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gaura\OneDrive\Pictures\Desktop\"/>
    </mc:Choice>
  </mc:AlternateContent>
  <xr:revisionPtr revIDLastSave="0" documentId="13_ncr:1_{7915BE8A-41BA-4395-8FD9-08295A01621B}" xr6:coauthVersionLast="47" xr6:coauthVersionMax="47" xr10:uidLastSave="{00000000-0000-0000-0000-000000000000}"/>
  <bookViews>
    <workbookView xWindow="-120" yWindow="-120" windowWidth="20730" windowHeight="11760" tabRatio="792" firstSheet="4" activeTab="8" xr2:uid="{00000000-000D-0000-FFFF-FFFF00000000}"/>
  </bookViews>
  <sheets>
    <sheet name="Dashboard" sheetId="9" r:id="rId1"/>
    <sheet name="Data" sheetId="1" r:id="rId2"/>
    <sheet name="layoff_by_year" sheetId="2" r:id="rId3"/>
    <sheet name="Layoff_by_company" sheetId="3" r:id="rId4"/>
    <sheet name="fundraise _by_company" sheetId="4" r:id="rId5"/>
    <sheet name="Fund Raiser &amp; Layoff" sheetId="5" r:id="rId6"/>
    <sheet name="Layoff_by_month" sheetId="6" r:id="rId7"/>
    <sheet name="Fundraise_by_industry" sheetId="7" r:id="rId8"/>
    <sheet name="Others" sheetId="10" r:id="rId9"/>
  </sheets>
  <definedNames>
    <definedName name="_xlnm._FilterDatabase" localSheetId="1" hidden="1">Data!$A$1:$M$2504</definedName>
    <definedName name="Slicer_Company">#N/A</definedName>
    <definedName name="Slicer_Industry">#N/A</definedName>
    <definedName name="Slicer_Stage">#N/A</definedName>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0" l="1"/>
  <c r="D2" i="10"/>
  <c r="C2" i="10"/>
  <c r="B2" i="10"/>
  <c r="A2" i="10"/>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 i="1"/>
  <c r="D3" i="1"/>
  <c r="G3" i="1" s="1"/>
  <c r="D4" i="1"/>
  <c r="G4" i="1" s="1"/>
  <c r="D5" i="1"/>
  <c r="G5" i="1" s="1"/>
  <c r="D6" i="1"/>
  <c r="G6" i="1" s="1"/>
  <c r="D7" i="1"/>
  <c r="G7" i="1" s="1"/>
  <c r="D8" i="1"/>
  <c r="G8" i="1" s="1"/>
  <c r="D9" i="1"/>
  <c r="G9" i="1" s="1"/>
  <c r="D10" i="1"/>
  <c r="G10" i="1" s="1"/>
  <c r="D11" i="1"/>
  <c r="G11" i="1" s="1"/>
  <c r="D12" i="1"/>
  <c r="G12" i="1" s="1"/>
  <c r="D13" i="1"/>
  <c r="G13" i="1" s="1"/>
  <c r="D14" i="1"/>
  <c r="G14" i="1" s="1"/>
  <c r="D15" i="1"/>
  <c r="G15" i="1" s="1"/>
  <c r="D16" i="1"/>
  <c r="G16" i="1" s="1"/>
  <c r="D17" i="1"/>
  <c r="G17" i="1" s="1"/>
  <c r="D18" i="1"/>
  <c r="G18" i="1" s="1"/>
  <c r="D19" i="1"/>
  <c r="G19" i="1" s="1"/>
  <c r="D20" i="1"/>
  <c r="G20" i="1" s="1"/>
  <c r="D21" i="1"/>
  <c r="G21" i="1" s="1"/>
  <c r="D22" i="1"/>
  <c r="G22" i="1" s="1"/>
  <c r="D23" i="1"/>
  <c r="G23" i="1" s="1"/>
  <c r="D24" i="1"/>
  <c r="G24" i="1" s="1"/>
  <c r="D25" i="1"/>
  <c r="G25" i="1" s="1"/>
  <c r="D26" i="1"/>
  <c r="G26" i="1" s="1"/>
  <c r="D27" i="1"/>
  <c r="G27" i="1" s="1"/>
  <c r="D28" i="1"/>
  <c r="G28" i="1" s="1"/>
  <c r="D29" i="1"/>
  <c r="G29" i="1" s="1"/>
  <c r="D30" i="1"/>
  <c r="G30" i="1" s="1"/>
  <c r="D31" i="1"/>
  <c r="G31" i="1" s="1"/>
  <c r="D32" i="1"/>
  <c r="G32" i="1" s="1"/>
  <c r="D33" i="1"/>
  <c r="G33" i="1" s="1"/>
  <c r="D34" i="1"/>
  <c r="G34" i="1" s="1"/>
  <c r="D35" i="1"/>
  <c r="G35" i="1" s="1"/>
  <c r="D36" i="1"/>
  <c r="G36" i="1" s="1"/>
  <c r="D37" i="1"/>
  <c r="G37" i="1" s="1"/>
  <c r="D38" i="1"/>
  <c r="G38" i="1" s="1"/>
  <c r="D39" i="1"/>
  <c r="G39" i="1" s="1"/>
  <c r="D40" i="1"/>
  <c r="G40" i="1" s="1"/>
  <c r="D41" i="1"/>
  <c r="G41" i="1" s="1"/>
  <c r="D42" i="1"/>
  <c r="G42" i="1" s="1"/>
  <c r="D43" i="1"/>
  <c r="G43" i="1" s="1"/>
  <c r="D44" i="1"/>
  <c r="G44" i="1" s="1"/>
  <c r="D45" i="1"/>
  <c r="G45" i="1" s="1"/>
  <c r="D46" i="1"/>
  <c r="G46" i="1" s="1"/>
  <c r="D47" i="1"/>
  <c r="G47" i="1" s="1"/>
  <c r="D48" i="1"/>
  <c r="G48" i="1" s="1"/>
  <c r="D49" i="1"/>
  <c r="G49" i="1" s="1"/>
  <c r="D50" i="1"/>
  <c r="G50" i="1" s="1"/>
  <c r="D51" i="1"/>
  <c r="G51" i="1" s="1"/>
  <c r="D52" i="1"/>
  <c r="G52" i="1" s="1"/>
  <c r="D53" i="1"/>
  <c r="G53" i="1" s="1"/>
  <c r="D54" i="1"/>
  <c r="G54" i="1" s="1"/>
  <c r="D55" i="1"/>
  <c r="G55" i="1" s="1"/>
  <c r="D56" i="1"/>
  <c r="G56" i="1" s="1"/>
  <c r="D57" i="1"/>
  <c r="G57" i="1" s="1"/>
  <c r="D58" i="1"/>
  <c r="G58" i="1" s="1"/>
  <c r="D59" i="1"/>
  <c r="G59" i="1" s="1"/>
  <c r="D60" i="1"/>
  <c r="G60" i="1" s="1"/>
  <c r="D61" i="1"/>
  <c r="G61" i="1" s="1"/>
  <c r="D62" i="1"/>
  <c r="G62" i="1" s="1"/>
  <c r="D63" i="1"/>
  <c r="G63" i="1" s="1"/>
  <c r="D64" i="1"/>
  <c r="G64" i="1" s="1"/>
  <c r="D65" i="1"/>
  <c r="G65" i="1" s="1"/>
  <c r="D66" i="1"/>
  <c r="G66" i="1" s="1"/>
  <c r="D67" i="1"/>
  <c r="G67" i="1" s="1"/>
  <c r="D68" i="1"/>
  <c r="G68" i="1" s="1"/>
  <c r="D69" i="1"/>
  <c r="G69" i="1" s="1"/>
  <c r="D70" i="1"/>
  <c r="G70" i="1" s="1"/>
  <c r="D71" i="1"/>
  <c r="G71" i="1" s="1"/>
  <c r="D72" i="1"/>
  <c r="G72" i="1" s="1"/>
  <c r="D73" i="1"/>
  <c r="G73" i="1" s="1"/>
  <c r="D74" i="1"/>
  <c r="G74" i="1" s="1"/>
  <c r="D75" i="1"/>
  <c r="G75" i="1" s="1"/>
  <c r="D76" i="1"/>
  <c r="G76" i="1" s="1"/>
  <c r="D77" i="1"/>
  <c r="G77" i="1" s="1"/>
  <c r="D78" i="1"/>
  <c r="G78" i="1" s="1"/>
  <c r="D79" i="1"/>
  <c r="G79" i="1" s="1"/>
  <c r="D80" i="1"/>
  <c r="G80" i="1" s="1"/>
  <c r="D81" i="1"/>
  <c r="G81" i="1" s="1"/>
  <c r="D82" i="1"/>
  <c r="G82" i="1" s="1"/>
  <c r="D83" i="1"/>
  <c r="G83" i="1" s="1"/>
  <c r="D84" i="1"/>
  <c r="G84" i="1" s="1"/>
  <c r="D85" i="1"/>
  <c r="G85" i="1" s="1"/>
  <c r="D86" i="1"/>
  <c r="G86" i="1" s="1"/>
  <c r="D87" i="1"/>
  <c r="G87" i="1" s="1"/>
  <c r="D88" i="1"/>
  <c r="G88" i="1" s="1"/>
  <c r="D89" i="1"/>
  <c r="G89" i="1" s="1"/>
  <c r="D90" i="1"/>
  <c r="G90" i="1" s="1"/>
  <c r="D91" i="1"/>
  <c r="G91" i="1" s="1"/>
  <c r="D92" i="1"/>
  <c r="G92" i="1" s="1"/>
  <c r="D93" i="1"/>
  <c r="G93" i="1" s="1"/>
  <c r="D94" i="1"/>
  <c r="G94" i="1" s="1"/>
  <c r="D95" i="1"/>
  <c r="G95" i="1" s="1"/>
  <c r="D96" i="1"/>
  <c r="G96" i="1" s="1"/>
  <c r="D97" i="1"/>
  <c r="G97" i="1" s="1"/>
  <c r="D98" i="1"/>
  <c r="G98" i="1" s="1"/>
  <c r="D99" i="1"/>
  <c r="G99" i="1" s="1"/>
  <c r="D100" i="1"/>
  <c r="G100" i="1" s="1"/>
  <c r="D101" i="1"/>
  <c r="G101" i="1" s="1"/>
  <c r="D102" i="1"/>
  <c r="G102" i="1" s="1"/>
  <c r="D103" i="1"/>
  <c r="G103" i="1" s="1"/>
  <c r="D104" i="1"/>
  <c r="G104" i="1" s="1"/>
  <c r="D105" i="1"/>
  <c r="G105" i="1" s="1"/>
  <c r="D106" i="1"/>
  <c r="D107" i="1"/>
  <c r="G107" i="1" s="1"/>
  <c r="D108" i="1"/>
  <c r="G108" i="1" s="1"/>
  <c r="D109" i="1"/>
  <c r="G109" i="1" s="1"/>
  <c r="D110" i="1"/>
  <c r="G110" i="1" s="1"/>
  <c r="D111" i="1"/>
  <c r="G111" i="1" s="1"/>
  <c r="D112" i="1"/>
  <c r="G112" i="1" s="1"/>
  <c r="D113" i="1"/>
  <c r="G113" i="1" s="1"/>
  <c r="D114" i="1"/>
  <c r="G114" i="1" s="1"/>
  <c r="D115" i="1"/>
  <c r="G115" i="1" s="1"/>
  <c r="D116" i="1"/>
  <c r="G116" i="1" s="1"/>
  <c r="D117" i="1"/>
  <c r="G117" i="1" s="1"/>
  <c r="D118" i="1"/>
  <c r="G118" i="1" s="1"/>
  <c r="D119" i="1"/>
  <c r="G119" i="1" s="1"/>
  <c r="D120" i="1"/>
  <c r="G120" i="1" s="1"/>
  <c r="D121" i="1"/>
  <c r="G121" i="1" s="1"/>
  <c r="D122" i="1"/>
  <c r="G122" i="1" s="1"/>
  <c r="D123" i="1"/>
  <c r="G123" i="1" s="1"/>
  <c r="D124" i="1"/>
  <c r="G124" i="1" s="1"/>
  <c r="D125" i="1"/>
  <c r="G125" i="1" s="1"/>
  <c r="D126" i="1"/>
  <c r="G126" i="1" s="1"/>
  <c r="D127" i="1"/>
  <c r="G127" i="1" s="1"/>
  <c r="D128" i="1"/>
  <c r="G128" i="1" s="1"/>
  <c r="D129" i="1"/>
  <c r="G129" i="1" s="1"/>
  <c r="D130" i="1"/>
  <c r="G130" i="1" s="1"/>
  <c r="D131" i="1"/>
  <c r="G131" i="1" s="1"/>
  <c r="D132" i="1"/>
  <c r="G132" i="1" s="1"/>
  <c r="D133" i="1"/>
  <c r="G133" i="1" s="1"/>
  <c r="D134" i="1"/>
  <c r="G134" i="1" s="1"/>
  <c r="D135" i="1"/>
  <c r="G135" i="1" s="1"/>
  <c r="D136" i="1"/>
  <c r="G136" i="1" s="1"/>
  <c r="D137" i="1"/>
  <c r="G137" i="1" s="1"/>
  <c r="D138" i="1"/>
  <c r="G138" i="1" s="1"/>
  <c r="D139" i="1"/>
  <c r="G139" i="1" s="1"/>
  <c r="D140" i="1"/>
  <c r="G140" i="1" s="1"/>
  <c r="D141" i="1"/>
  <c r="G141" i="1" s="1"/>
  <c r="D142" i="1"/>
  <c r="G142" i="1" s="1"/>
  <c r="D143" i="1"/>
  <c r="G143" i="1" s="1"/>
  <c r="D144" i="1"/>
  <c r="G144" i="1" s="1"/>
  <c r="D145" i="1"/>
  <c r="G145" i="1" s="1"/>
  <c r="D146" i="1"/>
  <c r="G146" i="1" s="1"/>
  <c r="D147" i="1"/>
  <c r="G147" i="1" s="1"/>
  <c r="D148" i="1"/>
  <c r="G148" i="1" s="1"/>
  <c r="D149" i="1"/>
  <c r="G149" i="1" s="1"/>
  <c r="D150" i="1"/>
  <c r="G150" i="1" s="1"/>
  <c r="D151" i="1"/>
  <c r="G151" i="1" s="1"/>
  <c r="D152" i="1"/>
  <c r="G152" i="1" s="1"/>
  <c r="D153" i="1"/>
  <c r="G153" i="1" s="1"/>
  <c r="D154" i="1"/>
  <c r="G154" i="1" s="1"/>
  <c r="D155" i="1"/>
  <c r="G155" i="1" s="1"/>
  <c r="D156" i="1"/>
  <c r="G156" i="1" s="1"/>
  <c r="D157" i="1"/>
  <c r="G157" i="1" s="1"/>
  <c r="D158" i="1"/>
  <c r="G158" i="1" s="1"/>
  <c r="D159" i="1"/>
  <c r="G159" i="1" s="1"/>
  <c r="D160" i="1"/>
  <c r="G160" i="1" s="1"/>
  <c r="D161" i="1"/>
  <c r="G161" i="1" s="1"/>
  <c r="D162" i="1"/>
  <c r="G162" i="1" s="1"/>
  <c r="D163" i="1"/>
  <c r="G163" i="1" s="1"/>
  <c r="D164" i="1"/>
  <c r="G164" i="1" s="1"/>
  <c r="D165" i="1"/>
  <c r="G165" i="1" s="1"/>
  <c r="D166" i="1"/>
  <c r="G166" i="1" s="1"/>
  <c r="D167" i="1"/>
  <c r="G167" i="1" s="1"/>
  <c r="D168" i="1"/>
  <c r="G168" i="1" s="1"/>
  <c r="D169" i="1"/>
  <c r="G169" i="1" s="1"/>
  <c r="D170" i="1"/>
  <c r="G170" i="1" s="1"/>
  <c r="D171" i="1"/>
  <c r="G171" i="1" s="1"/>
  <c r="D172" i="1"/>
  <c r="G172" i="1" s="1"/>
  <c r="D173" i="1"/>
  <c r="G173" i="1" s="1"/>
  <c r="D174" i="1"/>
  <c r="G174" i="1" s="1"/>
  <c r="D175" i="1"/>
  <c r="G175" i="1" s="1"/>
  <c r="D176" i="1"/>
  <c r="G176" i="1" s="1"/>
  <c r="D177" i="1"/>
  <c r="G177" i="1" s="1"/>
  <c r="D178" i="1"/>
  <c r="G178" i="1" s="1"/>
  <c r="D179" i="1"/>
  <c r="G179" i="1" s="1"/>
  <c r="D180" i="1"/>
  <c r="G180" i="1" s="1"/>
  <c r="D181" i="1"/>
  <c r="G181" i="1" s="1"/>
  <c r="D182" i="1"/>
  <c r="G182" i="1" s="1"/>
  <c r="D183" i="1"/>
  <c r="G183" i="1" s="1"/>
  <c r="D184" i="1"/>
  <c r="G184" i="1" s="1"/>
  <c r="D185" i="1"/>
  <c r="G185" i="1" s="1"/>
  <c r="D186" i="1"/>
  <c r="G186" i="1" s="1"/>
  <c r="D187" i="1"/>
  <c r="G187" i="1" s="1"/>
  <c r="D188" i="1"/>
  <c r="G188" i="1" s="1"/>
  <c r="D189" i="1"/>
  <c r="G189" i="1" s="1"/>
  <c r="D190" i="1"/>
  <c r="G190" i="1" s="1"/>
  <c r="D191" i="1"/>
  <c r="G191" i="1" s="1"/>
  <c r="D192" i="1"/>
  <c r="G192" i="1" s="1"/>
  <c r="D193" i="1"/>
  <c r="G193" i="1" s="1"/>
  <c r="D194" i="1"/>
  <c r="G194" i="1" s="1"/>
  <c r="D195" i="1"/>
  <c r="G195" i="1" s="1"/>
  <c r="D196" i="1"/>
  <c r="G196" i="1" s="1"/>
  <c r="D197" i="1"/>
  <c r="G197" i="1" s="1"/>
  <c r="D198" i="1"/>
  <c r="G198" i="1" s="1"/>
  <c r="D199" i="1"/>
  <c r="G199" i="1" s="1"/>
  <c r="D200" i="1"/>
  <c r="G200" i="1" s="1"/>
  <c r="D201" i="1"/>
  <c r="G201" i="1" s="1"/>
  <c r="D202" i="1"/>
  <c r="G202" i="1" s="1"/>
  <c r="D203" i="1"/>
  <c r="G203" i="1" s="1"/>
  <c r="D204" i="1"/>
  <c r="G204" i="1" s="1"/>
  <c r="D205" i="1"/>
  <c r="G205" i="1" s="1"/>
  <c r="D206" i="1"/>
  <c r="G206" i="1" s="1"/>
  <c r="D207" i="1"/>
  <c r="G207" i="1" s="1"/>
  <c r="D208" i="1"/>
  <c r="G208" i="1" s="1"/>
  <c r="D209" i="1"/>
  <c r="G209" i="1" s="1"/>
  <c r="D210" i="1"/>
  <c r="G210" i="1" s="1"/>
  <c r="D211" i="1"/>
  <c r="G211" i="1" s="1"/>
  <c r="D212" i="1"/>
  <c r="G212" i="1" s="1"/>
  <c r="D213" i="1"/>
  <c r="G213" i="1" s="1"/>
  <c r="D214" i="1"/>
  <c r="G214" i="1" s="1"/>
  <c r="D215" i="1"/>
  <c r="G215" i="1" s="1"/>
  <c r="D216" i="1"/>
  <c r="G216" i="1" s="1"/>
  <c r="D217" i="1"/>
  <c r="G217" i="1" s="1"/>
  <c r="D218" i="1"/>
  <c r="G218" i="1" s="1"/>
  <c r="D219" i="1"/>
  <c r="G219" i="1" s="1"/>
  <c r="D220" i="1"/>
  <c r="G220" i="1" s="1"/>
  <c r="D221" i="1"/>
  <c r="G221" i="1" s="1"/>
  <c r="D222" i="1"/>
  <c r="G222" i="1" s="1"/>
  <c r="D223" i="1"/>
  <c r="G223" i="1" s="1"/>
  <c r="D224" i="1"/>
  <c r="G224" i="1" s="1"/>
  <c r="D225" i="1"/>
  <c r="G225" i="1" s="1"/>
  <c r="D226" i="1"/>
  <c r="G226" i="1" s="1"/>
  <c r="D227" i="1"/>
  <c r="G227" i="1" s="1"/>
  <c r="D228" i="1"/>
  <c r="G228" i="1" s="1"/>
  <c r="D229" i="1"/>
  <c r="G229" i="1" s="1"/>
  <c r="D230" i="1"/>
  <c r="G230" i="1" s="1"/>
  <c r="D231" i="1"/>
  <c r="G231" i="1" s="1"/>
  <c r="D232" i="1"/>
  <c r="G232" i="1" s="1"/>
  <c r="D233" i="1"/>
  <c r="G233" i="1" s="1"/>
  <c r="D234" i="1"/>
  <c r="G234" i="1" s="1"/>
  <c r="D235" i="1"/>
  <c r="G235" i="1" s="1"/>
  <c r="D236" i="1"/>
  <c r="G236" i="1" s="1"/>
  <c r="D237" i="1"/>
  <c r="G237" i="1" s="1"/>
  <c r="D238" i="1"/>
  <c r="G238" i="1" s="1"/>
  <c r="D239" i="1"/>
  <c r="G239" i="1" s="1"/>
  <c r="D240" i="1"/>
  <c r="G240" i="1" s="1"/>
  <c r="D241" i="1"/>
  <c r="G241" i="1" s="1"/>
  <c r="D242" i="1"/>
  <c r="G242" i="1" s="1"/>
  <c r="D243" i="1"/>
  <c r="G243" i="1" s="1"/>
  <c r="D244" i="1"/>
  <c r="G244" i="1" s="1"/>
  <c r="D245" i="1"/>
  <c r="G245" i="1" s="1"/>
  <c r="D246" i="1"/>
  <c r="G246" i="1" s="1"/>
  <c r="D247" i="1"/>
  <c r="G247" i="1" s="1"/>
  <c r="D248" i="1"/>
  <c r="G248" i="1" s="1"/>
  <c r="D249" i="1"/>
  <c r="G249" i="1" s="1"/>
  <c r="D250" i="1"/>
  <c r="G250" i="1" s="1"/>
  <c r="D251" i="1"/>
  <c r="G251" i="1" s="1"/>
  <c r="D252" i="1"/>
  <c r="G252" i="1" s="1"/>
  <c r="D253" i="1"/>
  <c r="G253" i="1" s="1"/>
  <c r="D254" i="1"/>
  <c r="G254" i="1" s="1"/>
  <c r="D255" i="1"/>
  <c r="G255" i="1" s="1"/>
  <c r="D256" i="1"/>
  <c r="G256" i="1" s="1"/>
  <c r="D257" i="1"/>
  <c r="G257" i="1" s="1"/>
  <c r="D258" i="1"/>
  <c r="G258" i="1" s="1"/>
  <c r="D259" i="1"/>
  <c r="G259" i="1" s="1"/>
  <c r="D260" i="1"/>
  <c r="G260" i="1" s="1"/>
  <c r="D261" i="1"/>
  <c r="G261" i="1" s="1"/>
  <c r="D262" i="1"/>
  <c r="G262" i="1" s="1"/>
  <c r="D263" i="1"/>
  <c r="G263" i="1" s="1"/>
  <c r="D264" i="1"/>
  <c r="G264" i="1" s="1"/>
  <c r="D265" i="1"/>
  <c r="G265" i="1" s="1"/>
  <c r="D266" i="1"/>
  <c r="G266" i="1" s="1"/>
  <c r="D267" i="1"/>
  <c r="G267" i="1" s="1"/>
  <c r="D268" i="1"/>
  <c r="G268" i="1" s="1"/>
  <c r="D269" i="1"/>
  <c r="G269" i="1" s="1"/>
  <c r="D270" i="1"/>
  <c r="G270" i="1" s="1"/>
  <c r="D271" i="1"/>
  <c r="G271" i="1" s="1"/>
  <c r="D272" i="1"/>
  <c r="G272" i="1" s="1"/>
  <c r="D273" i="1"/>
  <c r="G273" i="1" s="1"/>
  <c r="D274" i="1"/>
  <c r="G274" i="1" s="1"/>
  <c r="D275" i="1"/>
  <c r="G275" i="1" s="1"/>
  <c r="D276" i="1"/>
  <c r="G276" i="1" s="1"/>
  <c r="D277" i="1"/>
  <c r="G277" i="1" s="1"/>
  <c r="D278" i="1"/>
  <c r="G278" i="1" s="1"/>
  <c r="D279" i="1"/>
  <c r="G279" i="1" s="1"/>
  <c r="D280" i="1"/>
  <c r="G280" i="1" s="1"/>
  <c r="D281" i="1"/>
  <c r="G281" i="1" s="1"/>
  <c r="D282" i="1"/>
  <c r="G282" i="1" s="1"/>
  <c r="D283" i="1"/>
  <c r="G283" i="1" s="1"/>
  <c r="D284" i="1"/>
  <c r="G284" i="1" s="1"/>
  <c r="D285" i="1"/>
  <c r="G285" i="1" s="1"/>
  <c r="D286" i="1"/>
  <c r="G286" i="1" s="1"/>
  <c r="D287" i="1"/>
  <c r="G287" i="1" s="1"/>
  <c r="D288" i="1"/>
  <c r="G288" i="1" s="1"/>
  <c r="D289" i="1"/>
  <c r="G289" i="1" s="1"/>
  <c r="D290" i="1"/>
  <c r="G290" i="1" s="1"/>
  <c r="D291" i="1"/>
  <c r="G291" i="1" s="1"/>
  <c r="D292" i="1"/>
  <c r="G292" i="1" s="1"/>
  <c r="D293" i="1"/>
  <c r="G293" i="1" s="1"/>
  <c r="D294" i="1"/>
  <c r="G294" i="1" s="1"/>
  <c r="D295" i="1"/>
  <c r="G295" i="1" s="1"/>
  <c r="D296" i="1"/>
  <c r="G296" i="1" s="1"/>
  <c r="D297" i="1"/>
  <c r="G297" i="1" s="1"/>
  <c r="D298" i="1"/>
  <c r="G298" i="1" s="1"/>
  <c r="D299" i="1"/>
  <c r="G299" i="1" s="1"/>
  <c r="D300" i="1"/>
  <c r="G300" i="1" s="1"/>
  <c r="D301" i="1"/>
  <c r="G301" i="1" s="1"/>
  <c r="D302" i="1"/>
  <c r="G302" i="1" s="1"/>
  <c r="D303" i="1"/>
  <c r="G303" i="1" s="1"/>
  <c r="D304" i="1"/>
  <c r="G304" i="1" s="1"/>
  <c r="D305" i="1"/>
  <c r="G305" i="1" s="1"/>
  <c r="D306" i="1"/>
  <c r="G306" i="1" s="1"/>
  <c r="D307" i="1"/>
  <c r="G307" i="1" s="1"/>
  <c r="D308" i="1"/>
  <c r="G308" i="1" s="1"/>
  <c r="D309" i="1"/>
  <c r="G309" i="1" s="1"/>
  <c r="D310" i="1"/>
  <c r="G310" i="1" s="1"/>
  <c r="D311" i="1"/>
  <c r="G311" i="1" s="1"/>
  <c r="D312" i="1"/>
  <c r="G312" i="1" s="1"/>
  <c r="D313" i="1"/>
  <c r="G313" i="1" s="1"/>
  <c r="D314" i="1"/>
  <c r="G314" i="1" s="1"/>
  <c r="D315" i="1"/>
  <c r="G315" i="1" s="1"/>
  <c r="D316" i="1"/>
  <c r="G316" i="1" s="1"/>
  <c r="D317" i="1"/>
  <c r="G317" i="1" s="1"/>
  <c r="D318" i="1"/>
  <c r="G318" i="1" s="1"/>
  <c r="D319" i="1"/>
  <c r="G319" i="1" s="1"/>
  <c r="D320" i="1"/>
  <c r="G320" i="1" s="1"/>
  <c r="D321" i="1"/>
  <c r="G321" i="1" s="1"/>
  <c r="D322" i="1"/>
  <c r="G322" i="1" s="1"/>
  <c r="D323" i="1"/>
  <c r="G323" i="1" s="1"/>
  <c r="D324" i="1"/>
  <c r="G324" i="1" s="1"/>
  <c r="D325" i="1"/>
  <c r="G325" i="1" s="1"/>
  <c r="D326" i="1"/>
  <c r="G326" i="1" s="1"/>
  <c r="D327" i="1"/>
  <c r="G327" i="1" s="1"/>
  <c r="D328" i="1"/>
  <c r="G328" i="1" s="1"/>
  <c r="D329" i="1"/>
  <c r="G329" i="1" s="1"/>
  <c r="D330" i="1"/>
  <c r="G330" i="1" s="1"/>
  <c r="D331" i="1"/>
  <c r="G331" i="1" s="1"/>
  <c r="D332" i="1"/>
  <c r="G332" i="1" s="1"/>
  <c r="D333" i="1"/>
  <c r="G333" i="1" s="1"/>
  <c r="D334" i="1"/>
  <c r="G334" i="1" s="1"/>
  <c r="D335" i="1"/>
  <c r="G335" i="1" s="1"/>
  <c r="D336" i="1"/>
  <c r="G336" i="1" s="1"/>
  <c r="D337" i="1"/>
  <c r="G337" i="1" s="1"/>
  <c r="D338" i="1"/>
  <c r="G338" i="1" s="1"/>
  <c r="D339" i="1"/>
  <c r="G339" i="1" s="1"/>
  <c r="D340" i="1"/>
  <c r="G340" i="1" s="1"/>
  <c r="D341" i="1"/>
  <c r="G341" i="1" s="1"/>
  <c r="D342" i="1"/>
  <c r="G342" i="1" s="1"/>
  <c r="D343" i="1"/>
  <c r="G343" i="1" s="1"/>
  <c r="D344" i="1"/>
  <c r="G344" i="1" s="1"/>
  <c r="D345" i="1"/>
  <c r="G345" i="1" s="1"/>
  <c r="D346" i="1"/>
  <c r="G346" i="1" s="1"/>
  <c r="D347" i="1"/>
  <c r="G347" i="1" s="1"/>
  <c r="D348" i="1"/>
  <c r="G348" i="1" s="1"/>
  <c r="D349" i="1"/>
  <c r="G349" i="1" s="1"/>
  <c r="D350" i="1"/>
  <c r="G350" i="1" s="1"/>
  <c r="D351" i="1"/>
  <c r="G351" i="1" s="1"/>
  <c r="D352" i="1"/>
  <c r="G352" i="1" s="1"/>
  <c r="D353" i="1"/>
  <c r="G353" i="1" s="1"/>
  <c r="D354" i="1"/>
  <c r="G354" i="1" s="1"/>
  <c r="D355" i="1"/>
  <c r="G355" i="1" s="1"/>
  <c r="D356" i="1"/>
  <c r="G356" i="1" s="1"/>
  <c r="D357" i="1"/>
  <c r="G357" i="1" s="1"/>
  <c r="D358" i="1"/>
  <c r="G358" i="1" s="1"/>
  <c r="D359" i="1"/>
  <c r="G359" i="1" s="1"/>
  <c r="D360" i="1"/>
  <c r="G360" i="1" s="1"/>
  <c r="D361" i="1"/>
  <c r="G361" i="1" s="1"/>
  <c r="D362" i="1"/>
  <c r="G362" i="1" s="1"/>
  <c r="D363" i="1"/>
  <c r="G363" i="1" s="1"/>
  <c r="D364" i="1"/>
  <c r="G364" i="1" s="1"/>
  <c r="D365" i="1"/>
  <c r="G365" i="1" s="1"/>
  <c r="D366" i="1"/>
  <c r="G366" i="1" s="1"/>
  <c r="D367" i="1"/>
  <c r="G367" i="1" s="1"/>
  <c r="D368" i="1"/>
  <c r="G368" i="1" s="1"/>
  <c r="D369" i="1"/>
  <c r="G369" i="1" s="1"/>
  <c r="D370" i="1"/>
  <c r="G370" i="1" s="1"/>
  <c r="D371" i="1"/>
  <c r="G371" i="1" s="1"/>
  <c r="D372" i="1"/>
  <c r="G372" i="1" s="1"/>
  <c r="D373" i="1"/>
  <c r="G373" i="1" s="1"/>
  <c r="D374" i="1"/>
  <c r="G374" i="1" s="1"/>
  <c r="D375" i="1"/>
  <c r="G375" i="1" s="1"/>
  <c r="D376" i="1"/>
  <c r="G376" i="1" s="1"/>
  <c r="D377" i="1"/>
  <c r="G377" i="1" s="1"/>
  <c r="D378" i="1"/>
  <c r="G378" i="1" s="1"/>
  <c r="D379" i="1"/>
  <c r="G379" i="1" s="1"/>
  <c r="D380" i="1"/>
  <c r="G380" i="1" s="1"/>
  <c r="D381" i="1"/>
  <c r="G381" i="1" s="1"/>
  <c r="D382" i="1"/>
  <c r="G382" i="1" s="1"/>
  <c r="D383" i="1"/>
  <c r="G383" i="1" s="1"/>
  <c r="D384" i="1"/>
  <c r="G384" i="1" s="1"/>
  <c r="D385" i="1"/>
  <c r="G385" i="1" s="1"/>
  <c r="D386" i="1"/>
  <c r="G386" i="1" s="1"/>
  <c r="D387" i="1"/>
  <c r="G387" i="1" s="1"/>
  <c r="D388" i="1"/>
  <c r="G388" i="1" s="1"/>
  <c r="D389" i="1"/>
  <c r="G389" i="1" s="1"/>
  <c r="D390" i="1"/>
  <c r="G390" i="1" s="1"/>
  <c r="D391" i="1"/>
  <c r="G391" i="1" s="1"/>
  <c r="D392" i="1"/>
  <c r="G392" i="1" s="1"/>
  <c r="D393" i="1"/>
  <c r="G393" i="1" s="1"/>
  <c r="D394" i="1"/>
  <c r="G394" i="1" s="1"/>
  <c r="D395" i="1"/>
  <c r="G395" i="1" s="1"/>
  <c r="D396" i="1"/>
  <c r="G396" i="1" s="1"/>
  <c r="D397" i="1"/>
  <c r="G397" i="1" s="1"/>
  <c r="D398" i="1"/>
  <c r="G398" i="1" s="1"/>
  <c r="D399" i="1"/>
  <c r="G399" i="1" s="1"/>
  <c r="D400" i="1"/>
  <c r="G400" i="1" s="1"/>
  <c r="D401" i="1"/>
  <c r="G401" i="1" s="1"/>
  <c r="D402" i="1"/>
  <c r="G402" i="1" s="1"/>
  <c r="D403" i="1"/>
  <c r="G403" i="1" s="1"/>
  <c r="D404" i="1"/>
  <c r="G404" i="1" s="1"/>
  <c r="D405" i="1"/>
  <c r="G405" i="1" s="1"/>
  <c r="D406" i="1"/>
  <c r="G406" i="1" s="1"/>
  <c r="D407" i="1"/>
  <c r="G407" i="1" s="1"/>
  <c r="D408" i="1"/>
  <c r="G408" i="1" s="1"/>
  <c r="D409" i="1"/>
  <c r="G409" i="1" s="1"/>
  <c r="D410" i="1"/>
  <c r="G410" i="1" s="1"/>
  <c r="D411" i="1"/>
  <c r="G411" i="1" s="1"/>
  <c r="D412" i="1"/>
  <c r="G412" i="1" s="1"/>
  <c r="D413" i="1"/>
  <c r="G413" i="1" s="1"/>
  <c r="D414" i="1"/>
  <c r="G414" i="1" s="1"/>
  <c r="D415" i="1"/>
  <c r="G415" i="1" s="1"/>
  <c r="D416" i="1"/>
  <c r="G416" i="1" s="1"/>
  <c r="D417" i="1"/>
  <c r="G417" i="1" s="1"/>
  <c r="D418" i="1"/>
  <c r="G418" i="1" s="1"/>
  <c r="D419" i="1"/>
  <c r="G419" i="1" s="1"/>
  <c r="D420" i="1"/>
  <c r="G420" i="1" s="1"/>
  <c r="D421" i="1"/>
  <c r="G421" i="1" s="1"/>
  <c r="D422" i="1"/>
  <c r="G422" i="1" s="1"/>
  <c r="D423" i="1"/>
  <c r="G423" i="1" s="1"/>
  <c r="D424" i="1"/>
  <c r="G424" i="1" s="1"/>
  <c r="D425" i="1"/>
  <c r="G425" i="1" s="1"/>
  <c r="D426" i="1"/>
  <c r="G426" i="1" s="1"/>
  <c r="D427" i="1"/>
  <c r="G427" i="1" s="1"/>
  <c r="D428" i="1"/>
  <c r="G428" i="1" s="1"/>
  <c r="D429" i="1"/>
  <c r="G429" i="1" s="1"/>
  <c r="D430" i="1"/>
  <c r="G430" i="1" s="1"/>
  <c r="D431" i="1"/>
  <c r="G431" i="1" s="1"/>
  <c r="D432" i="1"/>
  <c r="G432" i="1" s="1"/>
  <c r="D433" i="1"/>
  <c r="G433" i="1" s="1"/>
  <c r="D434" i="1"/>
  <c r="G434" i="1" s="1"/>
  <c r="D435" i="1"/>
  <c r="G435" i="1" s="1"/>
  <c r="D436" i="1"/>
  <c r="G436" i="1" s="1"/>
  <c r="D437" i="1"/>
  <c r="G437" i="1" s="1"/>
  <c r="D438" i="1"/>
  <c r="G438" i="1" s="1"/>
  <c r="D439" i="1"/>
  <c r="G439" i="1" s="1"/>
  <c r="D440" i="1"/>
  <c r="G440" i="1" s="1"/>
  <c r="D441" i="1"/>
  <c r="G441" i="1" s="1"/>
  <c r="D442" i="1"/>
  <c r="G442" i="1" s="1"/>
  <c r="D443" i="1"/>
  <c r="G443" i="1" s="1"/>
  <c r="D444" i="1"/>
  <c r="G444" i="1" s="1"/>
  <c r="D445" i="1"/>
  <c r="G445" i="1" s="1"/>
  <c r="D446" i="1"/>
  <c r="G446" i="1" s="1"/>
  <c r="D447" i="1"/>
  <c r="G447" i="1" s="1"/>
  <c r="D448" i="1"/>
  <c r="G448" i="1" s="1"/>
  <c r="D449" i="1"/>
  <c r="G449" i="1" s="1"/>
  <c r="D450" i="1"/>
  <c r="G450" i="1" s="1"/>
  <c r="D451" i="1"/>
  <c r="G451" i="1" s="1"/>
  <c r="D452" i="1"/>
  <c r="G452" i="1" s="1"/>
  <c r="D453" i="1"/>
  <c r="G453" i="1" s="1"/>
  <c r="D454" i="1"/>
  <c r="G454" i="1" s="1"/>
  <c r="D455" i="1"/>
  <c r="G455" i="1" s="1"/>
  <c r="D456" i="1"/>
  <c r="G456" i="1" s="1"/>
  <c r="D457" i="1"/>
  <c r="G457" i="1" s="1"/>
  <c r="D458" i="1"/>
  <c r="G458" i="1" s="1"/>
  <c r="D459" i="1"/>
  <c r="G459" i="1" s="1"/>
  <c r="D460" i="1"/>
  <c r="G460" i="1" s="1"/>
  <c r="D461" i="1"/>
  <c r="G461" i="1" s="1"/>
  <c r="D462" i="1"/>
  <c r="G462" i="1" s="1"/>
  <c r="D463" i="1"/>
  <c r="G463" i="1" s="1"/>
  <c r="D464" i="1"/>
  <c r="G464" i="1" s="1"/>
  <c r="D465" i="1"/>
  <c r="G465" i="1" s="1"/>
  <c r="D466" i="1"/>
  <c r="G466" i="1" s="1"/>
  <c r="D467" i="1"/>
  <c r="G467" i="1" s="1"/>
  <c r="D468" i="1"/>
  <c r="G468" i="1" s="1"/>
  <c r="D469" i="1"/>
  <c r="G469" i="1" s="1"/>
  <c r="D470" i="1"/>
  <c r="G470" i="1" s="1"/>
  <c r="D471" i="1"/>
  <c r="G471" i="1" s="1"/>
  <c r="D472" i="1"/>
  <c r="G472" i="1" s="1"/>
  <c r="D473" i="1"/>
  <c r="G473" i="1" s="1"/>
  <c r="D474" i="1"/>
  <c r="G474" i="1" s="1"/>
  <c r="D475" i="1"/>
  <c r="G475" i="1" s="1"/>
  <c r="D476" i="1"/>
  <c r="G476" i="1" s="1"/>
  <c r="D477" i="1"/>
  <c r="G477" i="1" s="1"/>
  <c r="D478" i="1"/>
  <c r="G478" i="1" s="1"/>
  <c r="D479" i="1"/>
  <c r="G479" i="1" s="1"/>
  <c r="D480" i="1"/>
  <c r="G480" i="1" s="1"/>
  <c r="D481" i="1"/>
  <c r="G481" i="1" s="1"/>
  <c r="D482" i="1"/>
  <c r="G482" i="1" s="1"/>
  <c r="D483" i="1"/>
  <c r="G483" i="1" s="1"/>
  <c r="D484" i="1"/>
  <c r="G484" i="1" s="1"/>
  <c r="D485" i="1"/>
  <c r="G485" i="1" s="1"/>
  <c r="D486" i="1"/>
  <c r="G486" i="1" s="1"/>
  <c r="D487" i="1"/>
  <c r="G487" i="1" s="1"/>
  <c r="D488" i="1"/>
  <c r="G488" i="1" s="1"/>
  <c r="D489" i="1"/>
  <c r="G489" i="1" s="1"/>
  <c r="D490" i="1"/>
  <c r="G490" i="1" s="1"/>
  <c r="D491" i="1"/>
  <c r="G491" i="1" s="1"/>
  <c r="D492" i="1"/>
  <c r="G492" i="1" s="1"/>
  <c r="D493" i="1"/>
  <c r="G493" i="1" s="1"/>
  <c r="D494" i="1"/>
  <c r="G494" i="1" s="1"/>
  <c r="D495" i="1"/>
  <c r="G495" i="1" s="1"/>
  <c r="D496" i="1"/>
  <c r="G496" i="1" s="1"/>
  <c r="D497" i="1"/>
  <c r="G497" i="1" s="1"/>
  <c r="D498" i="1"/>
  <c r="G498" i="1" s="1"/>
  <c r="D499" i="1"/>
  <c r="G499" i="1" s="1"/>
  <c r="D500" i="1"/>
  <c r="G500" i="1" s="1"/>
  <c r="D501" i="1"/>
  <c r="G501" i="1" s="1"/>
  <c r="D502" i="1"/>
  <c r="G502" i="1" s="1"/>
  <c r="D503" i="1"/>
  <c r="G503" i="1" s="1"/>
  <c r="D504" i="1"/>
  <c r="G504" i="1" s="1"/>
  <c r="D505" i="1"/>
  <c r="G505" i="1" s="1"/>
  <c r="D506" i="1"/>
  <c r="G506" i="1" s="1"/>
  <c r="D507" i="1"/>
  <c r="G507" i="1" s="1"/>
  <c r="D508" i="1"/>
  <c r="G508" i="1" s="1"/>
  <c r="D509" i="1"/>
  <c r="G509" i="1" s="1"/>
  <c r="D510" i="1"/>
  <c r="G510" i="1" s="1"/>
  <c r="D511" i="1"/>
  <c r="G511" i="1" s="1"/>
  <c r="D512" i="1"/>
  <c r="G512" i="1" s="1"/>
  <c r="D513" i="1"/>
  <c r="G513" i="1" s="1"/>
  <c r="D514" i="1"/>
  <c r="G514" i="1" s="1"/>
  <c r="D515" i="1"/>
  <c r="G515" i="1" s="1"/>
  <c r="D516" i="1"/>
  <c r="G516" i="1" s="1"/>
  <c r="D517" i="1"/>
  <c r="G517" i="1" s="1"/>
  <c r="D518" i="1"/>
  <c r="G518" i="1" s="1"/>
  <c r="D519" i="1"/>
  <c r="G519" i="1" s="1"/>
  <c r="D520" i="1"/>
  <c r="G520" i="1" s="1"/>
  <c r="D521" i="1"/>
  <c r="G521" i="1" s="1"/>
  <c r="D522" i="1"/>
  <c r="G522" i="1" s="1"/>
  <c r="D523" i="1"/>
  <c r="G523" i="1" s="1"/>
  <c r="D524" i="1"/>
  <c r="G524" i="1" s="1"/>
  <c r="D525" i="1"/>
  <c r="G525" i="1" s="1"/>
  <c r="D526" i="1"/>
  <c r="G526" i="1" s="1"/>
  <c r="D527" i="1"/>
  <c r="G527" i="1" s="1"/>
  <c r="D528" i="1"/>
  <c r="G528" i="1" s="1"/>
  <c r="D529" i="1"/>
  <c r="G529" i="1" s="1"/>
  <c r="D530" i="1"/>
  <c r="G530" i="1" s="1"/>
  <c r="D531" i="1"/>
  <c r="G531" i="1" s="1"/>
  <c r="D532" i="1"/>
  <c r="G532" i="1" s="1"/>
  <c r="D533" i="1"/>
  <c r="G533" i="1" s="1"/>
  <c r="D534" i="1"/>
  <c r="G534" i="1" s="1"/>
  <c r="D535" i="1"/>
  <c r="G535" i="1" s="1"/>
  <c r="D536" i="1"/>
  <c r="G536" i="1" s="1"/>
  <c r="D537" i="1"/>
  <c r="G537" i="1" s="1"/>
  <c r="D538" i="1"/>
  <c r="G538" i="1" s="1"/>
  <c r="D539" i="1"/>
  <c r="G539" i="1" s="1"/>
  <c r="D540" i="1"/>
  <c r="G540" i="1" s="1"/>
  <c r="D541" i="1"/>
  <c r="G541" i="1" s="1"/>
  <c r="D542" i="1"/>
  <c r="G542" i="1" s="1"/>
  <c r="D543" i="1"/>
  <c r="G543" i="1" s="1"/>
  <c r="D544" i="1"/>
  <c r="G544" i="1" s="1"/>
  <c r="D545" i="1"/>
  <c r="G545" i="1" s="1"/>
  <c r="D546" i="1"/>
  <c r="G546" i="1" s="1"/>
  <c r="D547" i="1"/>
  <c r="G547" i="1" s="1"/>
  <c r="D548" i="1"/>
  <c r="G548" i="1" s="1"/>
  <c r="D549" i="1"/>
  <c r="G549" i="1" s="1"/>
  <c r="D550" i="1"/>
  <c r="G550" i="1" s="1"/>
  <c r="D551" i="1"/>
  <c r="G551" i="1" s="1"/>
  <c r="D552" i="1"/>
  <c r="G552" i="1" s="1"/>
  <c r="D553" i="1"/>
  <c r="G553" i="1" s="1"/>
  <c r="D554" i="1"/>
  <c r="G554" i="1" s="1"/>
  <c r="D555" i="1"/>
  <c r="G555" i="1" s="1"/>
  <c r="D556" i="1"/>
  <c r="G556" i="1" s="1"/>
  <c r="D557" i="1"/>
  <c r="G557" i="1" s="1"/>
  <c r="D558" i="1"/>
  <c r="G558" i="1" s="1"/>
  <c r="D559" i="1"/>
  <c r="G559" i="1" s="1"/>
  <c r="D560" i="1"/>
  <c r="G560" i="1" s="1"/>
  <c r="D561" i="1"/>
  <c r="G561" i="1" s="1"/>
  <c r="D562" i="1"/>
  <c r="G562" i="1" s="1"/>
  <c r="D563" i="1"/>
  <c r="G563" i="1" s="1"/>
  <c r="D564" i="1"/>
  <c r="G564" i="1" s="1"/>
  <c r="D565" i="1"/>
  <c r="G565" i="1" s="1"/>
  <c r="D566" i="1"/>
  <c r="G566" i="1" s="1"/>
  <c r="D567" i="1"/>
  <c r="G567" i="1" s="1"/>
  <c r="D568" i="1"/>
  <c r="G568" i="1" s="1"/>
  <c r="D569" i="1"/>
  <c r="G569" i="1" s="1"/>
  <c r="D570" i="1"/>
  <c r="G570" i="1" s="1"/>
  <c r="D571" i="1"/>
  <c r="G571" i="1" s="1"/>
  <c r="D572" i="1"/>
  <c r="G572" i="1" s="1"/>
  <c r="D573" i="1"/>
  <c r="G573" i="1" s="1"/>
  <c r="D574" i="1"/>
  <c r="G574" i="1" s="1"/>
  <c r="D575" i="1"/>
  <c r="G575" i="1" s="1"/>
  <c r="D576" i="1"/>
  <c r="G576" i="1" s="1"/>
  <c r="D577" i="1"/>
  <c r="G577" i="1" s="1"/>
  <c r="D578" i="1"/>
  <c r="G578" i="1" s="1"/>
  <c r="D579" i="1"/>
  <c r="G579" i="1" s="1"/>
  <c r="D580" i="1"/>
  <c r="G580" i="1" s="1"/>
  <c r="D581" i="1"/>
  <c r="G581" i="1" s="1"/>
  <c r="D582" i="1"/>
  <c r="G582" i="1" s="1"/>
  <c r="D583" i="1"/>
  <c r="G583" i="1" s="1"/>
  <c r="D584" i="1"/>
  <c r="G584" i="1" s="1"/>
  <c r="D585" i="1"/>
  <c r="G585" i="1" s="1"/>
  <c r="D586" i="1"/>
  <c r="G586" i="1" s="1"/>
  <c r="D587" i="1"/>
  <c r="G587" i="1" s="1"/>
  <c r="D588" i="1"/>
  <c r="G588" i="1" s="1"/>
  <c r="D589" i="1"/>
  <c r="G589" i="1" s="1"/>
  <c r="D590" i="1"/>
  <c r="G590" i="1" s="1"/>
  <c r="D591" i="1"/>
  <c r="G591" i="1" s="1"/>
  <c r="D592" i="1"/>
  <c r="G592" i="1" s="1"/>
  <c r="D593" i="1"/>
  <c r="G593" i="1" s="1"/>
  <c r="D594" i="1"/>
  <c r="G594" i="1" s="1"/>
  <c r="D595" i="1"/>
  <c r="G595" i="1" s="1"/>
  <c r="D596" i="1"/>
  <c r="G596" i="1" s="1"/>
  <c r="D597" i="1"/>
  <c r="G597" i="1" s="1"/>
  <c r="D598" i="1"/>
  <c r="G598" i="1" s="1"/>
  <c r="D599" i="1"/>
  <c r="G599" i="1" s="1"/>
  <c r="D600" i="1"/>
  <c r="G600" i="1" s="1"/>
  <c r="D601" i="1"/>
  <c r="G601" i="1" s="1"/>
  <c r="D602" i="1"/>
  <c r="G602" i="1" s="1"/>
  <c r="D603" i="1"/>
  <c r="G603" i="1" s="1"/>
  <c r="D604" i="1"/>
  <c r="G604" i="1" s="1"/>
  <c r="D605" i="1"/>
  <c r="G605" i="1" s="1"/>
  <c r="D606" i="1"/>
  <c r="G606" i="1" s="1"/>
  <c r="D607" i="1"/>
  <c r="G607" i="1" s="1"/>
  <c r="D608" i="1"/>
  <c r="G608" i="1" s="1"/>
  <c r="D609" i="1"/>
  <c r="G609" i="1" s="1"/>
  <c r="D610" i="1"/>
  <c r="G610" i="1" s="1"/>
  <c r="D611" i="1"/>
  <c r="G611" i="1" s="1"/>
  <c r="D612" i="1"/>
  <c r="G612" i="1" s="1"/>
  <c r="D613" i="1"/>
  <c r="G613" i="1" s="1"/>
  <c r="D614" i="1"/>
  <c r="G614" i="1" s="1"/>
  <c r="D615" i="1"/>
  <c r="G615" i="1" s="1"/>
  <c r="D616" i="1"/>
  <c r="G616" i="1" s="1"/>
  <c r="D617" i="1"/>
  <c r="G617" i="1" s="1"/>
  <c r="D618" i="1"/>
  <c r="G618" i="1" s="1"/>
  <c r="D619" i="1"/>
  <c r="G619" i="1" s="1"/>
  <c r="D620" i="1"/>
  <c r="G620" i="1" s="1"/>
  <c r="D621" i="1"/>
  <c r="G621" i="1" s="1"/>
  <c r="D622" i="1"/>
  <c r="G622" i="1" s="1"/>
  <c r="D623" i="1"/>
  <c r="G623" i="1" s="1"/>
  <c r="D624" i="1"/>
  <c r="G624" i="1" s="1"/>
  <c r="D625" i="1"/>
  <c r="G625" i="1" s="1"/>
  <c r="D626" i="1"/>
  <c r="G626" i="1" s="1"/>
  <c r="D627" i="1"/>
  <c r="G627" i="1" s="1"/>
  <c r="D628" i="1"/>
  <c r="G628" i="1" s="1"/>
  <c r="D629" i="1"/>
  <c r="G629" i="1" s="1"/>
  <c r="D630" i="1"/>
  <c r="G630" i="1" s="1"/>
  <c r="D631" i="1"/>
  <c r="G631" i="1" s="1"/>
  <c r="D632" i="1"/>
  <c r="G632" i="1" s="1"/>
  <c r="D633" i="1"/>
  <c r="G633" i="1" s="1"/>
  <c r="D634" i="1"/>
  <c r="G634" i="1" s="1"/>
  <c r="D635" i="1"/>
  <c r="G635" i="1" s="1"/>
  <c r="D636" i="1"/>
  <c r="G636" i="1" s="1"/>
  <c r="D637" i="1"/>
  <c r="G637" i="1" s="1"/>
  <c r="D638" i="1"/>
  <c r="G638" i="1" s="1"/>
  <c r="D639" i="1"/>
  <c r="G639" i="1" s="1"/>
  <c r="D640" i="1"/>
  <c r="G640" i="1" s="1"/>
  <c r="D641" i="1"/>
  <c r="G641" i="1" s="1"/>
  <c r="D642" i="1"/>
  <c r="G642" i="1" s="1"/>
  <c r="D643" i="1"/>
  <c r="G643" i="1" s="1"/>
  <c r="D644" i="1"/>
  <c r="G644" i="1" s="1"/>
  <c r="D645" i="1"/>
  <c r="G645" i="1" s="1"/>
  <c r="D646" i="1"/>
  <c r="G646" i="1" s="1"/>
  <c r="D647" i="1"/>
  <c r="G647" i="1" s="1"/>
  <c r="D648" i="1"/>
  <c r="G648" i="1" s="1"/>
  <c r="D649" i="1"/>
  <c r="G649" i="1" s="1"/>
  <c r="D650" i="1"/>
  <c r="G650" i="1" s="1"/>
  <c r="D651" i="1"/>
  <c r="G651" i="1" s="1"/>
  <c r="D652" i="1"/>
  <c r="G652" i="1" s="1"/>
  <c r="D653" i="1"/>
  <c r="G653" i="1" s="1"/>
  <c r="D654" i="1"/>
  <c r="G654" i="1" s="1"/>
  <c r="D655" i="1"/>
  <c r="G655" i="1" s="1"/>
  <c r="D656" i="1"/>
  <c r="G656" i="1" s="1"/>
  <c r="D657" i="1"/>
  <c r="G657" i="1" s="1"/>
  <c r="D658" i="1"/>
  <c r="G658" i="1" s="1"/>
  <c r="D659" i="1"/>
  <c r="G659" i="1" s="1"/>
  <c r="D660" i="1"/>
  <c r="G660" i="1" s="1"/>
  <c r="D661" i="1"/>
  <c r="G661" i="1" s="1"/>
  <c r="D662" i="1"/>
  <c r="G662" i="1" s="1"/>
  <c r="D663" i="1"/>
  <c r="G663" i="1" s="1"/>
  <c r="D664" i="1"/>
  <c r="G664" i="1" s="1"/>
  <c r="D665" i="1"/>
  <c r="G665" i="1" s="1"/>
  <c r="D666" i="1"/>
  <c r="G666" i="1" s="1"/>
  <c r="D667" i="1"/>
  <c r="G667" i="1" s="1"/>
  <c r="D668" i="1"/>
  <c r="G668" i="1" s="1"/>
  <c r="D669" i="1"/>
  <c r="G669" i="1" s="1"/>
  <c r="D670" i="1"/>
  <c r="G670" i="1" s="1"/>
  <c r="D671" i="1"/>
  <c r="G671" i="1" s="1"/>
  <c r="D672" i="1"/>
  <c r="G672" i="1" s="1"/>
  <c r="D673" i="1"/>
  <c r="G673" i="1" s="1"/>
  <c r="D674" i="1"/>
  <c r="G674" i="1" s="1"/>
  <c r="D675" i="1"/>
  <c r="G675" i="1" s="1"/>
  <c r="D676" i="1"/>
  <c r="G676" i="1" s="1"/>
  <c r="D677" i="1"/>
  <c r="G677" i="1" s="1"/>
  <c r="D678" i="1"/>
  <c r="G678" i="1" s="1"/>
  <c r="D679" i="1"/>
  <c r="G679" i="1" s="1"/>
  <c r="D680" i="1"/>
  <c r="G680" i="1" s="1"/>
  <c r="D681" i="1"/>
  <c r="G681" i="1" s="1"/>
  <c r="D682" i="1"/>
  <c r="G682" i="1" s="1"/>
  <c r="D683" i="1"/>
  <c r="G683" i="1" s="1"/>
  <c r="D684" i="1"/>
  <c r="G684" i="1" s="1"/>
  <c r="D685" i="1"/>
  <c r="G685" i="1" s="1"/>
  <c r="D686" i="1"/>
  <c r="G686" i="1" s="1"/>
  <c r="D687" i="1"/>
  <c r="G687" i="1" s="1"/>
  <c r="D688" i="1"/>
  <c r="G688" i="1" s="1"/>
  <c r="D689" i="1"/>
  <c r="G689" i="1" s="1"/>
  <c r="D690" i="1"/>
  <c r="G690" i="1" s="1"/>
  <c r="D691" i="1"/>
  <c r="G691" i="1" s="1"/>
  <c r="D692" i="1"/>
  <c r="G692" i="1" s="1"/>
  <c r="D693" i="1"/>
  <c r="G693" i="1" s="1"/>
  <c r="D694" i="1"/>
  <c r="G694" i="1" s="1"/>
  <c r="D695" i="1"/>
  <c r="G695" i="1" s="1"/>
  <c r="D696" i="1"/>
  <c r="G696" i="1" s="1"/>
  <c r="D697" i="1"/>
  <c r="G697" i="1" s="1"/>
  <c r="D698" i="1"/>
  <c r="G698" i="1" s="1"/>
  <c r="D699" i="1"/>
  <c r="G699" i="1" s="1"/>
  <c r="D700" i="1"/>
  <c r="G700" i="1" s="1"/>
  <c r="D701" i="1"/>
  <c r="G701" i="1" s="1"/>
  <c r="D702" i="1"/>
  <c r="G702" i="1" s="1"/>
  <c r="D703" i="1"/>
  <c r="G703" i="1" s="1"/>
  <c r="D704" i="1"/>
  <c r="G704" i="1" s="1"/>
  <c r="D705" i="1"/>
  <c r="G705" i="1" s="1"/>
  <c r="D706" i="1"/>
  <c r="G706" i="1" s="1"/>
  <c r="D707" i="1"/>
  <c r="G707" i="1" s="1"/>
  <c r="D708" i="1"/>
  <c r="G708" i="1" s="1"/>
  <c r="D709" i="1"/>
  <c r="G709" i="1" s="1"/>
  <c r="D710" i="1"/>
  <c r="G710" i="1" s="1"/>
  <c r="D711" i="1"/>
  <c r="G711" i="1" s="1"/>
  <c r="D712" i="1"/>
  <c r="G712" i="1" s="1"/>
  <c r="D713" i="1"/>
  <c r="G713" i="1" s="1"/>
  <c r="D714" i="1"/>
  <c r="G714" i="1" s="1"/>
  <c r="D715" i="1"/>
  <c r="G715" i="1" s="1"/>
  <c r="D716" i="1"/>
  <c r="G716" i="1" s="1"/>
  <c r="D717" i="1"/>
  <c r="G717" i="1" s="1"/>
  <c r="D718" i="1"/>
  <c r="G718" i="1" s="1"/>
  <c r="D719" i="1"/>
  <c r="G719" i="1" s="1"/>
  <c r="D720" i="1"/>
  <c r="G720" i="1" s="1"/>
  <c r="D721" i="1"/>
  <c r="G721" i="1" s="1"/>
  <c r="D722" i="1"/>
  <c r="G722" i="1" s="1"/>
  <c r="D723" i="1"/>
  <c r="G723" i="1" s="1"/>
  <c r="D724" i="1"/>
  <c r="G724" i="1" s="1"/>
  <c r="D725" i="1"/>
  <c r="G725" i="1" s="1"/>
  <c r="D726" i="1"/>
  <c r="G726" i="1" s="1"/>
  <c r="D727" i="1"/>
  <c r="G727" i="1" s="1"/>
  <c r="D728" i="1"/>
  <c r="G728" i="1" s="1"/>
  <c r="D729" i="1"/>
  <c r="G729" i="1" s="1"/>
  <c r="D730" i="1"/>
  <c r="G730" i="1" s="1"/>
  <c r="D731" i="1"/>
  <c r="G731" i="1" s="1"/>
  <c r="D732" i="1"/>
  <c r="G732" i="1" s="1"/>
  <c r="D733" i="1"/>
  <c r="G733" i="1" s="1"/>
  <c r="D734" i="1"/>
  <c r="G734" i="1" s="1"/>
  <c r="D735" i="1"/>
  <c r="G735" i="1" s="1"/>
  <c r="D736" i="1"/>
  <c r="G736" i="1" s="1"/>
  <c r="D737" i="1"/>
  <c r="G737" i="1" s="1"/>
  <c r="D738" i="1"/>
  <c r="G738" i="1" s="1"/>
  <c r="D739" i="1"/>
  <c r="G739" i="1" s="1"/>
  <c r="D740" i="1"/>
  <c r="G740" i="1" s="1"/>
  <c r="D741" i="1"/>
  <c r="G741" i="1" s="1"/>
  <c r="D742" i="1"/>
  <c r="G742" i="1" s="1"/>
  <c r="D743" i="1"/>
  <c r="G743" i="1" s="1"/>
  <c r="D744" i="1"/>
  <c r="G744" i="1" s="1"/>
  <c r="D745" i="1"/>
  <c r="G745" i="1" s="1"/>
  <c r="D746" i="1"/>
  <c r="G746" i="1" s="1"/>
  <c r="D747" i="1"/>
  <c r="G747" i="1" s="1"/>
  <c r="D748" i="1"/>
  <c r="G748" i="1" s="1"/>
  <c r="D749" i="1"/>
  <c r="G749" i="1" s="1"/>
  <c r="D750" i="1"/>
  <c r="G750" i="1" s="1"/>
  <c r="D751" i="1"/>
  <c r="G751" i="1" s="1"/>
  <c r="D752" i="1"/>
  <c r="G752" i="1" s="1"/>
  <c r="D753" i="1"/>
  <c r="G753" i="1" s="1"/>
  <c r="D754" i="1"/>
  <c r="G754" i="1" s="1"/>
  <c r="D755" i="1"/>
  <c r="G755" i="1" s="1"/>
  <c r="D756" i="1"/>
  <c r="G756" i="1" s="1"/>
  <c r="D757" i="1"/>
  <c r="G757" i="1" s="1"/>
  <c r="D758" i="1"/>
  <c r="G758" i="1" s="1"/>
  <c r="D759" i="1"/>
  <c r="G759" i="1" s="1"/>
  <c r="D760" i="1"/>
  <c r="G760" i="1" s="1"/>
  <c r="D761" i="1"/>
  <c r="G761" i="1" s="1"/>
  <c r="D762" i="1"/>
  <c r="G762" i="1" s="1"/>
  <c r="D763" i="1"/>
  <c r="G763" i="1" s="1"/>
  <c r="D764" i="1"/>
  <c r="G764" i="1" s="1"/>
  <c r="D765" i="1"/>
  <c r="G765" i="1" s="1"/>
  <c r="D766" i="1"/>
  <c r="G766" i="1" s="1"/>
  <c r="D767" i="1"/>
  <c r="G767" i="1" s="1"/>
  <c r="D768" i="1"/>
  <c r="G768" i="1" s="1"/>
  <c r="D769" i="1"/>
  <c r="G769" i="1" s="1"/>
  <c r="D770" i="1"/>
  <c r="G770" i="1" s="1"/>
  <c r="D771" i="1"/>
  <c r="G771" i="1" s="1"/>
  <c r="D772" i="1"/>
  <c r="G772" i="1" s="1"/>
  <c r="D773" i="1"/>
  <c r="G773" i="1" s="1"/>
  <c r="D774" i="1"/>
  <c r="G774" i="1" s="1"/>
  <c r="D775" i="1"/>
  <c r="G775" i="1" s="1"/>
  <c r="D776" i="1"/>
  <c r="G776" i="1" s="1"/>
  <c r="D777" i="1"/>
  <c r="G777" i="1" s="1"/>
  <c r="D778" i="1"/>
  <c r="G778" i="1" s="1"/>
  <c r="D779" i="1"/>
  <c r="G779" i="1" s="1"/>
  <c r="D780" i="1"/>
  <c r="G780" i="1" s="1"/>
  <c r="D781" i="1"/>
  <c r="G781" i="1" s="1"/>
  <c r="D782" i="1"/>
  <c r="G782" i="1" s="1"/>
  <c r="D783" i="1"/>
  <c r="G783" i="1" s="1"/>
  <c r="D784" i="1"/>
  <c r="G784" i="1" s="1"/>
  <c r="D785" i="1"/>
  <c r="G785" i="1" s="1"/>
  <c r="D786" i="1"/>
  <c r="G786" i="1" s="1"/>
  <c r="D787" i="1"/>
  <c r="G787" i="1" s="1"/>
  <c r="D788" i="1"/>
  <c r="G788" i="1" s="1"/>
  <c r="D789" i="1"/>
  <c r="G789" i="1" s="1"/>
  <c r="D790" i="1"/>
  <c r="G790" i="1" s="1"/>
  <c r="D791" i="1"/>
  <c r="G791" i="1" s="1"/>
  <c r="D792" i="1"/>
  <c r="G792" i="1" s="1"/>
  <c r="D793" i="1"/>
  <c r="G793" i="1" s="1"/>
  <c r="D794" i="1"/>
  <c r="G794" i="1" s="1"/>
  <c r="D795" i="1"/>
  <c r="G795" i="1" s="1"/>
  <c r="D796" i="1"/>
  <c r="G796" i="1" s="1"/>
  <c r="D797" i="1"/>
  <c r="G797" i="1" s="1"/>
  <c r="D798" i="1"/>
  <c r="G798" i="1" s="1"/>
  <c r="D799" i="1"/>
  <c r="G799" i="1" s="1"/>
  <c r="D800" i="1"/>
  <c r="G800" i="1" s="1"/>
  <c r="D801" i="1"/>
  <c r="G801" i="1" s="1"/>
  <c r="D802" i="1"/>
  <c r="G802" i="1" s="1"/>
  <c r="D803" i="1"/>
  <c r="G803" i="1" s="1"/>
  <c r="D804" i="1"/>
  <c r="G804" i="1" s="1"/>
  <c r="D805" i="1"/>
  <c r="G805" i="1" s="1"/>
  <c r="D806" i="1"/>
  <c r="G806" i="1" s="1"/>
  <c r="D807" i="1"/>
  <c r="G807" i="1" s="1"/>
  <c r="D808" i="1"/>
  <c r="G808" i="1" s="1"/>
  <c r="D809" i="1"/>
  <c r="G809" i="1" s="1"/>
  <c r="D810" i="1"/>
  <c r="G810" i="1" s="1"/>
  <c r="D811" i="1"/>
  <c r="G811" i="1" s="1"/>
  <c r="D812" i="1"/>
  <c r="G812" i="1" s="1"/>
  <c r="D813" i="1"/>
  <c r="G813" i="1" s="1"/>
  <c r="D814" i="1"/>
  <c r="G814" i="1" s="1"/>
  <c r="D815" i="1"/>
  <c r="G815" i="1" s="1"/>
  <c r="D816" i="1"/>
  <c r="G816" i="1" s="1"/>
  <c r="D817" i="1"/>
  <c r="G817" i="1" s="1"/>
  <c r="D818" i="1"/>
  <c r="G818" i="1" s="1"/>
  <c r="D819" i="1"/>
  <c r="G819" i="1" s="1"/>
  <c r="D820" i="1"/>
  <c r="G820" i="1" s="1"/>
  <c r="D821" i="1"/>
  <c r="G821" i="1" s="1"/>
  <c r="D822" i="1"/>
  <c r="G822" i="1" s="1"/>
  <c r="D823" i="1"/>
  <c r="G823" i="1" s="1"/>
  <c r="D824" i="1"/>
  <c r="G824" i="1" s="1"/>
  <c r="D825" i="1"/>
  <c r="G825" i="1" s="1"/>
  <c r="D826" i="1"/>
  <c r="G826" i="1" s="1"/>
  <c r="D827" i="1"/>
  <c r="G827" i="1" s="1"/>
  <c r="D828" i="1"/>
  <c r="G828" i="1" s="1"/>
  <c r="D829" i="1"/>
  <c r="G829" i="1" s="1"/>
  <c r="D830" i="1"/>
  <c r="G830" i="1" s="1"/>
  <c r="D831" i="1"/>
  <c r="G831" i="1" s="1"/>
  <c r="D832" i="1"/>
  <c r="G832" i="1" s="1"/>
  <c r="D833" i="1"/>
  <c r="G833" i="1" s="1"/>
  <c r="D834" i="1"/>
  <c r="G834" i="1" s="1"/>
  <c r="D835" i="1"/>
  <c r="G835" i="1" s="1"/>
  <c r="D836" i="1"/>
  <c r="G836" i="1" s="1"/>
  <c r="D837" i="1"/>
  <c r="G837" i="1" s="1"/>
  <c r="D838" i="1"/>
  <c r="G838" i="1" s="1"/>
  <c r="D839" i="1"/>
  <c r="G839" i="1" s="1"/>
  <c r="D840" i="1"/>
  <c r="G840" i="1" s="1"/>
  <c r="D841" i="1"/>
  <c r="G841" i="1" s="1"/>
  <c r="D842" i="1"/>
  <c r="G842" i="1" s="1"/>
  <c r="D843" i="1"/>
  <c r="G843" i="1" s="1"/>
  <c r="D844" i="1"/>
  <c r="G844" i="1" s="1"/>
  <c r="D845" i="1"/>
  <c r="G845" i="1" s="1"/>
  <c r="D846" i="1"/>
  <c r="G846" i="1" s="1"/>
  <c r="D847" i="1"/>
  <c r="G847" i="1" s="1"/>
  <c r="D848" i="1"/>
  <c r="G848" i="1" s="1"/>
  <c r="D849" i="1"/>
  <c r="G849" i="1" s="1"/>
  <c r="D850" i="1"/>
  <c r="G850" i="1" s="1"/>
  <c r="D851" i="1"/>
  <c r="G851" i="1" s="1"/>
  <c r="D852" i="1"/>
  <c r="G852" i="1" s="1"/>
  <c r="D853" i="1"/>
  <c r="G853" i="1" s="1"/>
  <c r="D854" i="1"/>
  <c r="G854" i="1" s="1"/>
  <c r="D855" i="1"/>
  <c r="G855" i="1" s="1"/>
  <c r="D856" i="1"/>
  <c r="G856" i="1" s="1"/>
  <c r="D857" i="1"/>
  <c r="G857" i="1" s="1"/>
  <c r="D858" i="1"/>
  <c r="G858" i="1" s="1"/>
  <c r="D859" i="1"/>
  <c r="G859" i="1" s="1"/>
  <c r="D860" i="1"/>
  <c r="G860" i="1" s="1"/>
  <c r="D861" i="1"/>
  <c r="G861" i="1" s="1"/>
  <c r="D862" i="1"/>
  <c r="G862" i="1" s="1"/>
  <c r="D863" i="1"/>
  <c r="G863" i="1" s="1"/>
  <c r="D864" i="1"/>
  <c r="G864" i="1" s="1"/>
  <c r="D865" i="1"/>
  <c r="G865" i="1" s="1"/>
  <c r="D866" i="1"/>
  <c r="G866" i="1" s="1"/>
  <c r="D867" i="1"/>
  <c r="G867" i="1" s="1"/>
  <c r="D868" i="1"/>
  <c r="G868" i="1" s="1"/>
  <c r="D869" i="1"/>
  <c r="G869" i="1" s="1"/>
  <c r="D870" i="1"/>
  <c r="G870" i="1" s="1"/>
  <c r="D871" i="1"/>
  <c r="G871" i="1" s="1"/>
  <c r="D872" i="1"/>
  <c r="G872" i="1" s="1"/>
  <c r="D873" i="1"/>
  <c r="G873" i="1" s="1"/>
  <c r="D874" i="1"/>
  <c r="G874" i="1" s="1"/>
  <c r="D875" i="1"/>
  <c r="G875" i="1" s="1"/>
  <c r="D876" i="1"/>
  <c r="G876" i="1" s="1"/>
  <c r="D877" i="1"/>
  <c r="G877" i="1" s="1"/>
  <c r="D878" i="1"/>
  <c r="G878" i="1" s="1"/>
  <c r="D879" i="1"/>
  <c r="G879" i="1" s="1"/>
  <c r="D880" i="1"/>
  <c r="G880" i="1" s="1"/>
  <c r="D881" i="1"/>
  <c r="G881" i="1" s="1"/>
  <c r="D882" i="1"/>
  <c r="G882" i="1" s="1"/>
  <c r="D883" i="1"/>
  <c r="G883" i="1" s="1"/>
  <c r="D884" i="1"/>
  <c r="G884" i="1" s="1"/>
  <c r="D885" i="1"/>
  <c r="G885" i="1" s="1"/>
  <c r="D886" i="1"/>
  <c r="G886" i="1" s="1"/>
  <c r="D887" i="1"/>
  <c r="G887" i="1" s="1"/>
  <c r="D888" i="1"/>
  <c r="G888" i="1" s="1"/>
  <c r="D889" i="1"/>
  <c r="G889" i="1" s="1"/>
  <c r="D890" i="1"/>
  <c r="G890" i="1" s="1"/>
  <c r="D891" i="1"/>
  <c r="G891" i="1" s="1"/>
  <c r="D892" i="1"/>
  <c r="G892" i="1" s="1"/>
  <c r="D893" i="1"/>
  <c r="G893" i="1" s="1"/>
  <c r="D894" i="1"/>
  <c r="G894" i="1" s="1"/>
  <c r="D895" i="1"/>
  <c r="G895" i="1" s="1"/>
  <c r="D896" i="1"/>
  <c r="G896" i="1" s="1"/>
  <c r="D897" i="1"/>
  <c r="G897" i="1" s="1"/>
  <c r="D898" i="1"/>
  <c r="G898" i="1" s="1"/>
  <c r="D899" i="1"/>
  <c r="G899" i="1" s="1"/>
  <c r="D900" i="1"/>
  <c r="G900" i="1" s="1"/>
  <c r="D901" i="1"/>
  <c r="G901" i="1" s="1"/>
  <c r="D902" i="1"/>
  <c r="G902" i="1" s="1"/>
  <c r="D903" i="1"/>
  <c r="G903" i="1" s="1"/>
  <c r="D904" i="1"/>
  <c r="G904" i="1" s="1"/>
  <c r="D905" i="1"/>
  <c r="G905" i="1" s="1"/>
  <c r="D906" i="1"/>
  <c r="G906" i="1" s="1"/>
  <c r="D907" i="1"/>
  <c r="G907" i="1" s="1"/>
  <c r="D908" i="1"/>
  <c r="G908" i="1" s="1"/>
  <c r="D909" i="1"/>
  <c r="G909" i="1" s="1"/>
  <c r="D910" i="1"/>
  <c r="G910" i="1" s="1"/>
  <c r="D911" i="1"/>
  <c r="G911" i="1" s="1"/>
  <c r="D912" i="1"/>
  <c r="G912" i="1" s="1"/>
  <c r="D913" i="1"/>
  <c r="G913" i="1" s="1"/>
  <c r="D914" i="1"/>
  <c r="G914" i="1" s="1"/>
  <c r="D915" i="1"/>
  <c r="G915" i="1" s="1"/>
  <c r="D916" i="1"/>
  <c r="G916" i="1" s="1"/>
  <c r="D917" i="1"/>
  <c r="G917" i="1" s="1"/>
  <c r="D918" i="1"/>
  <c r="G918" i="1" s="1"/>
  <c r="D919" i="1"/>
  <c r="G919" i="1" s="1"/>
  <c r="D920" i="1"/>
  <c r="G920" i="1" s="1"/>
  <c r="D921" i="1"/>
  <c r="G921" i="1" s="1"/>
  <c r="D922" i="1"/>
  <c r="G922" i="1" s="1"/>
  <c r="D923" i="1"/>
  <c r="G923" i="1" s="1"/>
  <c r="D924" i="1"/>
  <c r="G924" i="1" s="1"/>
  <c r="D925" i="1"/>
  <c r="G925" i="1" s="1"/>
  <c r="D926" i="1"/>
  <c r="G926" i="1" s="1"/>
  <c r="D927" i="1"/>
  <c r="G927" i="1" s="1"/>
  <c r="D928" i="1"/>
  <c r="G928" i="1" s="1"/>
  <c r="D929" i="1"/>
  <c r="G929" i="1" s="1"/>
  <c r="D930" i="1"/>
  <c r="G930" i="1" s="1"/>
  <c r="D931" i="1"/>
  <c r="G931" i="1" s="1"/>
  <c r="D932" i="1"/>
  <c r="G932" i="1" s="1"/>
  <c r="D933" i="1"/>
  <c r="G933" i="1" s="1"/>
  <c r="D934" i="1"/>
  <c r="G934" i="1" s="1"/>
  <c r="D935" i="1"/>
  <c r="G935" i="1" s="1"/>
  <c r="D936" i="1"/>
  <c r="G936" i="1" s="1"/>
  <c r="D937" i="1"/>
  <c r="G937" i="1" s="1"/>
  <c r="D938" i="1"/>
  <c r="G938" i="1" s="1"/>
  <c r="D939" i="1"/>
  <c r="G939" i="1" s="1"/>
  <c r="D940" i="1"/>
  <c r="G940" i="1" s="1"/>
  <c r="D941" i="1"/>
  <c r="G941" i="1" s="1"/>
  <c r="D942" i="1"/>
  <c r="G942" i="1" s="1"/>
  <c r="D943" i="1"/>
  <c r="G943" i="1" s="1"/>
  <c r="D944" i="1"/>
  <c r="G944" i="1" s="1"/>
  <c r="D945" i="1"/>
  <c r="G945" i="1" s="1"/>
  <c r="D946" i="1"/>
  <c r="G946" i="1" s="1"/>
  <c r="D947" i="1"/>
  <c r="G947" i="1" s="1"/>
  <c r="D948" i="1"/>
  <c r="G948" i="1" s="1"/>
  <c r="D949" i="1"/>
  <c r="G949" i="1" s="1"/>
  <c r="D950" i="1"/>
  <c r="G950" i="1" s="1"/>
  <c r="D951" i="1"/>
  <c r="G951" i="1" s="1"/>
  <c r="D952" i="1"/>
  <c r="G952" i="1" s="1"/>
  <c r="D953" i="1"/>
  <c r="G953" i="1" s="1"/>
  <c r="D954" i="1"/>
  <c r="G954" i="1" s="1"/>
  <c r="D955" i="1"/>
  <c r="G955" i="1" s="1"/>
  <c r="D956" i="1"/>
  <c r="G956" i="1" s="1"/>
  <c r="D957" i="1"/>
  <c r="G957" i="1" s="1"/>
  <c r="D958" i="1"/>
  <c r="G958" i="1" s="1"/>
  <c r="D959" i="1"/>
  <c r="G959" i="1" s="1"/>
  <c r="D960" i="1"/>
  <c r="G960" i="1" s="1"/>
  <c r="D961" i="1"/>
  <c r="G961" i="1" s="1"/>
  <c r="D962" i="1"/>
  <c r="G962" i="1" s="1"/>
  <c r="D963" i="1"/>
  <c r="G963" i="1" s="1"/>
  <c r="D964" i="1"/>
  <c r="G964" i="1" s="1"/>
  <c r="D965" i="1"/>
  <c r="G965" i="1" s="1"/>
  <c r="D966" i="1"/>
  <c r="G966" i="1" s="1"/>
  <c r="D967" i="1"/>
  <c r="G967" i="1" s="1"/>
  <c r="D968" i="1"/>
  <c r="G968" i="1" s="1"/>
  <c r="D969" i="1"/>
  <c r="G969" i="1" s="1"/>
  <c r="D970" i="1"/>
  <c r="G970" i="1" s="1"/>
  <c r="D971" i="1"/>
  <c r="G971" i="1" s="1"/>
  <c r="D972" i="1"/>
  <c r="G972" i="1" s="1"/>
  <c r="D973" i="1"/>
  <c r="G973" i="1" s="1"/>
  <c r="D974" i="1"/>
  <c r="G974" i="1" s="1"/>
  <c r="D975" i="1"/>
  <c r="G975" i="1" s="1"/>
  <c r="D976" i="1"/>
  <c r="G976" i="1" s="1"/>
  <c r="D977" i="1"/>
  <c r="G977" i="1" s="1"/>
  <c r="D978" i="1"/>
  <c r="G978" i="1" s="1"/>
  <c r="D979" i="1"/>
  <c r="G979" i="1" s="1"/>
  <c r="D980" i="1"/>
  <c r="G980" i="1" s="1"/>
  <c r="D981" i="1"/>
  <c r="G981" i="1" s="1"/>
  <c r="D982" i="1"/>
  <c r="G982" i="1" s="1"/>
  <c r="D983" i="1"/>
  <c r="G983" i="1" s="1"/>
  <c r="D984" i="1"/>
  <c r="G984" i="1" s="1"/>
  <c r="D985" i="1"/>
  <c r="G985" i="1" s="1"/>
  <c r="D986" i="1"/>
  <c r="G986" i="1" s="1"/>
  <c r="D987" i="1"/>
  <c r="G987" i="1" s="1"/>
  <c r="D988" i="1"/>
  <c r="G988" i="1" s="1"/>
  <c r="D989" i="1"/>
  <c r="G989" i="1" s="1"/>
  <c r="D990" i="1"/>
  <c r="G990" i="1" s="1"/>
  <c r="D991" i="1"/>
  <c r="G991" i="1" s="1"/>
  <c r="D992" i="1"/>
  <c r="G992" i="1" s="1"/>
  <c r="D993" i="1"/>
  <c r="G993" i="1" s="1"/>
  <c r="D994" i="1"/>
  <c r="G994" i="1" s="1"/>
  <c r="D995" i="1"/>
  <c r="G995" i="1" s="1"/>
  <c r="D996" i="1"/>
  <c r="G996" i="1" s="1"/>
  <c r="D997" i="1"/>
  <c r="G997" i="1" s="1"/>
  <c r="D998" i="1"/>
  <c r="G998" i="1" s="1"/>
  <c r="D999" i="1"/>
  <c r="G999" i="1" s="1"/>
  <c r="D1000" i="1"/>
  <c r="G1000" i="1" s="1"/>
  <c r="D1001" i="1"/>
  <c r="G1001" i="1" s="1"/>
  <c r="D1002" i="1"/>
  <c r="G1002" i="1" s="1"/>
  <c r="D1003" i="1"/>
  <c r="G1003" i="1" s="1"/>
  <c r="D1004" i="1"/>
  <c r="G1004" i="1" s="1"/>
  <c r="D1005" i="1"/>
  <c r="G1005" i="1" s="1"/>
  <c r="D1006" i="1"/>
  <c r="G1006" i="1" s="1"/>
  <c r="D1007" i="1"/>
  <c r="G1007" i="1" s="1"/>
  <c r="D1008" i="1"/>
  <c r="G1008" i="1" s="1"/>
  <c r="D1009" i="1"/>
  <c r="G1009" i="1" s="1"/>
  <c r="D1010" i="1"/>
  <c r="G1010" i="1" s="1"/>
  <c r="D1011" i="1"/>
  <c r="G1011" i="1" s="1"/>
  <c r="D1012" i="1"/>
  <c r="G1012" i="1" s="1"/>
  <c r="D1013" i="1"/>
  <c r="G1013" i="1" s="1"/>
  <c r="D1014" i="1"/>
  <c r="G1014" i="1" s="1"/>
  <c r="D1015" i="1"/>
  <c r="G1015" i="1" s="1"/>
  <c r="D1016" i="1"/>
  <c r="G1016" i="1" s="1"/>
  <c r="D1017" i="1"/>
  <c r="G1017" i="1" s="1"/>
  <c r="D1018" i="1"/>
  <c r="G1018" i="1" s="1"/>
  <c r="D1019" i="1"/>
  <c r="G1019" i="1" s="1"/>
  <c r="D1020" i="1"/>
  <c r="G1020" i="1" s="1"/>
  <c r="D1021" i="1"/>
  <c r="G1021" i="1" s="1"/>
  <c r="D1022" i="1"/>
  <c r="G1022" i="1" s="1"/>
  <c r="D1023" i="1"/>
  <c r="G1023" i="1" s="1"/>
  <c r="D1024" i="1"/>
  <c r="G1024" i="1" s="1"/>
  <c r="D1025" i="1"/>
  <c r="G1025" i="1" s="1"/>
  <c r="D1026" i="1"/>
  <c r="G1026" i="1" s="1"/>
  <c r="D1027" i="1"/>
  <c r="G1027" i="1" s="1"/>
  <c r="D1028" i="1"/>
  <c r="G1028" i="1" s="1"/>
  <c r="D1029" i="1"/>
  <c r="G1029" i="1" s="1"/>
  <c r="D1030" i="1"/>
  <c r="G1030" i="1" s="1"/>
  <c r="D1031" i="1"/>
  <c r="G1031" i="1" s="1"/>
  <c r="D1032" i="1"/>
  <c r="G1032" i="1" s="1"/>
  <c r="D1033" i="1"/>
  <c r="G1033" i="1" s="1"/>
  <c r="D1034" i="1"/>
  <c r="G1034" i="1" s="1"/>
  <c r="D1035" i="1"/>
  <c r="G1035" i="1" s="1"/>
  <c r="D1036" i="1"/>
  <c r="G1036" i="1" s="1"/>
  <c r="D1037" i="1"/>
  <c r="G1037" i="1" s="1"/>
  <c r="D1038" i="1"/>
  <c r="G1038" i="1" s="1"/>
  <c r="D1039" i="1"/>
  <c r="G1039" i="1" s="1"/>
  <c r="D1040" i="1"/>
  <c r="G1040" i="1" s="1"/>
  <c r="D1041" i="1"/>
  <c r="G1041" i="1" s="1"/>
  <c r="D1042" i="1"/>
  <c r="G1042" i="1" s="1"/>
  <c r="D1043" i="1"/>
  <c r="G1043" i="1" s="1"/>
  <c r="D1044" i="1"/>
  <c r="G1044" i="1" s="1"/>
  <c r="D1045" i="1"/>
  <c r="G1045" i="1" s="1"/>
  <c r="D1046" i="1"/>
  <c r="G1046" i="1" s="1"/>
  <c r="D1047" i="1"/>
  <c r="G1047" i="1" s="1"/>
  <c r="D1048" i="1"/>
  <c r="G1048" i="1" s="1"/>
  <c r="D1049" i="1"/>
  <c r="G1049" i="1" s="1"/>
  <c r="D1050" i="1"/>
  <c r="G1050" i="1" s="1"/>
  <c r="D1051" i="1"/>
  <c r="G1051" i="1" s="1"/>
  <c r="D1052" i="1"/>
  <c r="G1052" i="1" s="1"/>
  <c r="D1053" i="1"/>
  <c r="G1053" i="1" s="1"/>
  <c r="D1054" i="1"/>
  <c r="G1054" i="1" s="1"/>
  <c r="D1055" i="1"/>
  <c r="G1055" i="1" s="1"/>
  <c r="D1056" i="1"/>
  <c r="G1056" i="1" s="1"/>
  <c r="D1057" i="1"/>
  <c r="G1057" i="1" s="1"/>
  <c r="D1058" i="1"/>
  <c r="G1058" i="1" s="1"/>
  <c r="D1059" i="1"/>
  <c r="G1059" i="1" s="1"/>
  <c r="D1060" i="1"/>
  <c r="G1060" i="1" s="1"/>
  <c r="D1061" i="1"/>
  <c r="G1061" i="1" s="1"/>
  <c r="D1062" i="1"/>
  <c r="G1062" i="1" s="1"/>
  <c r="D1063" i="1"/>
  <c r="G1063" i="1" s="1"/>
  <c r="D1064" i="1"/>
  <c r="G1064" i="1" s="1"/>
  <c r="D1065" i="1"/>
  <c r="G1065" i="1" s="1"/>
  <c r="D1066" i="1"/>
  <c r="G1066" i="1" s="1"/>
  <c r="D1067" i="1"/>
  <c r="G1067" i="1" s="1"/>
  <c r="D1068" i="1"/>
  <c r="G1068" i="1" s="1"/>
  <c r="D1069" i="1"/>
  <c r="G1069" i="1" s="1"/>
  <c r="D1070" i="1"/>
  <c r="G1070" i="1" s="1"/>
  <c r="D1071" i="1"/>
  <c r="G1071" i="1" s="1"/>
  <c r="D1072" i="1"/>
  <c r="G1072" i="1" s="1"/>
  <c r="D1073" i="1"/>
  <c r="G1073" i="1" s="1"/>
  <c r="D1074" i="1"/>
  <c r="G1074" i="1" s="1"/>
  <c r="D1075" i="1"/>
  <c r="G1075" i="1" s="1"/>
  <c r="D1076" i="1"/>
  <c r="G1076" i="1" s="1"/>
  <c r="D1077" i="1"/>
  <c r="G1077" i="1" s="1"/>
  <c r="D1078" i="1"/>
  <c r="G1078" i="1" s="1"/>
  <c r="D1079" i="1"/>
  <c r="G1079" i="1" s="1"/>
  <c r="D1080" i="1"/>
  <c r="G1080" i="1" s="1"/>
  <c r="D1081" i="1"/>
  <c r="G1081" i="1" s="1"/>
  <c r="D1082" i="1"/>
  <c r="G1082" i="1" s="1"/>
  <c r="D1083" i="1"/>
  <c r="G1083" i="1" s="1"/>
  <c r="D1084" i="1"/>
  <c r="G1084" i="1" s="1"/>
  <c r="D1085" i="1"/>
  <c r="G1085" i="1" s="1"/>
  <c r="D1086" i="1"/>
  <c r="G1086" i="1" s="1"/>
  <c r="D1087" i="1"/>
  <c r="G1087" i="1" s="1"/>
  <c r="D1088" i="1"/>
  <c r="G1088" i="1" s="1"/>
  <c r="D1089" i="1"/>
  <c r="G1089" i="1" s="1"/>
  <c r="D1090" i="1"/>
  <c r="G1090" i="1" s="1"/>
  <c r="D1091" i="1"/>
  <c r="G1091" i="1" s="1"/>
  <c r="D1092" i="1"/>
  <c r="G1092" i="1" s="1"/>
  <c r="D1093" i="1"/>
  <c r="G1093" i="1" s="1"/>
  <c r="D1094" i="1"/>
  <c r="G1094" i="1" s="1"/>
  <c r="D1095" i="1"/>
  <c r="G1095" i="1" s="1"/>
  <c r="D1096" i="1"/>
  <c r="G1096" i="1" s="1"/>
  <c r="D1097" i="1"/>
  <c r="G1097" i="1" s="1"/>
  <c r="D1098" i="1"/>
  <c r="G1098" i="1" s="1"/>
  <c r="D1099" i="1"/>
  <c r="G1099" i="1" s="1"/>
  <c r="D1100" i="1"/>
  <c r="G1100" i="1" s="1"/>
  <c r="D1101" i="1"/>
  <c r="G1101" i="1" s="1"/>
  <c r="D1102" i="1"/>
  <c r="G1102" i="1" s="1"/>
  <c r="D1103" i="1"/>
  <c r="G1103" i="1" s="1"/>
  <c r="D1104" i="1"/>
  <c r="G1104" i="1" s="1"/>
  <c r="D1105" i="1"/>
  <c r="G1105" i="1" s="1"/>
  <c r="D1106" i="1"/>
  <c r="G1106" i="1" s="1"/>
  <c r="D1107" i="1"/>
  <c r="G1107" i="1" s="1"/>
  <c r="D1108" i="1"/>
  <c r="G1108" i="1" s="1"/>
  <c r="D1109" i="1"/>
  <c r="G1109" i="1" s="1"/>
  <c r="D1110" i="1"/>
  <c r="G1110" i="1" s="1"/>
  <c r="D1111" i="1"/>
  <c r="G1111" i="1" s="1"/>
  <c r="D1112" i="1"/>
  <c r="G1112" i="1" s="1"/>
  <c r="D1113" i="1"/>
  <c r="G1113" i="1" s="1"/>
  <c r="D1114" i="1"/>
  <c r="G1114" i="1" s="1"/>
  <c r="D1115" i="1"/>
  <c r="G1115" i="1" s="1"/>
  <c r="D1116" i="1"/>
  <c r="G1116" i="1" s="1"/>
  <c r="D1117" i="1"/>
  <c r="G1117" i="1" s="1"/>
  <c r="D1118" i="1"/>
  <c r="G1118" i="1" s="1"/>
  <c r="D1119" i="1"/>
  <c r="G1119" i="1" s="1"/>
  <c r="D1120" i="1"/>
  <c r="G1120" i="1" s="1"/>
  <c r="D1121" i="1"/>
  <c r="G1121" i="1" s="1"/>
  <c r="D1122" i="1"/>
  <c r="G1122" i="1" s="1"/>
  <c r="D1123" i="1"/>
  <c r="G1123" i="1" s="1"/>
  <c r="D1124" i="1"/>
  <c r="G1124" i="1" s="1"/>
  <c r="D1125" i="1"/>
  <c r="G1125" i="1" s="1"/>
  <c r="D1126" i="1"/>
  <c r="G1126" i="1" s="1"/>
  <c r="D1127" i="1"/>
  <c r="G1127" i="1" s="1"/>
  <c r="D1128" i="1"/>
  <c r="G1128" i="1" s="1"/>
  <c r="D1129" i="1"/>
  <c r="G1129" i="1" s="1"/>
  <c r="D1130" i="1"/>
  <c r="G1130" i="1" s="1"/>
  <c r="D1131" i="1"/>
  <c r="G1131" i="1" s="1"/>
  <c r="D1132" i="1"/>
  <c r="G1132" i="1" s="1"/>
  <c r="D1133" i="1"/>
  <c r="G1133" i="1" s="1"/>
  <c r="D1134" i="1"/>
  <c r="G1134" i="1" s="1"/>
  <c r="D1135" i="1"/>
  <c r="G1135" i="1" s="1"/>
  <c r="D1136" i="1"/>
  <c r="G1136" i="1" s="1"/>
  <c r="D1137" i="1"/>
  <c r="G1137" i="1" s="1"/>
  <c r="D1138" i="1"/>
  <c r="G1138" i="1" s="1"/>
  <c r="D1139" i="1"/>
  <c r="G1139" i="1" s="1"/>
  <c r="D1140" i="1"/>
  <c r="G1140" i="1" s="1"/>
  <c r="D1141" i="1"/>
  <c r="G1141" i="1" s="1"/>
  <c r="D1142" i="1"/>
  <c r="G1142" i="1" s="1"/>
  <c r="D1143" i="1"/>
  <c r="G1143" i="1" s="1"/>
  <c r="D1144" i="1"/>
  <c r="G1144" i="1" s="1"/>
  <c r="D1145" i="1"/>
  <c r="G1145" i="1" s="1"/>
  <c r="D1146" i="1"/>
  <c r="G1146" i="1" s="1"/>
  <c r="D1147" i="1"/>
  <c r="G1147" i="1" s="1"/>
  <c r="D1148" i="1"/>
  <c r="G1148" i="1" s="1"/>
  <c r="D1149" i="1"/>
  <c r="G1149" i="1" s="1"/>
  <c r="D1150" i="1"/>
  <c r="G1150" i="1" s="1"/>
  <c r="D1151" i="1"/>
  <c r="G1151" i="1" s="1"/>
  <c r="D1152" i="1"/>
  <c r="G1152" i="1" s="1"/>
  <c r="D1153" i="1"/>
  <c r="G1153" i="1" s="1"/>
  <c r="D1154" i="1"/>
  <c r="G1154" i="1" s="1"/>
  <c r="D1155" i="1"/>
  <c r="G1155" i="1" s="1"/>
  <c r="D1156" i="1"/>
  <c r="G1156" i="1" s="1"/>
  <c r="D1157" i="1"/>
  <c r="G1157" i="1" s="1"/>
  <c r="D1158" i="1"/>
  <c r="G1158" i="1" s="1"/>
  <c r="D1159" i="1"/>
  <c r="G1159" i="1" s="1"/>
  <c r="D1160" i="1"/>
  <c r="G1160" i="1" s="1"/>
  <c r="D1161" i="1"/>
  <c r="G1161" i="1" s="1"/>
  <c r="D1162" i="1"/>
  <c r="G1162" i="1" s="1"/>
  <c r="D1163" i="1"/>
  <c r="G1163" i="1" s="1"/>
  <c r="D1164" i="1"/>
  <c r="G1164" i="1" s="1"/>
  <c r="D1165" i="1"/>
  <c r="G1165" i="1" s="1"/>
  <c r="D1166" i="1"/>
  <c r="G1166" i="1" s="1"/>
  <c r="D1167" i="1"/>
  <c r="G1167" i="1" s="1"/>
  <c r="D1168" i="1"/>
  <c r="G1168" i="1" s="1"/>
  <c r="D1169" i="1"/>
  <c r="G1169" i="1" s="1"/>
  <c r="D1170" i="1"/>
  <c r="G1170" i="1" s="1"/>
  <c r="D1171" i="1"/>
  <c r="G1171" i="1" s="1"/>
  <c r="D1172" i="1"/>
  <c r="G1172" i="1" s="1"/>
  <c r="D1173" i="1"/>
  <c r="G1173" i="1" s="1"/>
  <c r="D1174" i="1"/>
  <c r="G1174" i="1" s="1"/>
  <c r="D1175" i="1"/>
  <c r="G1175" i="1" s="1"/>
  <c r="D1176" i="1"/>
  <c r="G1176" i="1" s="1"/>
  <c r="D1177" i="1"/>
  <c r="G1177" i="1" s="1"/>
  <c r="D1178" i="1"/>
  <c r="G1178" i="1" s="1"/>
  <c r="D1179" i="1"/>
  <c r="G1179" i="1" s="1"/>
  <c r="D1180" i="1"/>
  <c r="G1180" i="1" s="1"/>
  <c r="D1181" i="1"/>
  <c r="G1181" i="1" s="1"/>
  <c r="D1182" i="1"/>
  <c r="G1182" i="1" s="1"/>
  <c r="D1183" i="1"/>
  <c r="G1183" i="1" s="1"/>
  <c r="D1184" i="1"/>
  <c r="G1184" i="1" s="1"/>
  <c r="D1185" i="1"/>
  <c r="G1185" i="1" s="1"/>
  <c r="D1186" i="1"/>
  <c r="G1186" i="1" s="1"/>
  <c r="D1187" i="1"/>
  <c r="G1187" i="1" s="1"/>
  <c r="D1188" i="1"/>
  <c r="G1188" i="1" s="1"/>
  <c r="D1189" i="1"/>
  <c r="G1189" i="1" s="1"/>
  <c r="D1190" i="1"/>
  <c r="G1190" i="1" s="1"/>
  <c r="D1191" i="1"/>
  <c r="G1191" i="1" s="1"/>
  <c r="D1192" i="1"/>
  <c r="G1192" i="1" s="1"/>
  <c r="D1193" i="1"/>
  <c r="G1193" i="1" s="1"/>
  <c r="D1194" i="1"/>
  <c r="G1194" i="1" s="1"/>
  <c r="D1195" i="1"/>
  <c r="G1195" i="1" s="1"/>
  <c r="D1196" i="1"/>
  <c r="G1196" i="1" s="1"/>
  <c r="D1197" i="1"/>
  <c r="G1197" i="1" s="1"/>
  <c r="D1198" i="1"/>
  <c r="G1198" i="1" s="1"/>
  <c r="D1199" i="1"/>
  <c r="G1199" i="1" s="1"/>
  <c r="D1200" i="1"/>
  <c r="G1200" i="1" s="1"/>
  <c r="D1201" i="1"/>
  <c r="G1201" i="1" s="1"/>
  <c r="D1202" i="1"/>
  <c r="G1202" i="1" s="1"/>
  <c r="D1203" i="1"/>
  <c r="G1203" i="1" s="1"/>
  <c r="D1204" i="1"/>
  <c r="G1204" i="1" s="1"/>
  <c r="D1205" i="1"/>
  <c r="G1205" i="1" s="1"/>
  <c r="D1206" i="1"/>
  <c r="G1206" i="1" s="1"/>
  <c r="D1207" i="1"/>
  <c r="G1207" i="1" s="1"/>
  <c r="D1208" i="1"/>
  <c r="G1208" i="1" s="1"/>
  <c r="D1209" i="1"/>
  <c r="G1209" i="1" s="1"/>
  <c r="D1210" i="1"/>
  <c r="G1210" i="1" s="1"/>
  <c r="D1211" i="1"/>
  <c r="G1211" i="1" s="1"/>
  <c r="D1212" i="1"/>
  <c r="G1212" i="1" s="1"/>
  <c r="D1213" i="1"/>
  <c r="G1213" i="1" s="1"/>
  <c r="D1214" i="1"/>
  <c r="G1214" i="1" s="1"/>
  <c r="D1215" i="1"/>
  <c r="G1215" i="1" s="1"/>
  <c r="D1216" i="1"/>
  <c r="G1216" i="1" s="1"/>
  <c r="D1217" i="1"/>
  <c r="G1217" i="1" s="1"/>
  <c r="D1218" i="1"/>
  <c r="G1218" i="1" s="1"/>
  <c r="D1219" i="1"/>
  <c r="G1219" i="1" s="1"/>
  <c r="D1220" i="1"/>
  <c r="G1220" i="1" s="1"/>
  <c r="D1221" i="1"/>
  <c r="G1221" i="1" s="1"/>
  <c r="D1222" i="1"/>
  <c r="G1222" i="1" s="1"/>
  <c r="D1223" i="1"/>
  <c r="G1223" i="1" s="1"/>
  <c r="D1224" i="1"/>
  <c r="G1224" i="1" s="1"/>
  <c r="D1225" i="1"/>
  <c r="G1225" i="1" s="1"/>
  <c r="D1226" i="1"/>
  <c r="G1226" i="1" s="1"/>
  <c r="D1227" i="1"/>
  <c r="G1227" i="1" s="1"/>
  <c r="D1228" i="1"/>
  <c r="G1228" i="1" s="1"/>
  <c r="D1229" i="1"/>
  <c r="G1229" i="1" s="1"/>
  <c r="D1230" i="1"/>
  <c r="G1230" i="1" s="1"/>
  <c r="D1231" i="1"/>
  <c r="G1231" i="1" s="1"/>
  <c r="D1232" i="1"/>
  <c r="G1232" i="1" s="1"/>
  <c r="D1233" i="1"/>
  <c r="G1233" i="1" s="1"/>
  <c r="D1234" i="1"/>
  <c r="G1234" i="1" s="1"/>
  <c r="D1235" i="1"/>
  <c r="G1235" i="1" s="1"/>
  <c r="D1236" i="1"/>
  <c r="G1236" i="1" s="1"/>
  <c r="D1237" i="1"/>
  <c r="G1237" i="1" s="1"/>
  <c r="D1238" i="1"/>
  <c r="G1238" i="1" s="1"/>
  <c r="D1239" i="1"/>
  <c r="G1239" i="1" s="1"/>
  <c r="D1240" i="1"/>
  <c r="G1240" i="1" s="1"/>
  <c r="D1241" i="1"/>
  <c r="G1241" i="1" s="1"/>
  <c r="D1242" i="1"/>
  <c r="G1242" i="1" s="1"/>
  <c r="D1243" i="1"/>
  <c r="G1243" i="1" s="1"/>
  <c r="D1244" i="1"/>
  <c r="G1244" i="1" s="1"/>
  <c r="D1245" i="1"/>
  <c r="G1245" i="1" s="1"/>
  <c r="D1246" i="1"/>
  <c r="G1246" i="1" s="1"/>
  <c r="D1247" i="1"/>
  <c r="G1247" i="1" s="1"/>
  <c r="D1248" i="1"/>
  <c r="G1248" i="1" s="1"/>
  <c r="D1249" i="1"/>
  <c r="G1249" i="1" s="1"/>
  <c r="D1250" i="1"/>
  <c r="G1250" i="1" s="1"/>
  <c r="D1251" i="1"/>
  <c r="G1251" i="1" s="1"/>
  <c r="D1252" i="1"/>
  <c r="G1252" i="1" s="1"/>
  <c r="D1253" i="1"/>
  <c r="G1253" i="1" s="1"/>
  <c r="D1254" i="1"/>
  <c r="G1254" i="1" s="1"/>
  <c r="D1255" i="1"/>
  <c r="G1255" i="1" s="1"/>
  <c r="D1256" i="1"/>
  <c r="G1256" i="1" s="1"/>
  <c r="D1257" i="1"/>
  <c r="G1257" i="1" s="1"/>
  <c r="D1258" i="1"/>
  <c r="G1258" i="1" s="1"/>
  <c r="D1259" i="1"/>
  <c r="G1259" i="1" s="1"/>
  <c r="D1260" i="1"/>
  <c r="G1260" i="1" s="1"/>
  <c r="D1261" i="1"/>
  <c r="G1261" i="1" s="1"/>
  <c r="D1262" i="1"/>
  <c r="G1262" i="1" s="1"/>
  <c r="D1263" i="1"/>
  <c r="G1263" i="1" s="1"/>
  <c r="D1264" i="1"/>
  <c r="G1264" i="1" s="1"/>
  <c r="D1265" i="1"/>
  <c r="G1265" i="1" s="1"/>
  <c r="D1266" i="1"/>
  <c r="G1266" i="1" s="1"/>
  <c r="D1267" i="1"/>
  <c r="G1267" i="1" s="1"/>
  <c r="D1268" i="1"/>
  <c r="G1268" i="1" s="1"/>
  <c r="D1269" i="1"/>
  <c r="G1269" i="1" s="1"/>
  <c r="D1270" i="1"/>
  <c r="G1270" i="1" s="1"/>
  <c r="D1271" i="1"/>
  <c r="G1271" i="1" s="1"/>
  <c r="D1272" i="1"/>
  <c r="G1272" i="1" s="1"/>
  <c r="D1273" i="1"/>
  <c r="G1273" i="1" s="1"/>
  <c r="D1274" i="1"/>
  <c r="G1274" i="1" s="1"/>
  <c r="D1275" i="1"/>
  <c r="G1275" i="1" s="1"/>
  <c r="D1276" i="1"/>
  <c r="G1276" i="1" s="1"/>
  <c r="D1277" i="1"/>
  <c r="G1277" i="1" s="1"/>
  <c r="D1278" i="1"/>
  <c r="G1278" i="1" s="1"/>
  <c r="D1279" i="1"/>
  <c r="G1279" i="1" s="1"/>
  <c r="D1280" i="1"/>
  <c r="G1280" i="1" s="1"/>
  <c r="D1281" i="1"/>
  <c r="G1281" i="1" s="1"/>
  <c r="D1282" i="1"/>
  <c r="G1282" i="1" s="1"/>
  <c r="D1283" i="1"/>
  <c r="G1283" i="1" s="1"/>
  <c r="D1284" i="1"/>
  <c r="G1284" i="1" s="1"/>
  <c r="D1285" i="1"/>
  <c r="G1285" i="1" s="1"/>
  <c r="D1286" i="1"/>
  <c r="G1286" i="1" s="1"/>
  <c r="D1287" i="1"/>
  <c r="G1287" i="1" s="1"/>
  <c r="D1288" i="1"/>
  <c r="G1288" i="1" s="1"/>
  <c r="D1289" i="1"/>
  <c r="G1289" i="1" s="1"/>
  <c r="D1290" i="1"/>
  <c r="G1290" i="1" s="1"/>
  <c r="D1291" i="1"/>
  <c r="G1291" i="1" s="1"/>
  <c r="D1292" i="1"/>
  <c r="G1292" i="1" s="1"/>
  <c r="D1293" i="1"/>
  <c r="G1293" i="1" s="1"/>
  <c r="D1294" i="1"/>
  <c r="G1294" i="1" s="1"/>
  <c r="D1295" i="1"/>
  <c r="G1295" i="1" s="1"/>
  <c r="D1296" i="1"/>
  <c r="G1296" i="1" s="1"/>
  <c r="D1297" i="1"/>
  <c r="G1297" i="1" s="1"/>
  <c r="D1298" i="1"/>
  <c r="G1298" i="1" s="1"/>
  <c r="D1299" i="1"/>
  <c r="G1299" i="1" s="1"/>
  <c r="D1300" i="1"/>
  <c r="G1300" i="1" s="1"/>
  <c r="D1301" i="1"/>
  <c r="G1301" i="1" s="1"/>
  <c r="D1302" i="1"/>
  <c r="G1302" i="1" s="1"/>
  <c r="D1303" i="1"/>
  <c r="G1303" i="1" s="1"/>
  <c r="D1304" i="1"/>
  <c r="G1304" i="1" s="1"/>
  <c r="D1305" i="1"/>
  <c r="G1305" i="1" s="1"/>
  <c r="D1306" i="1"/>
  <c r="G1306" i="1" s="1"/>
  <c r="D1307" i="1"/>
  <c r="G1307" i="1" s="1"/>
  <c r="D1308" i="1"/>
  <c r="G1308" i="1" s="1"/>
  <c r="D1309" i="1"/>
  <c r="G1309" i="1" s="1"/>
  <c r="D1310" i="1"/>
  <c r="G1310" i="1" s="1"/>
  <c r="D1311" i="1"/>
  <c r="G1311" i="1" s="1"/>
  <c r="D1312" i="1"/>
  <c r="G1312" i="1" s="1"/>
  <c r="D1313" i="1"/>
  <c r="G1313" i="1" s="1"/>
  <c r="D1314" i="1"/>
  <c r="G1314" i="1" s="1"/>
  <c r="D1315" i="1"/>
  <c r="G1315" i="1" s="1"/>
  <c r="D1316" i="1"/>
  <c r="G1316" i="1" s="1"/>
  <c r="D1317" i="1"/>
  <c r="G1317" i="1" s="1"/>
  <c r="D1318" i="1"/>
  <c r="G1318" i="1" s="1"/>
  <c r="D1319" i="1"/>
  <c r="G1319" i="1" s="1"/>
  <c r="D1320" i="1"/>
  <c r="G1320" i="1" s="1"/>
  <c r="D1321" i="1"/>
  <c r="G1321" i="1" s="1"/>
  <c r="D1322" i="1"/>
  <c r="G1322" i="1" s="1"/>
  <c r="D1323" i="1"/>
  <c r="G1323" i="1" s="1"/>
  <c r="D1324" i="1"/>
  <c r="G1324" i="1" s="1"/>
  <c r="D1325" i="1"/>
  <c r="G1325" i="1" s="1"/>
  <c r="D1326" i="1"/>
  <c r="G1326" i="1" s="1"/>
  <c r="D1327" i="1"/>
  <c r="G1327" i="1" s="1"/>
  <c r="D1328" i="1"/>
  <c r="G1328" i="1" s="1"/>
  <c r="D1329" i="1"/>
  <c r="G1329" i="1" s="1"/>
  <c r="D1330" i="1"/>
  <c r="G1330" i="1" s="1"/>
  <c r="D1331" i="1"/>
  <c r="G1331" i="1" s="1"/>
  <c r="D1332" i="1"/>
  <c r="G1332" i="1" s="1"/>
  <c r="D1333" i="1"/>
  <c r="G1333" i="1" s="1"/>
  <c r="D1334" i="1"/>
  <c r="G1334" i="1" s="1"/>
  <c r="D1335" i="1"/>
  <c r="G1335" i="1" s="1"/>
  <c r="D1336" i="1"/>
  <c r="G1336" i="1" s="1"/>
  <c r="D1337" i="1"/>
  <c r="G1337" i="1" s="1"/>
  <c r="D1338" i="1"/>
  <c r="G1338" i="1" s="1"/>
  <c r="D1339" i="1"/>
  <c r="G1339" i="1" s="1"/>
  <c r="D1340" i="1"/>
  <c r="G1340" i="1" s="1"/>
  <c r="D1341" i="1"/>
  <c r="G1341" i="1" s="1"/>
  <c r="D1342" i="1"/>
  <c r="G1342" i="1" s="1"/>
  <c r="D1343" i="1"/>
  <c r="G1343" i="1" s="1"/>
  <c r="D1344" i="1"/>
  <c r="G1344" i="1" s="1"/>
  <c r="D1345" i="1"/>
  <c r="G1345" i="1" s="1"/>
  <c r="D1346" i="1"/>
  <c r="G1346" i="1" s="1"/>
  <c r="D1347" i="1"/>
  <c r="G1347" i="1" s="1"/>
  <c r="D1348" i="1"/>
  <c r="G1348" i="1" s="1"/>
  <c r="D1349" i="1"/>
  <c r="G1349" i="1" s="1"/>
  <c r="D1350" i="1"/>
  <c r="G1350" i="1" s="1"/>
  <c r="D1351" i="1"/>
  <c r="G1351" i="1" s="1"/>
  <c r="D1352" i="1"/>
  <c r="G1352" i="1" s="1"/>
  <c r="D1353" i="1"/>
  <c r="G1353" i="1" s="1"/>
  <c r="D1354" i="1"/>
  <c r="G1354" i="1" s="1"/>
  <c r="D1355" i="1"/>
  <c r="G1355" i="1" s="1"/>
  <c r="D1356" i="1"/>
  <c r="G1356" i="1" s="1"/>
  <c r="D1357" i="1"/>
  <c r="G1357" i="1" s="1"/>
  <c r="D1358" i="1"/>
  <c r="G1358" i="1" s="1"/>
  <c r="D1359" i="1"/>
  <c r="G1359" i="1" s="1"/>
  <c r="D1360" i="1"/>
  <c r="G1360" i="1" s="1"/>
  <c r="D1361" i="1"/>
  <c r="G1361" i="1" s="1"/>
  <c r="D1362" i="1"/>
  <c r="G1362" i="1" s="1"/>
  <c r="D1363" i="1"/>
  <c r="G1363" i="1" s="1"/>
  <c r="D1364" i="1"/>
  <c r="G1364" i="1" s="1"/>
  <c r="D1365" i="1"/>
  <c r="G1365" i="1" s="1"/>
  <c r="D1366" i="1"/>
  <c r="G1366" i="1" s="1"/>
  <c r="D1367" i="1"/>
  <c r="G1367" i="1" s="1"/>
  <c r="D1368" i="1"/>
  <c r="G1368" i="1" s="1"/>
  <c r="D1369" i="1"/>
  <c r="G1369" i="1" s="1"/>
  <c r="D1370" i="1"/>
  <c r="G1370" i="1" s="1"/>
  <c r="D1371" i="1"/>
  <c r="G1371" i="1" s="1"/>
  <c r="D1372" i="1"/>
  <c r="G1372" i="1" s="1"/>
  <c r="D1373" i="1"/>
  <c r="G1373" i="1" s="1"/>
  <c r="D1374" i="1"/>
  <c r="G1374" i="1" s="1"/>
  <c r="D1375" i="1"/>
  <c r="G1375" i="1" s="1"/>
  <c r="D1376" i="1"/>
  <c r="G1376" i="1" s="1"/>
  <c r="D1377" i="1"/>
  <c r="G1377" i="1" s="1"/>
  <c r="D1378" i="1"/>
  <c r="G1378" i="1" s="1"/>
  <c r="D1379" i="1"/>
  <c r="G1379" i="1" s="1"/>
  <c r="D1380" i="1"/>
  <c r="G1380" i="1" s="1"/>
  <c r="D1381" i="1"/>
  <c r="G1381" i="1" s="1"/>
  <c r="D1382" i="1"/>
  <c r="G1382" i="1" s="1"/>
  <c r="D1383" i="1"/>
  <c r="G1383" i="1" s="1"/>
  <c r="D1384" i="1"/>
  <c r="G1384" i="1" s="1"/>
  <c r="D1385" i="1"/>
  <c r="G1385" i="1" s="1"/>
  <c r="D1386" i="1"/>
  <c r="G1386" i="1" s="1"/>
  <c r="D1387" i="1"/>
  <c r="G1387" i="1" s="1"/>
  <c r="D1388" i="1"/>
  <c r="G1388" i="1" s="1"/>
  <c r="D1389" i="1"/>
  <c r="G1389" i="1" s="1"/>
  <c r="D1390" i="1"/>
  <c r="G1390" i="1" s="1"/>
  <c r="D1391" i="1"/>
  <c r="G1391" i="1" s="1"/>
  <c r="D1392" i="1"/>
  <c r="G1392" i="1" s="1"/>
  <c r="D1393" i="1"/>
  <c r="G1393" i="1" s="1"/>
  <c r="D1394" i="1"/>
  <c r="G1394" i="1" s="1"/>
  <c r="D1395" i="1"/>
  <c r="G1395" i="1" s="1"/>
  <c r="D1396" i="1"/>
  <c r="G1396" i="1" s="1"/>
  <c r="D1397" i="1"/>
  <c r="G1397" i="1" s="1"/>
  <c r="D1398" i="1"/>
  <c r="G1398" i="1" s="1"/>
  <c r="D1399" i="1"/>
  <c r="G1399" i="1" s="1"/>
  <c r="D1400" i="1"/>
  <c r="G1400" i="1" s="1"/>
  <c r="D1401" i="1"/>
  <c r="G1401" i="1" s="1"/>
  <c r="D1402" i="1"/>
  <c r="G1402" i="1" s="1"/>
  <c r="D1403" i="1"/>
  <c r="G1403" i="1" s="1"/>
  <c r="D1404" i="1"/>
  <c r="G1404" i="1" s="1"/>
  <c r="D1405" i="1"/>
  <c r="G1405" i="1" s="1"/>
  <c r="D1406" i="1"/>
  <c r="G1406" i="1" s="1"/>
  <c r="D1407" i="1"/>
  <c r="G1407" i="1" s="1"/>
  <c r="D1408" i="1"/>
  <c r="G1408" i="1" s="1"/>
  <c r="D1409" i="1"/>
  <c r="G1409" i="1" s="1"/>
  <c r="D1410" i="1"/>
  <c r="G1410" i="1" s="1"/>
  <c r="D1411" i="1"/>
  <c r="G1411" i="1" s="1"/>
  <c r="D1412" i="1"/>
  <c r="G1412" i="1" s="1"/>
  <c r="D1413" i="1"/>
  <c r="G1413" i="1" s="1"/>
  <c r="D1414" i="1"/>
  <c r="G1414" i="1" s="1"/>
  <c r="D1415" i="1"/>
  <c r="G1415" i="1" s="1"/>
  <c r="D1416" i="1"/>
  <c r="G1416" i="1" s="1"/>
  <c r="D1417" i="1"/>
  <c r="G1417" i="1" s="1"/>
  <c r="D1418" i="1"/>
  <c r="G1418" i="1" s="1"/>
  <c r="D1419" i="1"/>
  <c r="G1419" i="1" s="1"/>
  <c r="D1420" i="1"/>
  <c r="G1420" i="1" s="1"/>
  <c r="D1421" i="1"/>
  <c r="G1421" i="1" s="1"/>
  <c r="D1422" i="1"/>
  <c r="G1422" i="1" s="1"/>
  <c r="D1423" i="1"/>
  <c r="G1423" i="1" s="1"/>
  <c r="D1424" i="1"/>
  <c r="G1424" i="1" s="1"/>
  <c r="D1425" i="1"/>
  <c r="G1425" i="1" s="1"/>
  <c r="D1426" i="1"/>
  <c r="G1426" i="1" s="1"/>
  <c r="D1427" i="1"/>
  <c r="G1427" i="1" s="1"/>
  <c r="D1428" i="1"/>
  <c r="G1428" i="1" s="1"/>
  <c r="D1429" i="1"/>
  <c r="G1429" i="1" s="1"/>
  <c r="D1430" i="1"/>
  <c r="G1430" i="1" s="1"/>
  <c r="D1431" i="1"/>
  <c r="G1431" i="1" s="1"/>
  <c r="D1432" i="1"/>
  <c r="G1432" i="1" s="1"/>
  <c r="D1433" i="1"/>
  <c r="G1433" i="1" s="1"/>
  <c r="D1434" i="1"/>
  <c r="G1434" i="1" s="1"/>
  <c r="D1435" i="1"/>
  <c r="G1435" i="1" s="1"/>
  <c r="D1436" i="1"/>
  <c r="G1436" i="1" s="1"/>
  <c r="D1437" i="1"/>
  <c r="G1437" i="1" s="1"/>
  <c r="D1438" i="1"/>
  <c r="G1438" i="1" s="1"/>
  <c r="D1439" i="1"/>
  <c r="G1439" i="1" s="1"/>
  <c r="D1440" i="1"/>
  <c r="G1440" i="1" s="1"/>
  <c r="D1441" i="1"/>
  <c r="G1441" i="1" s="1"/>
  <c r="D1442" i="1"/>
  <c r="G1442" i="1" s="1"/>
  <c r="D1443" i="1"/>
  <c r="G1443" i="1" s="1"/>
  <c r="D1444" i="1"/>
  <c r="G1444" i="1" s="1"/>
  <c r="D1445" i="1"/>
  <c r="G1445" i="1" s="1"/>
  <c r="D1446" i="1"/>
  <c r="G1446" i="1" s="1"/>
  <c r="D1447" i="1"/>
  <c r="G1447" i="1" s="1"/>
  <c r="D1448" i="1"/>
  <c r="G1448" i="1" s="1"/>
  <c r="D1449" i="1"/>
  <c r="G1449" i="1" s="1"/>
  <c r="D1450" i="1"/>
  <c r="G1450" i="1" s="1"/>
  <c r="D1451" i="1"/>
  <c r="G1451" i="1" s="1"/>
  <c r="D1452" i="1"/>
  <c r="G1452" i="1" s="1"/>
  <c r="D1453" i="1"/>
  <c r="G1453" i="1" s="1"/>
  <c r="D1454" i="1"/>
  <c r="G1454" i="1" s="1"/>
  <c r="D1455" i="1"/>
  <c r="G1455" i="1" s="1"/>
  <c r="D1456" i="1"/>
  <c r="G1456" i="1" s="1"/>
  <c r="D1457" i="1"/>
  <c r="G1457" i="1" s="1"/>
  <c r="D1458" i="1"/>
  <c r="G1458" i="1" s="1"/>
  <c r="D1459" i="1"/>
  <c r="G1459" i="1" s="1"/>
  <c r="D1460" i="1"/>
  <c r="G1460" i="1" s="1"/>
  <c r="D1461" i="1"/>
  <c r="G1461" i="1" s="1"/>
  <c r="D1462" i="1"/>
  <c r="G1462" i="1" s="1"/>
  <c r="D1463" i="1"/>
  <c r="G1463" i="1" s="1"/>
  <c r="D1464" i="1"/>
  <c r="G1464" i="1" s="1"/>
  <c r="D1465" i="1"/>
  <c r="G1465" i="1" s="1"/>
  <c r="D1466" i="1"/>
  <c r="G1466" i="1" s="1"/>
  <c r="D1467" i="1"/>
  <c r="G1467" i="1" s="1"/>
  <c r="D1468" i="1"/>
  <c r="G1468" i="1" s="1"/>
  <c r="D1469" i="1"/>
  <c r="G1469" i="1" s="1"/>
  <c r="D1470" i="1"/>
  <c r="G1470" i="1" s="1"/>
  <c r="D1471" i="1"/>
  <c r="G1471" i="1" s="1"/>
  <c r="D1472" i="1"/>
  <c r="G1472" i="1" s="1"/>
  <c r="D1473" i="1"/>
  <c r="G1473" i="1" s="1"/>
  <c r="D1474" i="1"/>
  <c r="G1474" i="1" s="1"/>
  <c r="D1475" i="1"/>
  <c r="G1475" i="1" s="1"/>
  <c r="D1476" i="1"/>
  <c r="G1476" i="1" s="1"/>
  <c r="D1477" i="1"/>
  <c r="G1477" i="1" s="1"/>
  <c r="D1478" i="1"/>
  <c r="G1478" i="1" s="1"/>
  <c r="D1479" i="1"/>
  <c r="G1479" i="1" s="1"/>
  <c r="D1480" i="1"/>
  <c r="G1480" i="1" s="1"/>
  <c r="D1481" i="1"/>
  <c r="G1481" i="1" s="1"/>
  <c r="D1482" i="1"/>
  <c r="G1482" i="1" s="1"/>
  <c r="D1483" i="1"/>
  <c r="G1483" i="1" s="1"/>
  <c r="D1484" i="1"/>
  <c r="G1484" i="1" s="1"/>
  <c r="D1485" i="1"/>
  <c r="G1485" i="1" s="1"/>
  <c r="D1486" i="1"/>
  <c r="G1486" i="1" s="1"/>
  <c r="D1487" i="1"/>
  <c r="G1487" i="1" s="1"/>
  <c r="D1488" i="1"/>
  <c r="G1488" i="1" s="1"/>
  <c r="D1489" i="1"/>
  <c r="G1489" i="1" s="1"/>
  <c r="D1490" i="1"/>
  <c r="G1490" i="1" s="1"/>
  <c r="D1491" i="1"/>
  <c r="G1491" i="1" s="1"/>
  <c r="D1492" i="1"/>
  <c r="G1492" i="1" s="1"/>
  <c r="D1493" i="1"/>
  <c r="G1493" i="1" s="1"/>
  <c r="D1494" i="1"/>
  <c r="G1494" i="1" s="1"/>
  <c r="D1495" i="1"/>
  <c r="G1495" i="1" s="1"/>
  <c r="D1496" i="1"/>
  <c r="G1496" i="1" s="1"/>
  <c r="D1497" i="1"/>
  <c r="G1497" i="1" s="1"/>
  <c r="D1498" i="1"/>
  <c r="G1498" i="1" s="1"/>
  <c r="D1499" i="1"/>
  <c r="G1499" i="1" s="1"/>
  <c r="D1500" i="1"/>
  <c r="G1500" i="1" s="1"/>
  <c r="D1501" i="1"/>
  <c r="G1501" i="1" s="1"/>
  <c r="D1502" i="1"/>
  <c r="G1502" i="1" s="1"/>
  <c r="D1503" i="1"/>
  <c r="G1503" i="1" s="1"/>
  <c r="D1504" i="1"/>
  <c r="G1504" i="1" s="1"/>
  <c r="D1505" i="1"/>
  <c r="G1505" i="1" s="1"/>
  <c r="D1506" i="1"/>
  <c r="G1506" i="1" s="1"/>
  <c r="D1507" i="1"/>
  <c r="G1507" i="1" s="1"/>
  <c r="D1508" i="1"/>
  <c r="G1508" i="1" s="1"/>
  <c r="D1509" i="1"/>
  <c r="G1509" i="1" s="1"/>
  <c r="D1510" i="1"/>
  <c r="G1510" i="1" s="1"/>
  <c r="D1511" i="1"/>
  <c r="G1511" i="1" s="1"/>
  <c r="D1512" i="1"/>
  <c r="G1512" i="1" s="1"/>
  <c r="D1513" i="1"/>
  <c r="G1513" i="1" s="1"/>
  <c r="D1514" i="1"/>
  <c r="G1514" i="1" s="1"/>
  <c r="D1515" i="1"/>
  <c r="G1515" i="1" s="1"/>
  <c r="D1516" i="1"/>
  <c r="G1516" i="1" s="1"/>
  <c r="D1517" i="1"/>
  <c r="G1517" i="1" s="1"/>
  <c r="D1518" i="1"/>
  <c r="G1518" i="1" s="1"/>
  <c r="D1519" i="1"/>
  <c r="G1519" i="1" s="1"/>
  <c r="D1520" i="1"/>
  <c r="G1520" i="1" s="1"/>
  <c r="D1521" i="1"/>
  <c r="G1521" i="1" s="1"/>
  <c r="D1522" i="1"/>
  <c r="G1522" i="1" s="1"/>
  <c r="D1523" i="1"/>
  <c r="G1523" i="1" s="1"/>
  <c r="D1524" i="1"/>
  <c r="G1524" i="1" s="1"/>
  <c r="D1525" i="1"/>
  <c r="G1525" i="1" s="1"/>
  <c r="D1526" i="1"/>
  <c r="G1526" i="1" s="1"/>
  <c r="D1527" i="1"/>
  <c r="G1527" i="1" s="1"/>
  <c r="D1528" i="1"/>
  <c r="G1528" i="1" s="1"/>
  <c r="D1529" i="1"/>
  <c r="G1529" i="1" s="1"/>
  <c r="D1530" i="1"/>
  <c r="G1530" i="1" s="1"/>
  <c r="D1531" i="1"/>
  <c r="G1531" i="1" s="1"/>
  <c r="D1532" i="1"/>
  <c r="G1532" i="1" s="1"/>
  <c r="D1533" i="1"/>
  <c r="G1533" i="1" s="1"/>
  <c r="D1534" i="1"/>
  <c r="G1534" i="1" s="1"/>
  <c r="D1535" i="1"/>
  <c r="G1535" i="1" s="1"/>
  <c r="D1536" i="1"/>
  <c r="G1536" i="1" s="1"/>
  <c r="D1537" i="1"/>
  <c r="G1537" i="1" s="1"/>
  <c r="D1538" i="1"/>
  <c r="G1538" i="1" s="1"/>
  <c r="D1539" i="1"/>
  <c r="G1539" i="1" s="1"/>
  <c r="D1540" i="1"/>
  <c r="G1540" i="1" s="1"/>
  <c r="D1541" i="1"/>
  <c r="G1541" i="1" s="1"/>
  <c r="D1542" i="1"/>
  <c r="G1542" i="1" s="1"/>
  <c r="D1543" i="1"/>
  <c r="G1543" i="1" s="1"/>
  <c r="D1544" i="1"/>
  <c r="G1544" i="1" s="1"/>
  <c r="D1545" i="1"/>
  <c r="G1545" i="1" s="1"/>
  <c r="D1546" i="1"/>
  <c r="G1546" i="1" s="1"/>
  <c r="D1547" i="1"/>
  <c r="G1547" i="1" s="1"/>
  <c r="D1548" i="1"/>
  <c r="G1548" i="1" s="1"/>
  <c r="D1549" i="1"/>
  <c r="G1549" i="1" s="1"/>
  <c r="D1550" i="1"/>
  <c r="G1550" i="1" s="1"/>
  <c r="D1551" i="1"/>
  <c r="G1551" i="1" s="1"/>
  <c r="D1552" i="1"/>
  <c r="G1552" i="1" s="1"/>
  <c r="D1553" i="1"/>
  <c r="G1553" i="1" s="1"/>
  <c r="D1554" i="1"/>
  <c r="G1554" i="1" s="1"/>
  <c r="D1555" i="1"/>
  <c r="G1555" i="1" s="1"/>
  <c r="D1556" i="1"/>
  <c r="G1556" i="1" s="1"/>
  <c r="D1557" i="1"/>
  <c r="G1557" i="1" s="1"/>
  <c r="D1558" i="1"/>
  <c r="G1558" i="1" s="1"/>
  <c r="D1559" i="1"/>
  <c r="G1559" i="1" s="1"/>
  <c r="D1560" i="1"/>
  <c r="G1560" i="1" s="1"/>
  <c r="D1561" i="1"/>
  <c r="G1561" i="1" s="1"/>
  <c r="D1562" i="1"/>
  <c r="G1562" i="1" s="1"/>
  <c r="D1563" i="1"/>
  <c r="G1563" i="1" s="1"/>
  <c r="D1564" i="1"/>
  <c r="G1564" i="1" s="1"/>
  <c r="D1565" i="1"/>
  <c r="G1565" i="1" s="1"/>
  <c r="D1566" i="1"/>
  <c r="G1566" i="1" s="1"/>
  <c r="D1567" i="1"/>
  <c r="G1567" i="1" s="1"/>
  <c r="D1568" i="1"/>
  <c r="G1568" i="1" s="1"/>
  <c r="D1569" i="1"/>
  <c r="G1569" i="1" s="1"/>
  <c r="D1570" i="1"/>
  <c r="G1570" i="1" s="1"/>
  <c r="D1571" i="1"/>
  <c r="G1571" i="1" s="1"/>
  <c r="D1572" i="1"/>
  <c r="G1572" i="1" s="1"/>
  <c r="D1573" i="1"/>
  <c r="G1573" i="1" s="1"/>
  <c r="D1574" i="1"/>
  <c r="G1574" i="1" s="1"/>
  <c r="D1575" i="1"/>
  <c r="G1575" i="1" s="1"/>
  <c r="D1576" i="1"/>
  <c r="G1576" i="1" s="1"/>
  <c r="D1577" i="1"/>
  <c r="G1577" i="1" s="1"/>
  <c r="D1578" i="1"/>
  <c r="G1578" i="1" s="1"/>
  <c r="D1579" i="1"/>
  <c r="G1579" i="1" s="1"/>
  <c r="D1580" i="1"/>
  <c r="G1580" i="1" s="1"/>
  <c r="D1581" i="1"/>
  <c r="G1581" i="1" s="1"/>
  <c r="D1582" i="1"/>
  <c r="G1582" i="1" s="1"/>
  <c r="D1583" i="1"/>
  <c r="G1583" i="1" s="1"/>
  <c r="D1584" i="1"/>
  <c r="G1584" i="1" s="1"/>
  <c r="D1585" i="1"/>
  <c r="G1585" i="1" s="1"/>
  <c r="D1586" i="1"/>
  <c r="G1586" i="1" s="1"/>
  <c r="D1587" i="1"/>
  <c r="G1587" i="1" s="1"/>
  <c r="D1588" i="1"/>
  <c r="G1588" i="1" s="1"/>
  <c r="D1589" i="1"/>
  <c r="G1589" i="1" s="1"/>
  <c r="D1590" i="1"/>
  <c r="G1590" i="1" s="1"/>
  <c r="D1591" i="1"/>
  <c r="G1591" i="1" s="1"/>
  <c r="D1592" i="1"/>
  <c r="G1592" i="1" s="1"/>
  <c r="D1593" i="1"/>
  <c r="G1593" i="1" s="1"/>
  <c r="D1594" i="1"/>
  <c r="G1594" i="1" s="1"/>
  <c r="D1595" i="1"/>
  <c r="G1595" i="1" s="1"/>
  <c r="D1596" i="1"/>
  <c r="G1596" i="1" s="1"/>
  <c r="D1597" i="1"/>
  <c r="G1597" i="1" s="1"/>
  <c r="D1598" i="1"/>
  <c r="G1598" i="1" s="1"/>
  <c r="D1599" i="1"/>
  <c r="G1599" i="1" s="1"/>
  <c r="D1600" i="1"/>
  <c r="G1600" i="1" s="1"/>
  <c r="D1601" i="1"/>
  <c r="G1601" i="1" s="1"/>
  <c r="D1602" i="1"/>
  <c r="G1602" i="1" s="1"/>
  <c r="D1603" i="1"/>
  <c r="G1603" i="1" s="1"/>
  <c r="D1604" i="1"/>
  <c r="G1604" i="1" s="1"/>
  <c r="D1605" i="1"/>
  <c r="G1605" i="1" s="1"/>
  <c r="D1606" i="1"/>
  <c r="G1606" i="1" s="1"/>
  <c r="D1607" i="1"/>
  <c r="G1607" i="1" s="1"/>
  <c r="D1608" i="1"/>
  <c r="G1608" i="1" s="1"/>
  <c r="D1609" i="1"/>
  <c r="G1609" i="1" s="1"/>
  <c r="D1610" i="1"/>
  <c r="G1610" i="1" s="1"/>
  <c r="D1611" i="1"/>
  <c r="G1611" i="1" s="1"/>
  <c r="D1612" i="1"/>
  <c r="G1612" i="1" s="1"/>
  <c r="D1613" i="1"/>
  <c r="G1613" i="1" s="1"/>
  <c r="D1614" i="1"/>
  <c r="G1614" i="1" s="1"/>
  <c r="D1615" i="1"/>
  <c r="G1615" i="1" s="1"/>
  <c r="D1616" i="1"/>
  <c r="G1616" i="1" s="1"/>
  <c r="D1617" i="1"/>
  <c r="G1617" i="1" s="1"/>
  <c r="D1618" i="1"/>
  <c r="G1618" i="1" s="1"/>
  <c r="D1619" i="1"/>
  <c r="G1619" i="1" s="1"/>
  <c r="D1620" i="1"/>
  <c r="G1620" i="1" s="1"/>
  <c r="D1621" i="1"/>
  <c r="G1621" i="1" s="1"/>
  <c r="D1622" i="1"/>
  <c r="G1622" i="1" s="1"/>
  <c r="D1623" i="1"/>
  <c r="G1623" i="1" s="1"/>
  <c r="D1624" i="1"/>
  <c r="G1624" i="1" s="1"/>
  <c r="D1625" i="1"/>
  <c r="G1625" i="1" s="1"/>
  <c r="D1626" i="1"/>
  <c r="G1626" i="1" s="1"/>
  <c r="D1627" i="1"/>
  <c r="G1627" i="1" s="1"/>
  <c r="D1628" i="1"/>
  <c r="G1628" i="1" s="1"/>
  <c r="D1629" i="1"/>
  <c r="G1629" i="1" s="1"/>
  <c r="D1630" i="1"/>
  <c r="G1630" i="1" s="1"/>
  <c r="D1631" i="1"/>
  <c r="G1631" i="1" s="1"/>
  <c r="D1632" i="1"/>
  <c r="G1632" i="1" s="1"/>
  <c r="D1633" i="1"/>
  <c r="G1633" i="1" s="1"/>
  <c r="D1634" i="1"/>
  <c r="G1634" i="1" s="1"/>
  <c r="D1635" i="1"/>
  <c r="G1635" i="1" s="1"/>
  <c r="D1636" i="1"/>
  <c r="G1636" i="1" s="1"/>
  <c r="D1637" i="1"/>
  <c r="G1637" i="1" s="1"/>
  <c r="D1638" i="1"/>
  <c r="G1638" i="1" s="1"/>
  <c r="D1639" i="1"/>
  <c r="G1639" i="1" s="1"/>
  <c r="D1640" i="1"/>
  <c r="G1640" i="1" s="1"/>
  <c r="D1641" i="1"/>
  <c r="G1641" i="1" s="1"/>
  <c r="D1642" i="1"/>
  <c r="G1642" i="1" s="1"/>
  <c r="D1643" i="1"/>
  <c r="G1643" i="1" s="1"/>
  <c r="D1644" i="1"/>
  <c r="G1644" i="1" s="1"/>
  <c r="D1645" i="1"/>
  <c r="G1645" i="1" s="1"/>
  <c r="D1646" i="1"/>
  <c r="D1647" i="1"/>
  <c r="G1647" i="1" s="1"/>
  <c r="D1648" i="1"/>
  <c r="G1648" i="1" s="1"/>
  <c r="D1649" i="1"/>
  <c r="G1649" i="1" s="1"/>
  <c r="D1650" i="1"/>
  <c r="G1650" i="1" s="1"/>
  <c r="D1651" i="1"/>
  <c r="G1651" i="1" s="1"/>
  <c r="D1652" i="1"/>
  <c r="G1652" i="1" s="1"/>
  <c r="D1653" i="1"/>
  <c r="G1653" i="1" s="1"/>
  <c r="D1654" i="1"/>
  <c r="G1654" i="1" s="1"/>
  <c r="D1655" i="1"/>
  <c r="G1655" i="1" s="1"/>
  <c r="D1656" i="1"/>
  <c r="G1656" i="1" s="1"/>
  <c r="D1657" i="1"/>
  <c r="G1657" i="1" s="1"/>
  <c r="D1658" i="1"/>
  <c r="G1658" i="1" s="1"/>
  <c r="D1659" i="1"/>
  <c r="G1659" i="1" s="1"/>
  <c r="D1660" i="1"/>
  <c r="G1660" i="1" s="1"/>
  <c r="D1661" i="1"/>
  <c r="G1661" i="1" s="1"/>
  <c r="D1662" i="1"/>
  <c r="G1662" i="1" s="1"/>
  <c r="D1663" i="1"/>
  <c r="G1663" i="1" s="1"/>
  <c r="D1664" i="1"/>
  <c r="G1664" i="1" s="1"/>
  <c r="D1665" i="1"/>
  <c r="G1665" i="1" s="1"/>
  <c r="D1666" i="1"/>
  <c r="G1666" i="1" s="1"/>
  <c r="D1667" i="1"/>
  <c r="G1667" i="1" s="1"/>
  <c r="D1668" i="1"/>
  <c r="G1668" i="1" s="1"/>
  <c r="D1669" i="1"/>
  <c r="G1669" i="1" s="1"/>
  <c r="D1670" i="1"/>
  <c r="G1670" i="1" s="1"/>
  <c r="D1671" i="1"/>
  <c r="G1671" i="1" s="1"/>
  <c r="D1672" i="1"/>
  <c r="G1672" i="1" s="1"/>
  <c r="D1673" i="1"/>
  <c r="G1673" i="1" s="1"/>
  <c r="D1674" i="1"/>
  <c r="G1674" i="1" s="1"/>
  <c r="D1675" i="1"/>
  <c r="G1675" i="1" s="1"/>
  <c r="D1676" i="1"/>
  <c r="G1676" i="1" s="1"/>
  <c r="D1677" i="1"/>
  <c r="G1677" i="1" s="1"/>
  <c r="D1678" i="1"/>
  <c r="D1679" i="1"/>
  <c r="G1679" i="1" s="1"/>
  <c r="D1680" i="1"/>
  <c r="G1680" i="1" s="1"/>
  <c r="D1681" i="1"/>
  <c r="G1681" i="1" s="1"/>
  <c r="D1682" i="1"/>
  <c r="G1682" i="1" s="1"/>
  <c r="D1683" i="1"/>
  <c r="G1683" i="1" s="1"/>
  <c r="D1684" i="1"/>
  <c r="G1684" i="1" s="1"/>
  <c r="D1685" i="1"/>
  <c r="G1685" i="1" s="1"/>
  <c r="D1686" i="1"/>
  <c r="G1686" i="1" s="1"/>
  <c r="D1687" i="1"/>
  <c r="G1687" i="1" s="1"/>
  <c r="D1688" i="1"/>
  <c r="G1688" i="1" s="1"/>
  <c r="D1689" i="1"/>
  <c r="G1689" i="1" s="1"/>
  <c r="D1690" i="1"/>
  <c r="G1690" i="1" s="1"/>
  <c r="D1691" i="1"/>
  <c r="G1691" i="1" s="1"/>
  <c r="D1692" i="1"/>
  <c r="G1692" i="1" s="1"/>
  <c r="D1693" i="1"/>
  <c r="G1693" i="1" s="1"/>
  <c r="D1694" i="1"/>
  <c r="G1694" i="1" s="1"/>
  <c r="D1695" i="1"/>
  <c r="G1695" i="1" s="1"/>
  <c r="D1696" i="1"/>
  <c r="G1696" i="1" s="1"/>
  <c r="D1697" i="1"/>
  <c r="G1697" i="1" s="1"/>
  <c r="D1698" i="1"/>
  <c r="G1698" i="1" s="1"/>
  <c r="D1699" i="1"/>
  <c r="G1699" i="1" s="1"/>
  <c r="D1700" i="1"/>
  <c r="G1700" i="1" s="1"/>
  <c r="D1701" i="1"/>
  <c r="G1701" i="1" s="1"/>
  <c r="D1702" i="1"/>
  <c r="G1702" i="1" s="1"/>
  <c r="D1703" i="1"/>
  <c r="G1703" i="1" s="1"/>
  <c r="D1704" i="1"/>
  <c r="G1704" i="1" s="1"/>
  <c r="D1705" i="1"/>
  <c r="G1705" i="1" s="1"/>
  <c r="D1706" i="1"/>
  <c r="D1707" i="1"/>
  <c r="G1707" i="1" s="1"/>
  <c r="D1708" i="1"/>
  <c r="G1708" i="1" s="1"/>
  <c r="D1709" i="1"/>
  <c r="G1709" i="1" s="1"/>
  <c r="D1710" i="1"/>
  <c r="G1710" i="1" s="1"/>
  <c r="D1711" i="1"/>
  <c r="G1711" i="1" s="1"/>
  <c r="D1712" i="1"/>
  <c r="G1712" i="1" s="1"/>
  <c r="D1713" i="1"/>
  <c r="G1713" i="1" s="1"/>
  <c r="D1714" i="1"/>
  <c r="G1714" i="1" s="1"/>
  <c r="D1715" i="1"/>
  <c r="G1715" i="1" s="1"/>
  <c r="D1716" i="1"/>
  <c r="G1716" i="1" s="1"/>
  <c r="D1717" i="1"/>
  <c r="G1717" i="1" s="1"/>
  <c r="D1718" i="1"/>
  <c r="G1718" i="1" s="1"/>
  <c r="D1719" i="1"/>
  <c r="G1719" i="1" s="1"/>
  <c r="D1720" i="1"/>
  <c r="G1720" i="1" s="1"/>
  <c r="D1721" i="1"/>
  <c r="G1721" i="1" s="1"/>
  <c r="D1722" i="1"/>
  <c r="G1722" i="1" s="1"/>
  <c r="D1723" i="1"/>
  <c r="G1723" i="1" s="1"/>
  <c r="D1724" i="1"/>
  <c r="G1724" i="1" s="1"/>
  <c r="D1725" i="1"/>
  <c r="G1725" i="1" s="1"/>
  <c r="D1726" i="1"/>
  <c r="G1726" i="1" s="1"/>
  <c r="D1727" i="1"/>
  <c r="G1727" i="1" s="1"/>
  <c r="D1728" i="1"/>
  <c r="G1728" i="1" s="1"/>
  <c r="D1729" i="1"/>
  <c r="G1729" i="1" s="1"/>
  <c r="D1730" i="1"/>
  <c r="D1731" i="1"/>
  <c r="G1731" i="1" s="1"/>
  <c r="D1732" i="1"/>
  <c r="G1732" i="1" s="1"/>
  <c r="D1733" i="1"/>
  <c r="G1733" i="1" s="1"/>
  <c r="D1734" i="1"/>
  <c r="G1734" i="1" s="1"/>
  <c r="D1735" i="1"/>
  <c r="G1735" i="1" s="1"/>
  <c r="D1736" i="1"/>
  <c r="G1736" i="1" s="1"/>
  <c r="D1737" i="1"/>
  <c r="G1737" i="1" s="1"/>
  <c r="D1738" i="1"/>
  <c r="G1738" i="1" s="1"/>
  <c r="D1739" i="1"/>
  <c r="G1739" i="1" s="1"/>
  <c r="D1740" i="1"/>
  <c r="G1740" i="1" s="1"/>
  <c r="D1741" i="1"/>
  <c r="G1741" i="1" s="1"/>
  <c r="D1742" i="1"/>
  <c r="G1742" i="1" s="1"/>
  <c r="D1743" i="1"/>
  <c r="G1743" i="1" s="1"/>
  <c r="D1744" i="1"/>
  <c r="G1744" i="1" s="1"/>
  <c r="D1745" i="1"/>
  <c r="G1745" i="1" s="1"/>
  <c r="D1746" i="1"/>
  <c r="G1746" i="1" s="1"/>
  <c r="D1747" i="1"/>
  <c r="G1747" i="1" s="1"/>
  <c r="D1748" i="1"/>
  <c r="G1748" i="1" s="1"/>
  <c r="D1749" i="1"/>
  <c r="G1749" i="1" s="1"/>
  <c r="D1750" i="1"/>
  <c r="G1750" i="1" s="1"/>
  <c r="D1751" i="1"/>
  <c r="G1751" i="1" s="1"/>
  <c r="D1752" i="1"/>
  <c r="G1752" i="1" s="1"/>
  <c r="D1753" i="1"/>
  <c r="G1753" i="1" s="1"/>
  <c r="D1754" i="1"/>
  <c r="G1754" i="1" s="1"/>
  <c r="D1755" i="1"/>
  <c r="G1755" i="1" s="1"/>
  <c r="D1756" i="1"/>
  <c r="G1756" i="1" s="1"/>
  <c r="D1757" i="1"/>
  <c r="G1757" i="1" s="1"/>
  <c r="D1758" i="1"/>
  <c r="G1758" i="1" s="1"/>
  <c r="D1759" i="1"/>
  <c r="G1759" i="1" s="1"/>
  <c r="D1760" i="1"/>
  <c r="G1760" i="1" s="1"/>
  <c r="D1761" i="1"/>
  <c r="G1761" i="1" s="1"/>
  <c r="D1762" i="1"/>
  <c r="D1763" i="1"/>
  <c r="G1763" i="1" s="1"/>
  <c r="D1764" i="1"/>
  <c r="G1764" i="1" s="1"/>
  <c r="D1765" i="1"/>
  <c r="G1765" i="1" s="1"/>
  <c r="D1766" i="1"/>
  <c r="G1766" i="1" s="1"/>
  <c r="D1767" i="1"/>
  <c r="G1767" i="1" s="1"/>
  <c r="D1768" i="1"/>
  <c r="G1768" i="1" s="1"/>
  <c r="D1769" i="1"/>
  <c r="G1769" i="1" s="1"/>
  <c r="D1770" i="1"/>
  <c r="G1770" i="1" s="1"/>
  <c r="D1771" i="1"/>
  <c r="G1771" i="1" s="1"/>
  <c r="D1772" i="1"/>
  <c r="G1772" i="1" s="1"/>
  <c r="D1773" i="1"/>
  <c r="G1773" i="1" s="1"/>
  <c r="D1774" i="1"/>
  <c r="G1774" i="1" s="1"/>
  <c r="D1775" i="1"/>
  <c r="G1775" i="1" s="1"/>
  <c r="D1776" i="1"/>
  <c r="G1776" i="1" s="1"/>
  <c r="D1777" i="1"/>
  <c r="G1777" i="1" s="1"/>
  <c r="D1778" i="1"/>
  <c r="G1778" i="1" s="1"/>
  <c r="D1779" i="1"/>
  <c r="G1779" i="1" s="1"/>
  <c r="D1780" i="1"/>
  <c r="G1780" i="1" s="1"/>
  <c r="D1781" i="1"/>
  <c r="G1781" i="1" s="1"/>
  <c r="D1782" i="1"/>
  <c r="G1782" i="1" s="1"/>
  <c r="D1783" i="1"/>
  <c r="G1783" i="1" s="1"/>
  <c r="D1784" i="1"/>
  <c r="G1784" i="1" s="1"/>
  <c r="D1785" i="1"/>
  <c r="G1785" i="1" s="1"/>
  <c r="D1786" i="1"/>
  <c r="G1786" i="1" s="1"/>
  <c r="D1787" i="1"/>
  <c r="G1787" i="1" s="1"/>
  <c r="D1788" i="1"/>
  <c r="G1788" i="1" s="1"/>
  <c r="D1789" i="1"/>
  <c r="G1789" i="1" s="1"/>
  <c r="D1790" i="1"/>
  <c r="D1791" i="1"/>
  <c r="G1791" i="1" s="1"/>
  <c r="D1792" i="1"/>
  <c r="G1792" i="1" s="1"/>
  <c r="D1793" i="1"/>
  <c r="G1793" i="1" s="1"/>
  <c r="D1794" i="1"/>
  <c r="G1794" i="1" s="1"/>
  <c r="D1795" i="1"/>
  <c r="G1795" i="1" s="1"/>
  <c r="D1796" i="1"/>
  <c r="G1796" i="1" s="1"/>
  <c r="D1797" i="1"/>
  <c r="G1797" i="1" s="1"/>
  <c r="D1798" i="1"/>
  <c r="G1798" i="1" s="1"/>
  <c r="D1799" i="1"/>
  <c r="G1799" i="1" s="1"/>
  <c r="D1800" i="1"/>
  <c r="G1800" i="1" s="1"/>
  <c r="D1801" i="1"/>
  <c r="G1801" i="1" s="1"/>
  <c r="D1802" i="1"/>
  <c r="G1802" i="1" s="1"/>
  <c r="D1803" i="1"/>
  <c r="G1803" i="1" s="1"/>
  <c r="D1804" i="1"/>
  <c r="G1804" i="1" s="1"/>
  <c r="D1805" i="1"/>
  <c r="G1805" i="1" s="1"/>
  <c r="D1806" i="1"/>
  <c r="G1806" i="1" s="1"/>
  <c r="D1807" i="1"/>
  <c r="G1807" i="1" s="1"/>
  <c r="D1808" i="1"/>
  <c r="G1808" i="1" s="1"/>
  <c r="D1809" i="1"/>
  <c r="G1809" i="1" s="1"/>
  <c r="D1810" i="1"/>
  <c r="G1810" i="1" s="1"/>
  <c r="D1811" i="1"/>
  <c r="G1811" i="1" s="1"/>
  <c r="D1812" i="1"/>
  <c r="G1812" i="1" s="1"/>
  <c r="D1813" i="1"/>
  <c r="G1813" i="1" s="1"/>
  <c r="D1814" i="1"/>
  <c r="G1814" i="1" s="1"/>
  <c r="D1815" i="1"/>
  <c r="G1815" i="1" s="1"/>
  <c r="D1816" i="1"/>
  <c r="G1816" i="1" s="1"/>
  <c r="D1817" i="1"/>
  <c r="G1817" i="1" s="1"/>
  <c r="D1818" i="1"/>
  <c r="D1819" i="1"/>
  <c r="G1819" i="1" s="1"/>
  <c r="D1820" i="1"/>
  <c r="G1820" i="1" s="1"/>
  <c r="D1821" i="1"/>
  <c r="G1821" i="1" s="1"/>
  <c r="D1822" i="1"/>
  <c r="G1822" i="1" s="1"/>
  <c r="D1823" i="1"/>
  <c r="G1823" i="1" s="1"/>
  <c r="D1824" i="1"/>
  <c r="G1824" i="1" s="1"/>
  <c r="D1825" i="1"/>
  <c r="G1825" i="1" s="1"/>
  <c r="D1826" i="1"/>
  <c r="G1826" i="1" s="1"/>
  <c r="D1827" i="1"/>
  <c r="G1827" i="1" s="1"/>
  <c r="D1828" i="1"/>
  <c r="G1828" i="1" s="1"/>
  <c r="D1829" i="1"/>
  <c r="G1829" i="1" s="1"/>
  <c r="D1830" i="1"/>
  <c r="G1830" i="1" s="1"/>
  <c r="D1831" i="1"/>
  <c r="G1831" i="1" s="1"/>
  <c r="D1832" i="1"/>
  <c r="G1832" i="1" s="1"/>
  <c r="D1833" i="1"/>
  <c r="G1833" i="1" s="1"/>
  <c r="D1834" i="1"/>
  <c r="G1834" i="1" s="1"/>
  <c r="D1835" i="1"/>
  <c r="G1835" i="1" s="1"/>
  <c r="D1836" i="1"/>
  <c r="G1836" i="1" s="1"/>
  <c r="D1837" i="1"/>
  <c r="G1837" i="1" s="1"/>
  <c r="D1838" i="1"/>
  <c r="G1838" i="1" s="1"/>
  <c r="D1839" i="1"/>
  <c r="G1839" i="1" s="1"/>
  <c r="D1840" i="1"/>
  <c r="G1840" i="1" s="1"/>
  <c r="D1841" i="1"/>
  <c r="G1841" i="1" s="1"/>
  <c r="D1842" i="1"/>
  <c r="G1842" i="1" s="1"/>
  <c r="D1843" i="1"/>
  <c r="G1843" i="1" s="1"/>
  <c r="D1844" i="1"/>
  <c r="G1844" i="1" s="1"/>
  <c r="D1845" i="1"/>
  <c r="G1845" i="1" s="1"/>
  <c r="D1846" i="1"/>
  <c r="G1846" i="1" s="1"/>
  <c r="D1847" i="1"/>
  <c r="G1847" i="1" s="1"/>
  <c r="D1848" i="1"/>
  <c r="G1848" i="1" s="1"/>
  <c r="D1849" i="1"/>
  <c r="G1849" i="1" s="1"/>
  <c r="D1850" i="1"/>
  <c r="D1851" i="1"/>
  <c r="G1851" i="1" s="1"/>
  <c r="D1852" i="1"/>
  <c r="G1852" i="1" s="1"/>
  <c r="D1853" i="1"/>
  <c r="G1853" i="1" s="1"/>
  <c r="D1854" i="1"/>
  <c r="G1854" i="1" s="1"/>
  <c r="D1855" i="1"/>
  <c r="G1855" i="1" s="1"/>
  <c r="D1856" i="1"/>
  <c r="G1856" i="1" s="1"/>
  <c r="D1857" i="1"/>
  <c r="G1857" i="1" s="1"/>
  <c r="D1858" i="1"/>
  <c r="G1858" i="1" s="1"/>
  <c r="D1859" i="1"/>
  <c r="G1859" i="1" s="1"/>
  <c r="D1860" i="1"/>
  <c r="G1860" i="1" s="1"/>
  <c r="D1861" i="1"/>
  <c r="G1861" i="1" s="1"/>
  <c r="D1862" i="1"/>
  <c r="G1862" i="1" s="1"/>
  <c r="D1863" i="1"/>
  <c r="G1863" i="1" s="1"/>
  <c r="D1864" i="1"/>
  <c r="G1864" i="1" s="1"/>
  <c r="D1865" i="1"/>
  <c r="G1865" i="1" s="1"/>
  <c r="D1866" i="1"/>
  <c r="G1866" i="1" s="1"/>
  <c r="D1867" i="1"/>
  <c r="G1867" i="1" s="1"/>
  <c r="D1868" i="1"/>
  <c r="G1868" i="1" s="1"/>
  <c r="D1869" i="1"/>
  <c r="G1869" i="1" s="1"/>
  <c r="D1870" i="1"/>
  <c r="G1870" i="1" s="1"/>
  <c r="D1871" i="1"/>
  <c r="G1871" i="1" s="1"/>
  <c r="D1872" i="1"/>
  <c r="G1872" i="1" s="1"/>
  <c r="D1873" i="1"/>
  <c r="G1873" i="1" s="1"/>
  <c r="D1874" i="1"/>
  <c r="G1874" i="1" s="1"/>
  <c r="D1875" i="1"/>
  <c r="G1875" i="1" s="1"/>
  <c r="D1876" i="1"/>
  <c r="G1876" i="1" s="1"/>
  <c r="D1877" i="1"/>
  <c r="G1877" i="1" s="1"/>
  <c r="D1878" i="1"/>
  <c r="D1879" i="1"/>
  <c r="G1879" i="1" s="1"/>
  <c r="D1880" i="1"/>
  <c r="G1880" i="1" s="1"/>
  <c r="D1881" i="1"/>
  <c r="G1881" i="1" s="1"/>
  <c r="D1882" i="1"/>
  <c r="G1882" i="1" s="1"/>
  <c r="D1883" i="1"/>
  <c r="G1883" i="1" s="1"/>
  <c r="D1884" i="1"/>
  <c r="G1884" i="1" s="1"/>
  <c r="D1885" i="1"/>
  <c r="G1885" i="1" s="1"/>
  <c r="D1886" i="1"/>
  <c r="G1886" i="1" s="1"/>
  <c r="D1887" i="1"/>
  <c r="G1887" i="1" s="1"/>
  <c r="D1888" i="1"/>
  <c r="G1888" i="1" s="1"/>
  <c r="D1889" i="1"/>
  <c r="G1889" i="1" s="1"/>
  <c r="D1890" i="1"/>
  <c r="G1890" i="1" s="1"/>
  <c r="D1891" i="1"/>
  <c r="G1891" i="1" s="1"/>
  <c r="D1892" i="1"/>
  <c r="G1892" i="1" s="1"/>
  <c r="D1893" i="1"/>
  <c r="G1893" i="1" s="1"/>
  <c r="D1894" i="1"/>
  <c r="G1894" i="1" s="1"/>
  <c r="D1895" i="1"/>
  <c r="G1895" i="1" s="1"/>
  <c r="D1896" i="1"/>
  <c r="G1896" i="1" s="1"/>
  <c r="D1897" i="1"/>
  <c r="G1897" i="1" s="1"/>
  <c r="D1898" i="1"/>
  <c r="G1898" i="1" s="1"/>
  <c r="D1899" i="1"/>
  <c r="G1899" i="1" s="1"/>
  <c r="D1900" i="1"/>
  <c r="G1900" i="1" s="1"/>
  <c r="D1901" i="1"/>
  <c r="G1901" i="1" s="1"/>
  <c r="D1902" i="1"/>
  <c r="D1903" i="1"/>
  <c r="G1903" i="1" s="1"/>
  <c r="D1904" i="1"/>
  <c r="G1904" i="1" s="1"/>
  <c r="D1905" i="1"/>
  <c r="G1905" i="1" s="1"/>
  <c r="D1906" i="1"/>
  <c r="G1906" i="1" s="1"/>
  <c r="D1907" i="1"/>
  <c r="G1907" i="1" s="1"/>
  <c r="D1908" i="1"/>
  <c r="G1908" i="1" s="1"/>
  <c r="D1909" i="1"/>
  <c r="G1909" i="1" s="1"/>
  <c r="D1910" i="1"/>
  <c r="G1910" i="1" s="1"/>
  <c r="D1911" i="1"/>
  <c r="G1911" i="1" s="1"/>
  <c r="D1912" i="1"/>
  <c r="G1912" i="1" s="1"/>
  <c r="D1913" i="1"/>
  <c r="G1913" i="1" s="1"/>
  <c r="D1914" i="1"/>
  <c r="G1914" i="1" s="1"/>
  <c r="D1915" i="1"/>
  <c r="D1916" i="1"/>
  <c r="G1916" i="1" s="1"/>
  <c r="D1917" i="1"/>
  <c r="G1917" i="1" s="1"/>
  <c r="D1918" i="1"/>
  <c r="G1918" i="1" s="1"/>
  <c r="D1919" i="1"/>
  <c r="G1919" i="1" s="1"/>
  <c r="D1920" i="1"/>
  <c r="G1920" i="1" s="1"/>
  <c r="D1921" i="1"/>
  <c r="G1921" i="1" s="1"/>
  <c r="D1922" i="1"/>
  <c r="G1922" i="1" s="1"/>
  <c r="D1923" i="1"/>
  <c r="G1923" i="1" s="1"/>
  <c r="D1924" i="1"/>
  <c r="G1924" i="1" s="1"/>
  <c r="D1925" i="1"/>
  <c r="G1925" i="1" s="1"/>
  <c r="D1926" i="1"/>
  <c r="G1926" i="1" s="1"/>
  <c r="D1927" i="1"/>
  <c r="G1927" i="1" s="1"/>
  <c r="D1928" i="1"/>
  <c r="G1928" i="1" s="1"/>
  <c r="D1929" i="1"/>
  <c r="G1929" i="1" s="1"/>
  <c r="D1930" i="1"/>
  <c r="D1931" i="1"/>
  <c r="G1931" i="1" s="1"/>
  <c r="D1932" i="1"/>
  <c r="G1932" i="1" s="1"/>
  <c r="D1933" i="1"/>
  <c r="G1933" i="1" s="1"/>
  <c r="D1934" i="1"/>
  <c r="G1934" i="1" s="1"/>
  <c r="D1935" i="1"/>
  <c r="G1935" i="1" s="1"/>
  <c r="D1936" i="1"/>
  <c r="G1936" i="1" s="1"/>
  <c r="D1937" i="1"/>
  <c r="G1937" i="1" s="1"/>
  <c r="D1938" i="1"/>
  <c r="G1938" i="1" s="1"/>
  <c r="D1939" i="1"/>
  <c r="G1939" i="1" s="1"/>
  <c r="D1940" i="1"/>
  <c r="G1940" i="1" s="1"/>
  <c r="D1941" i="1"/>
  <c r="G1941" i="1" s="1"/>
  <c r="D1942" i="1"/>
  <c r="G1942" i="1" s="1"/>
  <c r="D1943" i="1"/>
  <c r="G1943" i="1" s="1"/>
  <c r="D1944" i="1"/>
  <c r="G1944" i="1" s="1"/>
  <c r="D1945" i="1"/>
  <c r="G1945" i="1" s="1"/>
  <c r="D1946" i="1"/>
  <c r="G1946" i="1" s="1"/>
  <c r="D1947" i="1"/>
  <c r="G1947" i="1" s="1"/>
  <c r="D1948" i="1"/>
  <c r="G1948" i="1" s="1"/>
  <c r="D1949" i="1"/>
  <c r="G1949" i="1" s="1"/>
  <c r="D1950" i="1"/>
  <c r="G1950" i="1" s="1"/>
  <c r="D1951" i="1"/>
  <c r="G1951" i="1" s="1"/>
  <c r="D1952" i="1"/>
  <c r="G1952" i="1" s="1"/>
  <c r="D1953" i="1"/>
  <c r="G1953" i="1" s="1"/>
  <c r="D1954" i="1"/>
  <c r="G1954" i="1" s="1"/>
  <c r="D1955" i="1"/>
  <c r="G1955" i="1" s="1"/>
  <c r="D1956" i="1"/>
  <c r="G1956" i="1" s="1"/>
  <c r="D1957" i="1"/>
  <c r="G1957" i="1" s="1"/>
  <c r="D1958" i="1"/>
  <c r="G1958" i="1" s="1"/>
  <c r="D1959" i="1"/>
  <c r="G1959" i="1" s="1"/>
  <c r="D1960" i="1"/>
  <c r="G1960" i="1" s="1"/>
  <c r="D1961" i="1"/>
  <c r="G1961" i="1" s="1"/>
  <c r="D1962" i="1"/>
  <c r="D1963" i="1"/>
  <c r="G1963" i="1" s="1"/>
  <c r="D1964" i="1"/>
  <c r="G1964" i="1" s="1"/>
  <c r="D1965" i="1"/>
  <c r="G1965" i="1" s="1"/>
  <c r="D1966" i="1"/>
  <c r="G1966" i="1" s="1"/>
  <c r="D1967" i="1"/>
  <c r="G1967" i="1" s="1"/>
  <c r="D1968" i="1"/>
  <c r="G1968" i="1" s="1"/>
  <c r="D1969" i="1"/>
  <c r="G1969" i="1" s="1"/>
  <c r="D1970" i="1"/>
  <c r="G1970" i="1" s="1"/>
  <c r="D1971" i="1"/>
  <c r="G1971" i="1" s="1"/>
  <c r="D1972" i="1"/>
  <c r="G1972" i="1" s="1"/>
  <c r="D1973" i="1"/>
  <c r="G1973" i="1" s="1"/>
  <c r="D1974" i="1"/>
  <c r="G1974" i="1" s="1"/>
  <c r="D1975" i="1"/>
  <c r="G1975" i="1" s="1"/>
  <c r="D1976" i="1"/>
  <c r="G1976" i="1" s="1"/>
  <c r="D1977" i="1"/>
  <c r="G1977" i="1" s="1"/>
  <c r="D1978" i="1"/>
  <c r="G1978" i="1" s="1"/>
  <c r="D1979" i="1"/>
  <c r="G1979" i="1" s="1"/>
  <c r="D1980" i="1"/>
  <c r="G1980" i="1" s="1"/>
  <c r="D1981" i="1"/>
  <c r="G1981" i="1" s="1"/>
  <c r="D1982" i="1"/>
  <c r="G1982" i="1" s="1"/>
  <c r="D1983" i="1"/>
  <c r="G1983" i="1" s="1"/>
  <c r="D1984" i="1"/>
  <c r="G1984" i="1" s="1"/>
  <c r="D1985" i="1"/>
  <c r="G1985" i="1" s="1"/>
  <c r="D1986" i="1"/>
  <c r="G1986" i="1" s="1"/>
  <c r="D1987" i="1"/>
  <c r="G1987" i="1" s="1"/>
  <c r="D1988" i="1"/>
  <c r="G1988" i="1" s="1"/>
  <c r="D1989" i="1"/>
  <c r="G1989" i="1" s="1"/>
  <c r="D1990" i="1"/>
  <c r="G1990" i="1" s="1"/>
  <c r="D1991" i="1"/>
  <c r="G1991" i="1" s="1"/>
  <c r="D1992" i="1"/>
  <c r="G1992" i="1" s="1"/>
  <c r="D1993" i="1"/>
  <c r="G1993" i="1" s="1"/>
  <c r="D1994" i="1"/>
  <c r="G1994" i="1" s="1"/>
  <c r="D1995" i="1"/>
  <c r="G1995" i="1" s="1"/>
  <c r="D1996" i="1"/>
  <c r="G1996" i="1" s="1"/>
  <c r="D1997" i="1"/>
  <c r="G1997" i="1" s="1"/>
  <c r="D1998" i="1"/>
  <c r="G1998" i="1" s="1"/>
  <c r="D1999" i="1"/>
  <c r="G1999" i="1" s="1"/>
  <c r="D2000" i="1"/>
  <c r="G2000" i="1" s="1"/>
  <c r="D2001" i="1"/>
  <c r="G2001" i="1" s="1"/>
  <c r="D2002" i="1"/>
  <c r="D2003" i="1"/>
  <c r="G2003" i="1" s="1"/>
  <c r="D2004" i="1"/>
  <c r="G2004" i="1" s="1"/>
  <c r="D2005" i="1"/>
  <c r="G2005" i="1" s="1"/>
  <c r="D2006" i="1"/>
  <c r="G2006" i="1" s="1"/>
  <c r="D2007" i="1"/>
  <c r="G2007" i="1" s="1"/>
  <c r="D2008" i="1"/>
  <c r="G2008" i="1" s="1"/>
  <c r="D2009" i="1"/>
  <c r="G2009" i="1" s="1"/>
  <c r="D2010" i="1"/>
  <c r="G2010" i="1" s="1"/>
  <c r="D2011" i="1"/>
  <c r="G2011" i="1" s="1"/>
  <c r="D2012" i="1"/>
  <c r="G2012" i="1" s="1"/>
  <c r="D2013" i="1"/>
  <c r="G2013" i="1" s="1"/>
  <c r="D2014" i="1"/>
  <c r="G2014" i="1" s="1"/>
  <c r="D2015" i="1"/>
  <c r="G2015" i="1" s="1"/>
  <c r="D2016" i="1"/>
  <c r="G2016" i="1" s="1"/>
  <c r="D2017" i="1"/>
  <c r="G2017" i="1" s="1"/>
  <c r="D2018" i="1"/>
  <c r="G2018" i="1" s="1"/>
  <c r="D2019" i="1"/>
  <c r="G2019" i="1" s="1"/>
  <c r="D2020" i="1"/>
  <c r="G2020" i="1" s="1"/>
  <c r="D2021" i="1"/>
  <c r="G2021" i="1" s="1"/>
  <c r="D2022" i="1"/>
  <c r="G2022" i="1" s="1"/>
  <c r="D2023" i="1"/>
  <c r="G2023" i="1" s="1"/>
  <c r="D2024" i="1"/>
  <c r="G2024" i="1" s="1"/>
  <c r="D2025" i="1"/>
  <c r="G2025" i="1" s="1"/>
  <c r="D2026" i="1"/>
  <c r="G2026" i="1" s="1"/>
  <c r="D2027" i="1"/>
  <c r="G2027" i="1" s="1"/>
  <c r="D2028" i="1"/>
  <c r="G2028" i="1" s="1"/>
  <c r="D2029" i="1"/>
  <c r="G2029" i="1" s="1"/>
  <c r="D2030" i="1"/>
  <c r="G2030" i="1" s="1"/>
  <c r="D2031" i="1"/>
  <c r="G2031" i="1" s="1"/>
  <c r="D2032" i="1"/>
  <c r="G2032" i="1" s="1"/>
  <c r="D2033" i="1"/>
  <c r="G2033" i="1" s="1"/>
  <c r="D2034" i="1"/>
  <c r="G2034" i="1" s="1"/>
  <c r="D2035" i="1"/>
  <c r="G2035" i="1" s="1"/>
  <c r="D2036" i="1"/>
  <c r="G2036" i="1" s="1"/>
  <c r="D2037" i="1"/>
  <c r="G2037" i="1" s="1"/>
  <c r="D2038" i="1"/>
  <c r="G2038" i="1" s="1"/>
  <c r="D2039" i="1"/>
  <c r="G2039" i="1" s="1"/>
  <c r="D2040" i="1"/>
  <c r="G2040" i="1" s="1"/>
  <c r="D2041" i="1"/>
  <c r="G2041" i="1" s="1"/>
  <c r="D2042" i="1"/>
  <c r="D2043" i="1"/>
  <c r="G2043" i="1" s="1"/>
  <c r="D2044" i="1"/>
  <c r="G2044" i="1" s="1"/>
  <c r="D2045" i="1"/>
  <c r="G2045" i="1" s="1"/>
  <c r="D2046" i="1"/>
  <c r="G2046" i="1" s="1"/>
  <c r="D2047" i="1"/>
  <c r="G2047" i="1" s="1"/>
  <c r="D2048" i="1"/>
  <c r="G2048" i="1" s="1"/>
  <c r="D2049" i="1"/>
  <c r="G2049" i="1" s="1"/>
  <c r="D2050" i="1"/>
  <c r="G2050" i="1" s="1"/>
  <c r="D2051" i="1"/>
  <c r="G2051" i="1" s="1"/>
  <c r="D2052" i="1"/>
  <c r="G2052" i="1" s="1"/>
  <c r="D2053" i="1"/>
  <c r="G2053" i="1" s="1"/>
  <c r="D2054" i="1"/>
  <c r="G2054" i="1" s="1"/>
  <c r="D2055" i="1"/>
  <c r="G2055" i="1" s="1"/>
  <c r="D2056" i="1"/>
  <c r="G2056" i="1" s="1"/>
  <c r="D2057" i="1"/>
  <c r="G2057" i="1" s="1"/>
  <c r="D2058" i="1"/>
  <c r="G2058" i="1" s="1"/>
  <c r="D2059" i="1"/>
  <c r="G2059" i="1" s="1"/>
  <c r="D2060" i="1"/>
  <c r="G2060" i="1" s="1"/>
  <c r="D2061" i="1"/>
  <c r="G2061" i="1" s="1"/>
  <c r="D2062" i="1"/>
  <c r="G2062" i="1" s="1"/>
  <c r="D2063" i="1"/>
  <c r="G2063" i="1" s="1"/>
  <c r="D2064" i="1"/>
  <c r="G2064" i="1" s="1"/>
  <c r="D2065" i="1"/>
  <c r="G2065" i="1" s="1"/>
  <c r="D2066" i="1"/>
  <c r="G2066" i="1" s="1"/>
  <c r="D2067" i="1"/>
  <c r="G2067" i="1" s="1"/>
  <c r="D2068" i="1"/>
  <c r="G2068" i="1" s="1"/>
  <c r="D2069" i="1"/>
  <c r="G2069" i="1" s="1"/>
  <c r="D2070" i="1"/>
  <c r="G2070" i="1" s="1"/>
  <c r="D2071" i="1"/>
  <c r="G2071" i="1" s="1"/>
  <c r="D2072" i="1"/>
  <c r="G2072" i="1" s="1"/>
  <c r="D2073" i="1"/>
  <c r="G2073" i="1" s="1"/>
  <c r="D2074" i="1"/>
  <c r="G2074" i="1" s="1"/>
  <c r="D2075" i="1"/>
  <c r="G2075" i="1" s="1"/>
  <c r="D2076" i="1"/>
  <c r="G2076" i="1" s="1"/>
  <c r="D2077" i="1"/>
  <c r="G2077" i="1" s="1"/>
  <c r="D2078" i="1"/>
  <c r="D2079" i="1"/>
  <c r="G2079" i="1" s="1"/>
  <c r="D2080" i="1"/>
  <c r="G2080" i="1" s="1"/>
  <c r="D2081" i="1"/>
  <c r="G2081" i="1" s="1"/>
  <c r="D2082" i="1"/>
  <c r="G2082" i="1" s="1"/>
  <c r="D2083" i="1"/>
  <c r="G2083" i="1" s="1"/>
  <c r="D2084" i="1"/>
  <c r="G2084" i="1" s="1"/>
  <c r="D2085" i="1"/>
  <c r="G2085" i="1" s="1"/>
  <c r="D2086" i="1"/>
  <c r="G2086" i="1" s="1"/>
  <c r="D2087" i="1"/>
  <c r="G2087" i="1" s="1"/>
  <c r="D2088" i="1"/>
  <c r="G2088" i="1" s="1"/>
  <c r="D2089" i="1"/>
  <c r="G2089" i="1" s="1"/>
  <c r="D2090" i="1"/>
  <c r="G2090" i="1" s="1"/>
  <c r="D2091" i="1"/>
  <c r="G2091" i="1" s="1"/>
  <c r="D2092" i="1"/>
  <c r="G2092" i="1" s="1"/>
  <c r="D2093" i="1"/>
  <c r="G2093" i="1" s="1"/>
  <c r="D2094" i="1"/>
  <c r="G2094" i="1" s="1"/>
  <c r="D2095" i="1"/>
  <c r="G2095" i="1" s="1"/>
  <c r="D2096" i="1"/>
  <c r="G2096" i="1" s="1"/>
  <c r="D2097" i="1"/>
  <c r="G2097" i="1" s="1"/>
  <c r="D2098" i="1"/>
  <c r="G2098" i="1" s="1"/>
  <c r="D2099" i="1"/>
  <c r="G2099" i="1" s="1"/>
  <c r="D2100" i="1"/>
  <c r="G2100" i="1" s="1"/>
  <c r="D2101" i="1"/>
  <c r="G2101" i="1" s="1"/>
  <c r="D2102" i="1"/>
  <c r="G2102" i="1" s="1"/>
  <c r="D2103" i="1"/>
  <c r="G2103" i="1" s="1"/>
  <c r="D2104" i="1"/>
  <c r="G2104" i="1" s="1"/>
  <c r="D2105" i="1"/>
  <c r="G2105" i="1" s="1"/>
  <c r="D2106" i="1"/>
  <c r="G2106" i="1" s="1"/>
  <c r="D2107" i="1"/>
  <c r="G2107" i="1" s="1"/>
  <c r="D2108" i="1"/>
  <c r="G2108" i="1" s="1"/>
  <c r="D2109" i="1"/>
  <c r="G2109" i="1" s="1"/>
  <c r="D2110" i="1"/>
  <c r="D2111" i="1"/>
  <c r="G2111" i="1" s="1"/>
  <c r="D2112" i="1"/>
  <c r="G2112" i="1" s="1"/>
  <c r="D2113" i="1"/>
  <c r="G2113" i="1" s="1"/>
  <c r="D2114" i="1"/>
  <c r="G2114" i="1" s="1"/>
  <c r="D2115" i="1"/>
  <c r="G2115" i="1" s="1"/>
  <c r="D2116" i="1"/>
  <c r="G2116" i="1" s="1"/>
  <c r="D2117" i="1"/>
  <c r="G2117" i="1" s="1"/>
  <c r="D2118" i="1"/>
  <c r="G2118" i="1" s="1"/>
  <c r="D2119" i="1"/>
  <c r="G2119" i="1" s="1"/>
  <c r="D2120" i="1"/>
  <c r="G2120" i="1" s="1"/>
  <c r="D2121" i="1"/>
  <c r="G2121" i="1" s="1"/>
  <c r="D2122" i="1"/>
  <c r="G2122" i="1" s="1"/>
  <c r="D2123" i="1"/>
  <c r="G2123" i="1" s="1"/>
  <c r="D2124" i="1"/>
  <c r="G2124" i="1" s="1"/>
  <c r="D2125" i="1"/>
  <c r="G2125" i="1" s="1"/>
  <c r="D2126" i="1"/>
  <c r="G2126" i="1" s="1"/>
  <c r="D2127" i="1"/>
  <c r="G2127" i="1" s="1"/>
  <c r="D2128" i="1"/>
  <c r="G2128" i="1" s="1"/>
  <c r="D2129" i="1"/>
  <c r="G2129" i="1" s="1"/>
  <c r="D2130" i="1"/>
  <c r="G2130" i="1" s="1"/>
  <c r="D2131" i="1"/>
  <c r="G2131" i="1" s="1"/>
  <c r="D2132" i="1"/>
  <c r="G2132" i="1" s="1"/>
  <c r="D2133" i="1"/>
  <c r="G2133" i="1" s="1"/>
  <c r="D2134" i="1"/>
  <c r="G2134" i="1" s="1"/>
  <c r="D2135" i="1"/>
  <c r="G2135" i="1" s="1"/>
  <c r="D2136" i="1"/>
  <c r="G2136" i="1" s="1"/>
  <c r="D2137" i="1"/>
  <c r="G2137" i="1" s="1"/>
  <c r="D2138" i="1"/>
  <c r="G2138" i="1" s="1"/>
  <c r="D2139" i="1"/>
  <c r="G2139" i="1" s="1"/>
  <c r="D2140" i="1"/>
  <c r="G2140" i="1" s="1"/>
  <c r="D2141" i="1"/>
  <c r="G2141" i="1" s="1"/>
  <c r="D2142" i="1"/>
  <c r="G2142" i="1" s="1"/>
  <c r="D2143" i="1"/>
  <c r="G2143" i="1" s="1"/>
  <c r="D2144" i="1"/>
  <c r="G2144" i="1" s="1"/>
  <c r="D2145" i="1"/>
  <c r="G2145" i="1" s="1"/>
  <c r="D2146" i="1"/>
  <c r="G2146" i="1" s="1"/>
  <c r="D2147" i="1"/>
  <c r="G2147" i="1" s="1"/>
  <c r="D2148" i="1"/>
  <c r="G2148" i="1" s="1"/>
  <c r="D2149" i="1"/>
  <c r="G2149" i="1" s="1"/>
  <c r="D2150" i="1"/>
  <c r="D2151" i="1"/>
  <c r="G2151" i="1" s="1"/>
  <c r="D2152" i="1"/>
  <c r="G2152" i="1" s="1"/>
  <c r="D2153" i="1"/>
  <c r="G2153" i="1" s="1"/>
  <c r="D2154" i="1"/>
  <c r="G2154" i="1" s="1"/>
  <c r="D2155" i="1"/>
  <c r="G2155" i="1" s="1"/>
  <c r="D2156" i="1"/>
  <c r="G2156" i="1" s="1"/>
  <c r="D2157" i="1"/>
  <c r="G2157" i="1" s="1"/>
  <c r="D2158" i="1"/>
  <c r="G2158" i="1" s="1"/>
  <c r="D2159" i="1"/>
  <c r="G2159" i="1" s="1"/>
  <c r="D2160" i="1"/>
  <c r="G2160" i="1" s="1"/>
  <c r="D2161" i="1"/>
  <c r="G2161" i="1" s="1"/>
  <c r="D2162" i="1"/>
  <c r="G2162" i="1" s="1"/>
  <c r="D2163" i="1"/>
  <c r="G2163" i="1" s="1"/>
  <c r="D2164" i="1"/>
  <c r="G2164" i="1" s="1"/>
  <c r="D2165" i="1"/>
  <c r="G2165" i="1" s="1"/>
  <c r="D2166" i="1"/>
  <c r="G2166" i="1" s="1"/>
  <c r="D2167" i="1"/>
  <c r="G2167" i="1" s="1"/>
  <c r="D2168" i="1"/>
  <c r="G2168" i="1" s="1"/>
  <c r="D2169" i="1"/>
  <c r="G2169" i="1" s="1"/>
  <c r="D2170" i="1"/>
  <c r="G2170" i="1" s="1"/>
  <c r="D2171" i="1"/>
  <c r="G2171" i="1" s="1"/>
  <c r="D2172" i="1"/>
  <c r="G2172" i="1" s="1"/>
  <c r="D2173" i="1"/>
  <c r="G2173" i="1" s="1"/>
  <c r="D2174" i="1"/>
  <c r="G2174" i="1" s="1"/>
  <c r="D2175" i="1"/>
  <c r="G2175" i="1" s="1"/>
  <c r="D2176" i="1"/>
  <c r="G2176" i="1" s="1"/>
  <c r="D2177" i="1"/>
  <c r="G2177" i="1" s="1"/>
  <c r="D2178" i="1"/>
  <c r="G2178" i="1" s="1"/>
  <c r="D2179" i="1"/>
  <c r="G2179" i="1" s="1"/>
  <c r="D2180" i="1"/>
  <c r="G2180" i="1" s="1"/>
  <c r="D2181" i="1"/>
  <c r="G2181" i="1" s="1"/>
  <c r="D2182" i="1"/>
  <c r="G2182" i="1" s="1"/>
  <c r="D2183" i="1"/>
  <c r="G2183" i="1" s="1"/>
  <c r="D2184" i="1"/>
  <c r="G2184" i="1" s="1"/>
  <c r="D2185" i="1"/>
  <c r="G2185" i="1" s="1"/>
  <c r="D2186" i="1"/>
  <c r="G2186" i="1" s="1"/>
  <c r="D2187" i="1"/>
  <c r="G2187" i="1" s="1"/>
  <c r="D2188" i="1"/>
  <c r="G2188" i="1" s="1"/>
  <c r="D2189" i="1"/>
  <c r="G2189" i="1" s="1"/>
  <c r="D2190" i="1"/>
  <c r="D2191" i="1"/>
  <c r="G2191" i="1" s="1"/>
  <c r="D2192" i="1"/>
  <c r="G2192" i="1" s="1"/>
  <c r="D2193" i="1"/>
  <c r="G2193" i="1" s="1"/>
  <c r="D2194" i="1"/>
  <c r="G2194" i="1" s="1"/>
  <c r="D2195" i="1"/>
  <c r="G2195" i="1" s="1"/>
  <c r="D2196" i="1"/>
  <c r="G2196" i="1" s="1"/>
  <c r="D2197" i="1"/>
  <c r="G2197" i="1" s="1"/>
  <c r="D2198" i="1"/>
  <c r="G2198" i="1" s="1"/>
  <c r="D2199" i="1"/>
  <c r="G2199" i="1" s="1"/>
  <c r="D2200" i="1"/>
  <c r="G2200" i="1" s="1"/>
  <c r="D2201" i="1"/>
  <c r="G2201" i="1" s="1"/>
  <c r="D2202" i="1"/>
  <c r="G2202" i="1" s="1"/>
  <c r="D2203" i="1"/>
  <c r="G2203" i="1" s="1"/>
  <c r="D2204" i="1"/>
  <c r="G2204" i="1" s="1"/>
  <c r="D2205" i="1"/>
  <c r="G2205" i="1" s="1"/>
  <c r="D2206" i="1"/>
  <c r="G2206" i="1" s="1"/>
  <c r="D2207" i="1"/>
  <c r="G2207" i="1" s="1"/>
  <c r="D2208" i="1"/>
  <c r="G2208" i="1" s="1"/>
  <c r="D2209" i="1"/>
  <c r="G2209" i="1" s="1"/>
  <c r="D2210" i="1"/>
  <c r="G2210" i="1" s="1"/>
  <c r="D2211" i="1"/>
  <c r="G2211" i="1" s="1"/>
  <c r="D2212" i="1"/>
  <c r="G2212" i="1" s="1"/>
  <c r="D2213" i="1"/>
  <c r="G2213" i="1" s="1"/>
  <c r="D2214" i="1"/>
  <c r="G2214" i="1" s="1"/>
  <c r="D2215" i="1"/>
  <c r="G2215" i="1" s="1"/>
  <c r="D2216" i="1"/>
  <c r="G2216" i="1" s="1"/>
  <c r="D2217" i="1"/>
  <c r="G2217" i="1" s="1"/>
  <c r="D2218" i="1"/>
  <c r="G2218" i="1" s="1"/>
  <c r="D2219" i="1"/>
  <c r="G2219" i="1" s="1"/>
  <c r="D2220" i="1"/>
  <c r="G2220" i="1" s="1"/>
  <c r="D2221" i="1"/>
  <c r="G2221" i="1" s="1"/>
  <c r="D2222" i="1"/>
  <c r="G2222" i="1" s="1"/>
  <c r="D2223" i="1"/>
  <c r="G2223" i="1" s="1"/>
  <c r="D2224" i="1"/>
  <c r="G2224" i="1" s="1"/>
  <c r="D2225" i="1"/>
  <c r="G2225" i="1" s="1"/>
  <c r="D2226" i="1"/>
  <c r="D2227" i="1"/>
  <c r="G2227" i="1" s="1"/>
  <c r="D2228" i="1"/>
  <c r="G2228" i="1" s="1"/>
  <c r="D2229" i="1"/>
  <c r="G2229" i="1" s="1"/>
  <c r="D2230" i="1"/>
  <c r="G2230" i="1" s="1"/>
  <c r="D2231" i="1"/>
  <c r="G2231" i="1" s="1"/>
  <c r="D2232" i="1"/>
  <c r="G2232" i="1" s="1"/>
  <c r="D2233" i="1"/>
  <c r="G2233" i="1" s="1"/>
  <c r="D2234" i="1"/>
  <c r="G2234" i="1" s="1"/>
  <c r="D2235" i="1"/>
  <c r="G2235" i="1" s="1"/>
  <c r="D2236" i="1"/>
  <c r="G2236" i="1" s="1"/>
  <c r="D2237" i="1"/>
  <c r="G2237" i="1" s="1"/>
  <c r="D2238" i="1"/>
  <c r="G2238" i="1" s="1"/>
  <c r="D2239" i="1"/>
  <c r="G2239" i="1" s="1"/>
  <c r="D2240" i="1"/>
  <c r="G2240" i="1" s="1"/>
  <c r="D2241" i="1"/>
  <c r="G2241" i="1" s="1"/>
  <c r="D2242" i="1"/>
  <c r="G2242" i="1" s="1"/>
  <c r="D2243" i="1"/>
  <c r="G2243" i="1" s="1"/>
  <c r="D2244" i="1"/>
  <c r="G2244" i="1" s="1"/>
  <c r="D2245" i="1"/>
  <c r="G2245" i="1" s="1"/>
  <c r="D2246" i="1"/>
  <c r="G2246" i="1" s="1"/>
  <c r="D2247" i="1"/>
  <c r="G2247" i="1" s="1"/>
  <c r="D2248" i="1"/>
  <c r="G2248" i="1" s="1"/>
  <c r="D2249" i="1"/>
  <c r="G2249" i="1" s="1"/>
  <c r="D2250" i="1"/>
  <c r="G2250" i="1" s="1"/>
  <c r="D2251" i="1"/>
  <c r="G2251" i="1" s="1"/>
  <c r="D2252" i="1"/>
  <c r="G2252" i="1" s="1"/>
  <c r="D2253" i="1"/>
  <c r="G2253" i="1" s="1"/>
  <c r="D2254" i="1"/>
  <c r="G2254" i="1" s="1"/>
  <c r="D2255" i="1"/>
  <c r="G2255" i="1" s="1"/>
  <c r="D2256" i="1"/>
  <c r="G2256" i="1" s="1"/>
  <c r="D2257" i="1"/>
  <c r="G2257" i="1" s="1"/>
  <c r="D2258" i="1"/>
  <c r="G2258" i="1" s="1"/>
  <c r="D2259" i="1"/>
  <c r="G2259" i="1" s="1"/>
  <c r="D2260" i="1"/>
  <c r="G2260" i="1" s="1"/>
  <c r="D2261" i="1"/>
  <c r="G2261" i="1" s="1"/>
  <c r="D2262" i="1"/>
  <c r="G2262" i="1" s="1"/>
  <c r="D2263" i="1"/>
  <c r="G2263" i="1" s="1"/>
  <c r="D2264" i="1"/>
  <c r="G2264" i="1" s="1"/>
  <c r="D2265" i="1"/>
  <c r="G2265" i="1" s="1"/>
  <c r="D2266" i="1"/>
  <c r="G2266" i="1" s="1"/>
  <c r="D2267" i="1"/>
  <c r="G2267" i="1" s="1"/>
  <c r="D2268" i="1"/>
  <c r="G2268" i="1" s="1"/>
  <c r="D2269" i="1"/>
  <c r="G2269" i="1" s="1"/>
  <c r="D2270" i="1"/>
  <c r="D2271" i="1"/>
  <c r="G2271" i="1" s="1"/>
  <c r="D2272" i="1"/>
  <c r="G2272" i="1" s="1"/>
  <c r="D2273" i="1"/>
  <c r="G2273" i="1" s="1"/>
  <c r="D2274" i="1"/>
  <c r="G2274" i="1" s="1"/>
  <c r="D2275" i="1"/>
  <c r="G2275" i="1" s="1"/>
  <c r="D2276" i="1"/>
  <c r="G2276" i="1" s="1"/>
  <c r="D2277" i="1"/>
  <c r="G2277" i="1" s="1"/>
  <c r="D2278" i="1"/>
  <c r="G2278" i="1" s="1"/>
  <c r="D2279" i="1"/>
  <c r="G2279" i="1" s="1"/>
  <c r="D2280" i="1"/>
  <c r="G2280" i="1" s="1"/>
  <c r="D2281" i="1"/>
  <c r="G2281" i="1" s="1"/>
  <c r="D2282" i="1"/>
  <c r="G2282" i="1" s="1"/>
  <c r="D2283" i="1"/>
  <c r="G2283" i="1" s="1"/>
  <c r="D2284" i="1"/>
  <c r="G2284" i="1" s="1"/>
  <c r="D2285" i="1"/>
  <c r="G2285" i="1" s="1"/>
  <c r="D2286" i="1"/>
  <c r="G2286" i="1" s="1"/>
  <c r="D2287" i="1"/>
  <c r="G2287" i="1" s="1"/>
  <c r="D2288" i="1"/>
  <c r="G2288" i="1" s="1"/>
  <c r="D2289" i="1"/>
  <c r="G2289" i="1" s="1"/>
  <c r="D2290" i="1"/>
  <c r="G2290" i="1" s="1"/>
  <c r="D2291" i="1"/>
  <c r="G2291" i="1" s="1"/>
  <c r="D2292" i="1"/>
  <c r="G2292" i="1" s="1"/>
  <c r="D2293" i="1"/>
  <c r="G2293" i="1" s="1"/>
  <c r="D2294" i="1"/>
  <c r="G2294" i="1" s="1"/>
  <c r="D2295" i="1"/>
  <c r="G2295" i="1" s="1"/>
  <c r="D2296" i="1"/>
  <c r="G2296" i="1" s="1"/>
  <c r="D2297" i="1"/>
  <c r="G2297" i="1" s="1"/>
  <c r="D2298" i="1"/>
  <c r="G2298" i="1" s="1"/>
  <c r="D2299" i="1"/>
  <c r="G2299" i="1" s="1"/>
  <c r="D2300" i="1"/>
  <c r="G2300" i="1" s="1"/>
  <c r="D2301" i="1"/>
  <c r="G2301" i="1" s="1"/>
  <c r="D2302" i="1"/>
  <c r="G2302" i="1" s="1"/>
  <c r="D2303" i="1"/>
  <c r="G2303" i="1" s="1"/>
  <c r="D2304" i="1"/>
  <c r="G2304" i="1" s="1"/>
  <c r="D2305" i="1"/>
  <c r="G2305" i="1" s="1"/>
  <c r="D2306" i="1"/>
  <c r="G2306" i="1" s="1"/>
  <c r="D2307" i="1"/>
  <c r="G2307" i="1" s="1"/>
  <c r="D2308" i="1"/>
  <c r="G2308" i="1" s="1"/>
  <c r="D2309" i="1"/>
  <c r="G2309" i="1" s="1"/>
  <c r="D2310" i="1"/>
  <c r="D2311" i="1"/>
  <c r="G2311" i="1" s="1"/>
  <c r="D2312" i="1"/>
  <c r="G2312" i="1" s="1"/>
  <c r="D2313" i="1"/>
  <c r="G2313" i="1" s="1"/>
  <c r="D2314" i="1"/>
  <c r="G2314" i="1" s="1"/>
  <c r="D2315" i="1"/>
  <c r="G2315" i="1" s="1"/>
  <c r="D2316" i="1"/>
  <c r="G2316" i="1" s="1"/>
  <c r="D2317" i="1"/>
  <c r="G2317" i="1" s="1"/>
  <c r="D2318" i="1"/>
  <c r="G2318" i="1" s="1"/>
  <c r="D2319" i="1"/>
  <c r="G2319" i="1" s="1"/>
  <c r="D2320" i="1"/>
  <c r="G2320" i="1" s="1"/>
  <c r="D2321" i="1"/>
  <c r="G2321" i="1" s="1"/>
  <c r="D2322" i="1"/>
  <c r="G2322" i="1" s="1"/>
  <c r="D2323" i="1"/>
  <c r="G2323" i="1" s="1"/>
  <c r="D2324" i="1"/>
  <c r="G2324" i="1" s="1"/>
  <c r="D2325" i="1"/>
  <c r="G2325" i="1" s="1"/>
  <c r="D2326" i="1"/>
  <c r="G2326" i="1" s="1"/>
  <c r="D2327" i="1"/>
  <c r="G2327" i="1" s="1"/>
  <c r="D2328" i="1"/>
  <c r="G2328" i="1" s="1"/>
  <c r="D2329" i="1"/>
  <c r="G2329" i="1" s="1"/>
  <c r="D2330" i="1"/>
  <c r="G2330" i="1" s="1"/>
  <c r="D2331" i="1"/>
  <c r="G2331" i="1" s="1"/>
  <c r="D2332" i="1"/>
  <c r="G2332" i="1" s="1"/>
  <c r="D2333" i="1"/>
  <c r="G2333" i="1" s="1"/>
  <c r="D2334" i="1"/>
  <c r="G2334" i="1" s="1"/>
  <c r="D2335" i="1"/>
  <c r="G2335" i="1" s="1"/>
  <c r="D2336" i="1"/>
  <c r="G2336" i="1" s="1"/>
  <c r="D2337" i="1"/>
  <c r="G2337" i="1" s="1"/>
  <c r="D2338" i="1"/>
  <c r="G2338" i="1" s="1"/>
  <c r="D2339" i="1"/>
  <c r="G2339" i="1" s="1"/>
  <c r="D2340" i="1"/>
  <c r="G2340" i="1" s="1"/>
  <c r="D2341" i="1"/>
  <c r="G2341" i="1" s="1"/>
  <c r="D2342" i="1"/>
  <c r="G2342" i="1" s="1"/>
  <c r="D2343" i="1"/>
  <c r="G2343" i="1" s="1"/>
  <c r="D2344" i="1"/>
  <c r="G2344" i="1" s="1"/>
  <c r="D2345" i="1"/>
  <c r="G2345" i="1" s="1"/>
  <c r="D2346" i="1"/>
  <c r="G2346" i="1" s="1"/>
  <c r="D2347" i="1"/>
  <c r="G2347" i="1" s="1"/>
  <c r="D2348" i="1"/>
  <c r="G2348" i="1" s="1"/>
  <c r="D2349" i="1"/>
  <c r="G2349" i="1" s="1"/>
  <c r="D2350" i="1"/>
  <c r="G2350" i="1" s="1"/>
  <c r="D2351" i="1"/>
  <c r="G2351" i="1" s="1"/>
  <c r="D2352" i="1"/>
  <c r="G2352" i="1" s="1"/>
  <c r="D2353" i="1"/>
  <c r="G2353" i="1" s="1"/>
  <c r="D2354" i="1"/>
  <c r="D2355" i="1"/>
  <c r="G2355" i="1" s="1"/>
  <c r="D2356" i="1"/>
  <c r="G2356" i="1" s="1"/>
  <c r="D2357" i="1"/>
  <c r="G2357" i="1" s="1"/>
  <c r="D2358" i="1"/>
  <c r="G2358" i="1" s="1"/>
  <c r="D2359" i="1"/>
  <c r="G2359" i="1" s="1"/>
  <c r="D2360" i="1"/>
  <c r="G2360" i="1" s="1"/>
  <c r="D2361" i="1"/>
  <c r="G2361" i="1" s="1"/>
  <c r="D2362" i="1"/>
  <c r="G2362" i="1" s="1"/>
  <c r="D2363" i="1"/>
  <c r="G2363" i="1" s="1"/>
  <c r="D2364" i="1"/>
  <c r="G2364" i="1" s="1"/>
  <c r="D2365" i="1"/>
  <c r="G2365" i="1" s="1"/>
  <c r="D2366" i="1"/>
  <c r="G2366" i="1" s="1"/>
  <c r="D2367" i="1"/>
  <c r="G2367" i="1" s="1"/>
  <c r="D2368" i="1"/>
  <c r="G2368" i="1" s="1"/>
  <c r="D2369" i="1"/>
  <c r="G2369" i="1" s="1"/>
  <c r="D2370" i="1"/>
  <c r="G2370" i="1" s="1"/>
  <c r="D2371" i="1"/>
  <c r="G2371" i="1" s="1"/>
  <c r="D2372" i="1"/>
  <c r="G2372" i="1" s="1"/>
  <c r="D2373" i="1"/>
  <c r="G2373" i="1" s="1"/>
  <c r="D2374" i="1"/>
  <c r="G2374" i="1" s="1"/>
  <c r="D2375" i="1"/>
  <c r="G2375" i="1" s="1"/>
  <c r="D2376" i="1"/>
  <c r="G2376" i="1" s="1"/>
  <c r="D2377" i="1"/>
  <c r="G2377" i="1" s="1"/>
  <c r="D2378" i="1"/>
  <c r="G2378" i="1" s="1"/>
  <c r="D2379" i="1"/>
  <c r="G2379" i="1" s="1"/>
  <c r="D2380" i="1"/>
  <c r="G2380" i="1" s="1"/>
  <c r="D2381" i="1"/>
  <c r="G2381" i="1" s="1"/>
  <c r="D2382" i="1"/>
  <c r="G2382" i="1" s="1"/>
  <c r="D2383" i="1"/>
  <c r="G2383" i="1" s="1"/>
  <c r="D2384" i="1"/>
  <c r="G2384" i="1" s="1"/>
  <c r="D2385" i="1"/>
  <c r="G2385" i="1" s="1"/>
  <c r="D2386" i="1"/>
  <c r="G2386" i="1" s="1"/>
  <c r="D2387" i="1"/>
  <c r="G2387" i="1" s="1"/>
  <c r="D2388" i="1"/>
  <c r="G2388" i="1" s="1"/>
  <c r="D2389" i="1"/>
  <c r="G2389" i="1" s="1"/>
  <c r="D2390" i="1"/>
  <c r="D2391" i="1"/>
  <c r="D2392" i="1"/>
  <c r="G2392" i="1" s="1"/>
  <c r="D2393" i="1"/>
  <c r="G2393" i="1" s="1"/>
  <c r="D2394" i="1"/>
  <c r="G2394" i="1" s="1"/>
  <c r="D2395" i="1"/>
  <c r="G2395" i="1" s="1"/>
  <c r="D2396" i="1"/>
  <c r="G2396" i="1" s="1"/>
  <c r="D2397" i="1"/>
  <c r="G2397" i="1" s="1"/>
  <c r="D2398" i="1"/>
  <c r="G2398" i="1" s="1"/>
  <c r="D2399" i="1"/>
  <c r="G2399" i="1" s="1"/>
  <c r="D2400" i="1"/>
  <c r="G2400" i="1" s="1"/>
  <c r="D2401" i="1"/>
  <c r="G2401" i="1" s="1"/>
  <c r="D2402" i="1"/>
  <c r="G2402" i="1" s="1"/>
  <c r="D2403" i="1"/>
  <c r="G2403" i="1" s="1"/>
  <c r="D2404" i="1"/>
  <c r="G2404" i="1" s="1"/>
  <c r="D2405" i="1"/>
  <c r="G2405" i="1" s="1"/>
  <c r="D2406" i="1"/>
  <c r="G2406" i="1" s="1"/>
  <c r="D2407" i="1"/>
  <c r="G2407" i="1" s="1"/>
  <c r="D2408" i="1"/>
  <c r="G2408" i="1" s="1"/>
  <c r="D2409" i="1"/>
  <c r="G2409" i="1" s="1"/>
  <c r="D2410" i="1"/>
  <c r="G2410" i="1" s="1"/>
  <c r="D2411" i="1"/>
  <c r="G2411" i="1" s="1"/>
  <c r="D2412" i="1"/>
  <c r="G2412" i="1" s="1"/>
  <c r="D2413" i="1"/>
  <c r="G2413" i="1" s="1"/>
  <c r="D2414" i="1"/>
  <c r="G2414" i="1" s="1"/>
  <c r="D2415" i="1"/>
  <c r="G2415" i="1" s="1"/>
  <c r="D2416" i="1"/>
  <c r="G2416" i="1" s="1"/>
  <c r="D2417" i="1"/>
  <c r="G2417" i="1" s="1"/>
  <c r="D2418" i="1"/>
  <c r="D2419" i="1"/>
  <c r="G2419" i="1" s="1"/>
  <c r="D2420" i="1"/>
  <c r="G2420" i="1" s="1"/>
  <c r="D2421" i="1"/>
  <c r="G2421" i="1" s="1"/>
  <c r="D2422" i="1"/>
  <c r="G2422" i="1" s="1"/>
  <c r="D2423" i="1"/>
  <c r="G2423" i="1" s="1"/>
  <c r="D2424" i="1"/>
  <c r="G2424" i="1" s="1"/>
  <c r="D2425" i="1"/>
  <c r="G2425" i="1" s="1"/>
  <c r="D2426" i="1"/>
  <c r="G2426" i="1" s="1"/>
  <c r="D2427" i="1"/>
  <c r="G2427" i="1" s="1"/>
  <c r="D2428" i="1"/>
  <c r="G2428" i="1" s="1"/>
  <c r="D2429" i="1"/>
  <c r="G2429" i="1" s="1"/>
  <c r="D2430" i="1"/>
  <c r="G2430" i="1" s="1"/>
  <c r="D2431" i="1"/>
  <c r="G2431" i="1" s="1"/>
  <c r="D2432" i="1"/>
  <c r="G2432" i="1" s="1"/>
  <c r="D2433" i="1"/>
  <c r="G2433" i="1" s="1"/>
  <c r="D2434" i="1"/>
  <c r="G2434" i="1" s="1"/>
  <c r="D2435" i="1"/>
  <c r="G2435" i="1" s="1"/>
  <c r="D2436" i="1"/>
  <c r="G2436" i="1" s="1"/>
  <c r="D2437" i="1"/>
  <c r="G2437" i="1" s="1"/>
  <c r="D2438" i="1"/>
  <c r="G2438" i="1" s="1"/>
  <c r="D2439" i="1"/>
  <c r="G2439" i="1" s="1"/>
  <c r="D2440" i="1"/>
  <c r="G2440" i="1" s="1"/>
  <c r="D2441" i="1"/>
  <c r="G2441" i="1" s="1"/>
  <c r="D2442" i="1"/>
  <c r="G2442" i="1" s="1"/>
  <c r="D2443" i="1"/>
  <c r="G2443" i="1" s="1"/>
  <c r="D2444" i="1"/>
  <c r="G2444" i="1" s="1"/>
  <c r="D2445" i="1"/>
  <c r="G2445" i="1" s="1"/>
  <c r="D2446" i="1"/>
  <c r="G2446" i="1" s="1"/>
  <c r="D2447" i="1"/>
  <c r="G2447" i="1" s="1"/>
  <c r="D2448" i="1"/>
  <c r="G2448" i="1" s="1"/>
  <c r="D2449" i="1"/>
  <c r="G2449" i="1" s="1"/>
  <c r="D2450" i="1"/>
  <c r="G2450" i="1" s="1"/>
  <c r="D2451" i="1"/>
  <c r="G2451" i="1" s="1"/>
  <c r="D2452" i="1"/>
  <c r="G2452" i="1" s="1"/>
  <c r="D2453" i="1"/>
  <c r="G2453" i="1" s="1"/>
  <c r="D2454" i="1"/>
  <c r="G2454" i="1" s="1"/>
  <c r="D2455" i="1"/>
  <c r="G2455" i="1" s="1"/>
  <c r="D2456" i="1"/>
  <c r="G2456" i="1" s="1"/>
  <c r="D2457" i="1"/>
  <c r="G2457" i="1" s="1"/>
  <c r="D2458" i="1"/>
  <c r="D2459" i="1"/>
  <c r="G2459" i="1" s="1"/>
  <c r="D2460" i="1"/>
  <c r="G2460" i="1" s="1"/>
  <c r="D2461" i="1"/>
  <c r="G2461" i="1" s="1"/>
  <c r="D2462" i="1"/>
  <c r="G2462" i="1" s="1"/>
  <c r="D2463" i="1"/>
  <c r="G2463" i="1" s="1"/>
  <c r="D2464" i="1"/>
  <c r="G2464" i="1" s="1"/>
  <c r="D2465" i="1"/>
  <c r="G2465" i="1" s="1"/>
  <c r="D2466" i="1"/>
  <c r="G2466" i="1" s="1"/>
  <c r="D2467" i="1"/>
  <c r="G2467" i="1" s="1"/>
  <c r="D2468" i="1"/>
  <c r="G2468" i="1" s="1"/>
  <c r="D2469" i="1"/>
  <c r="G2469" i="1" s="1"/>
  <c r="D2470" i="1"/>
  <c r="G2470" i="1" s="1"/>
  <c r="D2471" i="1"/>
  <c r="G2471" i="1" s="1"/>
  <c r="D2472" i="1"/>
  <c r="G2472" i="1" s="1"/>
  <c r="D2473" i="1"/>
  <c r="G2473" i="1" s="1"/>
  <c r="D2474" i="1"/>
  <c r="G2474" i="1" s="1"/>
  <c r="D2475" i="1"/>
  <c r="G2475" i="1" s="1"/>
  <c r="D2476" i="1"/>
  <c r="G2476" i="1" s="1"/>
  <c r="D2477" i="1"/>
  <c r="G2477" i="1" s="1"/>
  <c r="D2478" i="1"/>
  <c r="G2478" i="1" s="1"/>
  <c r="D2479" i="1"/>
  <c r="G2479" i="1" s="1"/>
  <c r="D2480" i="1"/>
  <c r="G2480" i="1" s="1"/>
  <c r="D2481" i="1"/>
  <c r="G2481" i="1" s="1"/>
  <c r="D2482" i="1"/>
  <c r="G2482" i="1" s="1"/>
  <c r="D2483" i="1"/>
  <c r="G2483" i="1" s="1"/>
  <c r="D2484" i="1"/>
  <c r="G2484" i="1" s="1"/>
  <c r="D2485" i="1"/>
  <c r="G2485" i="1" s="1"/>
  <c r="D2486" i="1"/>
  <c r="G2486" i="1" s="1"/>
  <c r="D2487" i="1"/>
  <c r="G2487" i="1" s="1"/>
  <c r="D2488" i="1"/>
  <c r="G2488" i="1" s="1"/>
  <c r="D2489" i="1"/>
  <c r="G2489" i="1" s="1"/>
  <c r="D2490" i="1"/>
  <c r="G2490" i="1" s="1"/>
  <c r="D2491" i="1"/>
  <c r="G2491" i="1" s="1"/>
  <c r="D2492" i="1"/>
  <c r="G2492" i="1" s="1"/>
  <c r="D2493" i="1"/>
  <c r="G2493" i="1" s="1"/>
  <c r="D2494" i="1"/>
  <c r="D2495" i="1"/>
  <c r="G2495" i="1" s="1"/>
  <c r="D2496" i="1"/>
  <c r="G2496" i="1" s="1"/>
  <c r="D2497" i="1"/>
  <c r="G2497" i="1" s="1"/>
  <c r="D2498" i="1"/>
  <c r="G2498" i="1" s="1"/>
  <c r="D2499" i="1"/>
  <c r="G2499" i="1" s="1"/>
  <c r="D2500" i="1"/>
  <c r="G2500" i="1" s="1"/>
  <c r="D2501" i="1"/>
  <c r="G2501" i="1" s="1"/>
  <c r="D2502" i="1"/>
  <c r="G2502" i="1" s="1"/>
  <c r="D2503" i="1"/>
  <c r="G2503" i="1" s="1"/>
  <c r="D2504" i="1"/>
  <c r="G2504" i="1" s="1"/>
  <c r="D2" i="1"/>
  <c r="G2" i="1" s="1"/>
  <c r="G106" i="1"/>
  <c r="G1646" i="1"/>
  <c r="G1678" i="1"/>
  <c r="G1706" i="1"/>
  <c r="G1730" i="1"/>
  <c r="G1762" i="1"/>
  <c r="G1790" i="1"/>
  <c r="G1818" i="1"/>
  <c r="G1850" i="1"/>
  <c r="G1878" i="1"/>
  <c r="G1902" i="1"/>
  <c r="G1915" i="1"/>
  <c r="G1930" i="1"/>
  <c r="G1962" i="1"/>
  <c r="G2002" i="1"/>
  <c r="G2042" i="1"/>
  <c r="G2078" i="1"/>
  <c r="G2110" i="1"/>
  <c r="G2150" i="1"/>
  <c r="G2190" i="1"/>
  <c r="G2226" i="1"/>
  <c r="G2270" i="1"/>
  <c r="G2310" i="1"/>
  <c r="G2354" i="1"/>
  <c r="G2390" i="1"/>
  <c r="G2391" i="1"/>
  <c r="G2418" i="1"/>
  <c r="G2458" i="1"/>
  <c r="G2494" i="1"/>
</calcChain>
</file>

<file path=xl/sharedStrings.xml><?xml version="1.0" encoding="utf-8"?>
<sst xmlns="http://schemas.openxmlformats.org/spreadsheetml/2006/main" count="17236" uniqueCount="2335">
  <si>
    <t>Ten Square Games</t>
  </si>
  <si>
    <t>WrocÅ‚aw</t>
  </si>
  <si>
    <t>Consumer</t>
  </si>
  <si>
    <t>Seed</t>
  </si>
  <si>
    <t>Poland</t>
  </si>
  <si>
    <t>Ynsect</t>
  </si>
  <si>
    <t>Paris</t>
  </si>
  <si>
    <t>Food</t>
  </si>
  <si>
    <t>Series D</t>
  </si>
  <si>
    <t>France</t>
  </si>
  <si>
    <t>FamPay</t>
  </si>
  <si>
    <t>Bengaluru</t>
  </si>
  <si>
    <t>Finance</t>
  </si>
  <si>
    <t>Series A</t>
  </si>
  <si>
    <t>India</t>
  </si>
  <si>
    <t>Kumu</t>
  </si>
  <si>
    <t>Manila</t>
  </si>
  <si>
    <t>Media</t>
  </si>
  <si>
    <t>Series C</t>
  </si>
  <si>
    <t>Philippines</t>
  </si>
  <si>
    <t>Quadream</t>
  </si>
  <si>
    <t>Tel Aviv</t>
  </si>
  <si>
    <t>Security</t>
  </si>
  <si>
    <t>Unknown</t>
  </si>
  <si>
    <t>Israel</t>
  </si>
  <si>
    <t>Drip Capital</t>
  </si>
  <si>
    <t>SF Bay Area</t>
  </si>
  <si>
    <t>United States</t>
  </si>
  <si>
    <t>Community Gaming</t>
  </si>
  <si>
    <t>New York City</t>
  </si>
  <si>
    <t>Crypto</t>
  </si>
  <si>
    <t>Calibrate</t>
  </si>
  <si>
    <t>Healthcare</t>
  </si>
  <si>
    <t>Series B</t>
  </si>
  <si>
    <t>Snyk</t>
  </si>
  <si>
    <t>Boston</t>
  </si>
  <si>
    <t>Series F</t>
  </si>
  <si>
    <t>Astronomer</t>
  </si>
  <si>
    <t>Cincinnati</t>
  </si>
  <si>
    <t>Data</t>
  </si>
  <si>
    <t>Bluepad</t>
  </si>
  <si>
    <t>Heygo</t>
  </si>
  <si>
    <t>London</t>
  </si>
  <si>
    <t>Travel</t>
  </si>
  <si>
    <t>United Kingdom</t>
  </si>
  <si>
    <t>Lazerpay</t>
  </si>
  <si>
    <t>Lagos</t>
  </si>
  <si>
    <t>Nigeria</t>
  </si>
  <si>
    <t>Mediafly</t>
  </si>
  <si>
    <t>Chicago</t>
  </si>
  <si>
    <t>Sales</t>
  </si>
  <si>
    <t>Private Equity</t>
  </si>
  <si>
    <t>Medtronic</t>
  </si>
  <si>
    <t>Post-IPO</t>
  </si>
  <si>
    <t>Milkrun</t>
  </si>
  <si>
    <t>Sydney</t>
  </si>
  <si>
    <t>Australia</t>
  </si>
  <si>
    <t>Redfin</t>
  </si>
  <si>
    <t>Seattle</t>
  </si>
  <si>
    <t>Real Estate</t>
  </si>
  <si>
    <t>Permutive</t>
  </si>
  <si>
    <t>Marketing</t>
  </si>
  <si>
    <t>Examedi</t>
  </si>
  <si>
    <t>Santiago</t>
  </si>
  <si>
    <t>Chile</t>
  </si>
  <si>
    <t>Acxiom</t>
  </si>
  <si>
    <t>Little Rock</t>
  </si>
  <si>
    <t>Euler Motors</t>
  </si>
  <si>
    <t>New Delhi</t>
  </si>
  <si>
    <t>Transportation</t>
  </si>
  <si>
    <t>Reforge</t>
  </si>
  <si>
    <t>Education</t>
  </si>
  <si>
    <t>Practo</t>
  </si>
  <si>
    <t>Pear Therapeutics</t>
  </si>
  <si>
    <t>Workit Health</t>
  </si>
  <si>
    <t>Ann Arbor</t>
  </si>
  <si>
    <t>ZestMoney</t>
  </si>
  <si>
    <t>Absolute Software</t>
  </si>
  <si>
    <t>Vancouver</t>
  </si>
  <si>
    <t>Canada</t>
  </si>
  <si>
    <t>Avocargo</t>
  </si>
  <si>
    <t>Berlin</t>
  </si>
  <si>
    <t>Germany</t>
  </si>
  <si>
    <t>Dunzo</t>
  </si>
  <si>
    <t>Amplitude</t>
  </si>
  <si>
    <t>1K Kirana</t>
  </si>
  <si>
    <t>Gurugram</t>
  </si>
  <si>
    <t>Retail</t>
  </si>
  <si>
    <t>Foundation Medicine</t>
  </si>
  <si>
    <t>Acquired</t>
  </si>
  <si>
    <t>Finder</t>
  </si>
  <si>
    <t>Boost</t>
  </si>
  <si>
    <t>Cin7</t>
  </si>
  <si>
    <t>Auckland</t>
  </si>
  <si>
    <t>New Zealand</t>
  </si>
  <si>
    <t>Hyland Software</t>
  </si>
  <si>
    <t>Cleveland</t>
  </si>
  <si>
    <t>Other</t>
  </si>
  <si>
    <t>View</t>
  </si>
  <si>
    <t>Guideline</t>
  </si>
  <si>
    <t>Series E</t>
  </si>
  <si>
    <t>Textio</t>
  </si>
  <si>
    <t>Recruiting</t>
  </si>
  <si>
    <t>Apple</t>
  </si>
  <si>
    <t>Domestika</t>
  </si>
  <si>
    <t>Madrid</t>
  </si>
  <si>
    <t>Spain</t>
  </si>
  <si>
    <t>Airbyte</t>
  </si>
  <si>
    <t>Hulu</t>
  </si>
  <si>
    <t>Beijing</t>
  </si>
  <si>
    <t>China</t>
  </si>
  <si>
    <t>Roku</t>
  </si>
  <si>
    <t>LendingTree</t>
  </si>
  <si>
    <t>Charlotte</t>
  </si>
  <si>
    <t>FanClash</t>
  </si>
  <si>
    <t>Loop</t>
  </si>
  <si>
    <t>Austin</t>
  </si>
  <si>
    <t>Spotify</t>
  </si>
  <si>
    <t>Stockholm</t>
  </si>
  <si>
    <t>Sweden</t>
  </si>
  <si>
    <t>AnswerLab</t>
  </si>
  <si>
    <t>Kyndryl</t>
  </si>
  <si>
    <t>Infrastructure</t>
  </si>
  <si>
    <t>Unacademy</t>
  </si>
  <si>
    <t>Series H</t>
  </si>
  <si>
    <t>CoverMyMeds</t>
  </si>
  <si>
    <t>Columbus</t>
  </si>
  <si>
    <t>Electronic Arts</t>
  </si>
  <si>
    <t>Seagate</t>
  </si>
  <si>
    <t>Hardware</t>
  </si>
  <si>
    <t>Drizly</t>
  </si>
  <si>
    <t>iCAD</t>
  </si>
  <si>
    <t>Nashua</t>
  </si>
  <si>
    <t>Anyline</t>
  </si>
  <si>
    <t>Vienna</t>
  </si>
  <si>
    <t>Austria</t>
  </si>
  <si>
    <t>OnePipe</t>
  </si>
  <si>
    <t>Shift</t>
  </si>
  <si>
    <t>Lucid Motors</t>
  </si>
  <si>
    <t>Blue Nile</t>
  </si>
  <si>
    <t>AEye</t>
  </si>
  <si>
    <t>Rackspace</t>
  </si>
  <si>
    <t>San Antonio</t>
  </si>
  <si>
    <t>Better Therapeutics</t>
  </si>
  <si>
    <t>Aspiration</t>
  </si>
  <si>
    <t>Los Angeles</t>
  </si>
  <si>
    <t>The Meet Group</t>
  </si>
  <si>
    <t>New Hope</t>
  </si>
  <si>
    <t>Cimpress</t>
  </si>
  <si>
    <t>Veeam</t>
  </si>
  <si>
    <t>TakeOff</t>
  </si>
  <si>
    <t>Kyiv</t>
  </si>
  <si>
    <t>Ukraine</t>
  </si>
  <si>
    <t>Slite</t>
  </si>
  <si>
    <t>Indeed</t>
  </si>
  <si>
    <t>HR</t>
  </si>
  <si>
    <t>Logitech</t>
  </si>
  <si>
    <t>Geneva</t>
  </si>
  <si>
    <t>Switzerland</t>
  </si>
  <si>
    <t>Glassdoor</t>
  </si>
  <si>
    <t>Wejo</t>
  </si>
  <si>
    <t>Chester</t>
  </si>
  <si>
    <t>Rewind</t>
  </si>
  <si>
    <t>Ottawa</t>
  </si>
  <si>
    <t>Roofstock</t>
  </si>
  <si>
    <t>Just Eat</t>
  </si>
  <si>
    <t>Marvell</t>
  </si>
  <si>
    <t>Workhuman</t>
  </si>
  <si>
    <t>Dublin</t>
  </si>
  <si>
    <t>Ireland</t>
  </si>
  <si>
    <t>FreshBooks</t>
  </si>
  <si>
    <t>Toronto</t>
  </si>
  <si>
    <t>Xing</t>
  </si>
  <si>
    <t>Hamburg</t>
  </si>
  <si>
    <t>Mr Yum</t>
  </si>
  <si>
    <t>Melbourne</t>
  </si>
  <si>
    <t>Smallcase</t>
  </si>
  <si>
    <t>Expedia</t>
  </si>
  <si>
    <t>GAMURS Group</t>
  </si>
  <si>
    <t>Grin</t>
  </si>
  <si>
    <t>Sacramento</t>
  </si>
  <si>
    <t>Laybuy</t>
  </si>
  <si>
    <t>Amazon</t>
  </si>
  <si>
    <t>Huuuge Games</t>
  </si>
  <si>
    <t>Warsaw</t>
  </si>
  <si>
    <t>Livspace</t>
  </si>
  <si>
    <t>Symend</t>
  </si>
  <si>
    <t>Calgary</t>
  </si>
  <si>
    <t>Candor Technology</t>
  </si>
  <si>
    <t>Atlanta</t>
  </si>
  <si>
    <t>Coherent</t>
  </si>
  <si>
    <t>Manufacturing</t>
  </si>
  <si>
    <t>Runtastic</t>
  </si>
  <si>
    <t>Linz</t>
  </si>
  <si>
    <t>Fitness</t>
  </si>
  <si>
    <t>Course Hero</t>
  </si>
  <si>
    <t>Leafly</t>
  </si>
  <si>
    <t>Bonusly</t>
  </si>
  <si>
    <t>Boulder</t>
  </si>
  <si>
    <t>Freshworks</t>
  </si>
  <si>
    <t>Support</t>
  </si>
  <si>
    <t>Klaviyo</t>
  </si>
  <si>
    <t>Dukaan</t>
  </si>
  <si>
    <t>Boxed</t>
  </si>
  <si>
    <t>TradeWindow</t>
  </si>
  <si>
    <t>Hometap</t>
  </si>
  <si>
    <t>Meta</t>
  </si>
  <si>
    <t>Fetch</t>
  </si>
  <si>
    <t>Madison</t>
  </si>
  <si>
    <t>Anchorage Digital</t>
  </si>
  <si>
    <t>Avidbots</t>
  </si>
  <si>
    <t>Kitchener</t>
  </si>
  <si>
    <t>Samsung</t>
  </si>
  <si>
    <t>Kaleidoscope</t>
  </si>
  <si>
    <t>Minneapolis</t>
  </si>
  <si>
    <t>GoTo Group</t>
  </si>
  <si>
    <t>Jakarta</t>
  </si>
  <si>
    <t>Indonesia</t>
  </si>
  <si>
    <t>Cookpad</t>
  </si>
  <si>
    <t>Tokyo</t>
  </si>
  <si>
    <t>Japan</t>
  </si>
  <si>
    <t>Xero</t>
  </si>
  <si>
    <t>Wellington</t>
  </si>
  <si>
    <t>Shopee</t>
  </si>
  <si>
    <t>Gopuff</t>
  </si>
  <si>
    <t>Philadelphia</t>
  </si>
  <si>
    <t>Wave Financial</t>
  </si>
  <si>
    <t>Morning Brew</t>
  </si>
  <si>
    <t>Neoleukin Therapeutics</t>
  </si>
  <si>
    <t>Toucan</t>
  </si>
  <si>
    <t>Wattpad</t>
  </si>
  <si>
    <t>Appcues</t>
  </si>
  <si>
    <t>Pristyn Care</t>
  </si>
  <si>
    <t>Zwift</t>
  </si>
  <si>
    <t>Catch</t>
  </si>
  <si>
    <t>RDX Works</t>
  </si>
  <si>
    <t>Take-Two Interactive</t>
  </si>
  <si>
    <t>Zulily</t>
  </si>
  <si>
    <t>Atlassian</t>
  </si>
  <si>
    <t>SiriusXM</t>
  </si>
  <si>
    <t>Alerzo</t>
  </si>
  <si>
    <t>Ibadan</t>
  </si>
  <si>
    <t>UKG</t>
  </si>
  <si>
    <t>Miami</t>
  </si>
  <si>
    <t>UpGrad</t>
  </si>
  <si>
    <t>Mumbai</t>
  </si>
  <si>
    <t>HomeLane</t>
  </si>
  <si>
    <t>Ankorstore</t>
  </si>
  <si>
    <t>No Fluff Jobs</t>
  </si>
  <si>
    <t>Gydnia</t>
  </si>
  <si>
    <t>Loft</t>
  </si>
  <si>
    <t>Sao Paulo</t>
  </si>
  <si>
    <t>Brazil</t>
  </si>
  <si>
    <t>Embark Trucks</t>
  </si>
  <si>
    <t>Lendi</t>
  </si>
  <si>
    <t>UserTesting</t>
  </si>
  <si>
    <t>Airbnb</t>
  </si>
  <si>
    <t>Accolade</t>
  </si>
  <si>
    <t>Indigo</t>
  </si>
  <si>
    <t>Zscaler</t>
  </si>
  <si>
    <t>MasterClass</t>
  </si>
  <si>
    <t>Ambev Tech</t>
  </si>
  <si>
    <t>Blumenau</t>
  </si>
  <si>
    <t>Fittr</t>
  </si>
  <si>
    <t>Pune</t>
  </si>
  <si>
    <t>CNET</t>
  </si>
  <si>
    <t>Comparis</t>
  </si>
  <si>
    <t>Zurich</t>
  </si>
  <si>
    <t>Flipkart</t>
  </si>
  <si>
    <t>Kandela</t>
  </si>
  <si>
    <t>Orchard</t>
  </si>
  <si>
    <t>Truckstop.com</t>
  </si>
  <si>
    <t>Boise</t>
  </si>
  <si>
    <t>Logistics</t>
  </si>
  <si>
    <t>Thoughtworks</t>
  </si>
  <si>
    <t>iFood</t>
  </si>
  <si>
    <t>Subsidiary</t>
  </si>
  <si>
    <t>Color Health</t>
  </si>
  <si>
    <t>Waymo</t>
  </si>
  <si>
    <t>PayFit</t>
  </si>
  <si>
    <t>Yellow.ai</t>
  </si>
  <si>
    <t>Sonder</t>
  </si>
  <si>
    <t>Protego Trust Bank</t>
  </si>
  <si>
    <t>Baton Rouge</t>
  </si>
  <si>
    <t>Eventbrite</t>
  </si>
  <si>
    <t>DUX Education</t>
  </si>
  <si>
    <t>MeridianLink</t>
  </si>
  <si>
    <t>Sono Motors</t>
  </si>
  <si>
    <t>Munich</t>
  </si>
  <si>
    <t>Cerebral</t>
  </si>
  <si>
    <t>Amount</t>
  </si>
  <si>
    <t>Palantir</t>
  </si>
  <si>
    <t>Denver</t>
  </si>
  <si>
    <t>Outreach</t>
  </si>
  <si>
    <t>Series G</t>
  </si>
  <si>
    <t>Stytch</t>
  </si>
  <si>
    <t>BitSight</t>
  </si>
  <si>
    <t>Twitter</t>
  </si>
  <si>
    <t>Ericsson</t>
  </si>
  <si>
    <t>SAP Labs</t>
  </si>
  <si>
    <t>Velodyne Lidar</t>
  </si>
  <si>
    <t>Medallia</t>
  </si>
  <si>
    <t>Eat Just</t>
  </si>
  <si>
    <t>Lucira Health</t>
  </si>
  <si>
    <t>Stax</t>
  </si>
  <si>
    <t>Orlando</t>
  </si>
  <si>
    <t>Poshmark</t>
  </si>
  <si>
    <t>Merative</t>
  </si>
  <si>
    <t>OneFootball</t>
  </si>
  <si>
    <t>The Iconic</t>
  </si>
  <si>
    <t>EVgo</t>
  </si>
  <si>
    <t>StrongDM</t>
  </si>
  <si>
    <t>Dapper Labs</t>
  </si>
  <si>
    <t>Messari</t>
  </si>
  <si>
    <t>Vibrent Health</t>
  </si>
  <si>
    <t>Washington D.C.</t>
  </si>
  <si>
    <t>Synamedia</t>
  </si>
  <si>
    <t>TaskUs</t>
  </si>
  <si>
    <t>Arch Oncology</t>
  </si>
  <si>
    <t>St. Louis</t>
  </si>
  <si>
    <t>Immutable</t>
  </si>
  <si>
    <t>Jounce Therapeutics</t>
  </si>
  <si>
    <t>Locomation</t>
  </si>
  <si>
    <t>Pittsburgh</t>
  </si>
  <si>
    <t>Green Labs</t>
  </si>
  <si>
    <t>Seoul</t>
  </si>
  <si>
    <t>South Korea</t>
  </si>
  <si>
    <t>Polygon</t>
  </si>
  <si>
    <t>Crunchyroll</t>
  </si>
  <si>
    <t>Ethos Life</t>
  </si>
  <si>
    <t>Bolt</t>
  </si>
  <si>
    <t>Criteo</t>
  </si>
  <si>
    <t>PeerStreet</t>
  </si>
  <si>
    <t>Zalando</t>
  </si>
  <si>
    <t>MyGate</t>
  </si>
  <si>
    <t>Fireblocks</t>
  </si>
  <si>
    <t>Kinde</t>
  </si>
  <si>
    <t>Fipola</t>
  </si>
  <si>
    <t>Chennai</t>
  </si>
  <si>
    <t>HP</t>
  </si>
  <si>
    <t>Micron</t>
  </si>
  <si>
    <t>Tencent</t>
  </si>
  <si>
    <t>Shenzen</t>
  </si>
  <si>
    <t>Evernote</t>
  </si>
  <si>
    <t>Chipper Cash</t>
  </si>
  <si>
    <t>Digimarc</t>
  </si>
  <si>
    <t>Portland</t>
  </si>
  <si>
    <t>Reserve</t>
  </si>
  <si>
    <t>DocuSign</t>
  </si>
  <si>
    <t>Pico Interactive</t>
  </si>
  <si>
    <t>The RealReal</t>
  </si>
  <si>
    <t>Smartsheet</t>
  </si>
  <si>
    <t>Convoy</t>
  </si>
  <si>
    <t>Wix</t>
  </si>
  <si>
    <t>ServiceTitan</t>
  </si>
  <si>
    <t>Neon</t>
  </si>
  <si>
    <t>Jellysmack</t>
  </si>
  <si>
    <t>DigitalOcean</t>
  </si>
  <si>
    <t>Sprinklr</t>
  </si>
  <si>
    <t>Betterment</t>
  </si>
  <si>
    <t>Divvy Homes</t>
  </si>
  <si>
    <t>Momentive</t>
  </si>
  <si>
    <t>Observe.AI</t>
  </si>
  <si>
    <t>Religion of Sports</t>
  </si>
  <si>
    <t>Tackle</t>
  </si>
  <si>
    <t>Vicarious Surgical</t>
  </si>
  <si>
    <t>CommerceHub</t>
  </si>
  <si>
    <t>Albany</t>
  </si>
  <si>
    <t>Dropp</t>
  </si>
  <si>
    <t>HackerEarth</t>
  </si>
  <si>
    <t>PhableCare</t>
  </si>
  <si>
    <t>Udemy</t>
  </si>
  <si>
    <t>Twilio</t>
  </si>
  <si>
    <t>Electric</t>
  </si>
  <si>
    <t>EMX Digital</t>
  </si>
  <si>
    <t>PetLove</t>
  </si>
  <si>
    <t>iRobot</t>
  </si>
  <si>
    <t>Collective Health</t>
  </si>
  <si>
    <t>Magic Eden</t>
  </si>
  <si>
    <t>Casavo</t>
  </si>
  <si>
    <t>Milan</t>
  </si>
  <si>
    <t>Italy</t>
  </si>
  <si>
    <t>Foodpanda</t>
  </si>
  <si>
    <t>Singapore</t>
  </si>
  <si>
    <t>Getir</t>
  </si>
  <si>
    <t>LinkedIn</t>
  </si>
  <si>
    <t>Moladin</t>
  </si>
  <si>
    <t>TripleLift</t>
  </si>
  <si>
    <t>Titan Medical</t>
  </si>
  <si>
    <t>TikTok India</t>
  </si>
  <si>
    <t>Open Co</t>
  </si>
  <si>
    <t>Rigetti Computing</t>
  </si>
  <si>
    <t>Wonderschool</t>
  </si>
  <si>
    <t>Yahoo</t>
  </si>
  <si>
    <t>Misfits Market</t>
  </si>
  <si>
    <t>Deliveroo</t>
  </si>
  <si>
    <t>Olive AI</t>
  </si>
  <si>
    <t>Oportun</t>
  </si>
  <si>
    <t>GitLab</t>
  </si>
  <si>
    <t>Product</t>
  </si>
  <si>
    <t>Bark</t>
  </si>
  <si>
    <t>Nomad Health</t>
  </si>
  <si>
    <t>Veriff</t>
  </si>
  <si>
    <t>Tallinn</t>
  </si>
  <si>
    <t>Estonia</t>
  </si>
  <si>
    <t>REE Automotive</t>
  </si>
  <si>
    <t>GitHub</t>
  </si>
  <si>
    <t>Quillt</t>
  </si>
  <si>
    <t>WeTrade</t>
  </si>
  <si>
    <t>GoDaddy</t>
  </si>
  <si>
    <t>Phoenix</t>
  </si>
  <si>
    <t>Affirm</t>
  </si>
  <si>
    <t>Gusto</t>
  </si>
  <si>
    <t>Gong</t>
  </si>
  <si>
    <t>Beam Benefits</t>
  </si>
  <si>
    <t>Equitybee</t>
  </si>
  <si>
    <t>Baraja</t>
  </si>
  <si>
    <t>Koho</t>
  </si>
  <si>
    <t>Medly</t>
  </si>
  <si>
    <t>Nearmap</t>
  </si>
  <si>
    <t>Construction</t>
  </si>
  <si>
    <t>Zoom</t>
  </si>
  <si>
    <t>eBay</t>
  </si>
  <si>
    <t>SecureWorks</t>
  </si>
  <si>
    <t>Salesloft</t>
  </si>
  <si>
    <t>Openpay</t>
  </si>
  <si>
    <t>LearnUpon</t>
  </si>
  <si>
    <t>Sana Benefits</t>
  </si>
  <si>
    <t>Dell</t>
  </si>
  <si>
    <t>Loggi</t>
  </si>
  <si>
    <t>Catch.com.au</t>
  </si>
  <si>
    <t>VinFast US</t>
  </si>
  <si>
    <t>Drift</t>
  </si>
  <si>
    <t>Pocket Aces</t>
  </si>
  <si>
    <t>Clari</t>
  </si>
  <si>
    <t>C6 Bank</t>
  </si>
  <si>
    <t>Daraz</t>
  </si>
  <si>
    <t>TenureX</t>
  </si>
  <si>
    <t>Kyruus</t>
  </si>
  <si>
    <t>Lightico</t>
  </si>
  <si>
    <t>Eightfold AI</t>
  </si>
  <si>
    <t>FarEye</t>
  </si>
  <si>
    <t>Protocol Labs</t>
  </si>
  <si>
    <t>Byju's</t>
  </si>
  <si>
    <t>Okta</t>
  </si>
  <si>
    <t>Autodesk</t>
  </si>
  <si>
    <t>Mindstrong</t>
  </si>
  <si>
    <t>NCC Group</t>
  </si>
  <si>
    <t>Manchester</t>
  </si>
  <si>
    <t>Miro</t>
  </si>
  <si>
    <t>Highspot</t>
  </si>
  <si>
    <t>Bittrex</t>
  </si>
  <si>
    <t>Snowplow</t>
  </si>
  <si>
    <t>Articulate</t>
  </si>
  <si>
    <t>Desktop Metal</t>
  </si>
  <si>
    <t>Getaround</t>
  </si>
  <si>
    <t>NCSoft</t>
  </si>
  <si>
    <t>Sharesies</t>
  </si>
  <si>
    <t>Talkdesk</t>
  </si>
  <si>
    <t>Splunk</t>
  </si>
  <si>
    <t>Pinterest</t>
  </si>
  <si>
    <t>DraftKings</t>
  </si>
  <si>
    <t>Cyren</t>
  </si>
  <si>
    <t>Workato</t>
  </si>
  <si>
    <t>VerticalScope</t>
  </si>
  <si>
    <t>Wheel</t>
  </si>
  <si>
    <t>Chainalysis</t>
  </si>
  <si>
    <t>Appgate</t>
  </si>
  <si>
    <t>Exterro</t>
  </si>
  <si>
    <t>Legal</t>
  </si>
  <si>
    <t>TheSkimm</t>
  </si>
  <si>
    <t>Ada</t>
  </si>
  <si>
    <t>Bustle Digital Group</t>
  </si>
  <si>
    <t>Frequency Therapeutics</t>
  </si>
  <si>
    <t>MariaDB</t>
  </si>
  <si>
    <t>Helsinki</t>
  </si>
  <si>
    <t>Finland</t>
  </si>
  <si>
    <t>Match Group</t>
  </si>
  <si>
    <t>Omnipresent</t>
  </si>
  <si>
    <t>Picnic</t>
  </si>
  <si>
    <t>Rivian</t>
  </si>
  <si>
    <t>Detroit</t>
  </si>
  <si>
    <t>PayPal</t>
  </si>
  <si>
    <t>NetApp</t>
  </si>
  <si>
    <t>Workday</t>
  </si>
  <si>
    <t>HubSpot</t>
  </si>
  <si>
    <t>Upstart</t>
  </si>
  <si>
    <t>Software AG</t>
  </si>
  <si>
    <t>Frankfurt</t>
  </si>
  <si>
    <t>Wish</t>
  </si>
  <si>
    <t>Wefox</t>
  </si>
  <si>
    <t>Tilting Point</t>
  </si>
  <si>
    <t>Gokada</t>
  </si>
  <si>
    <t>AU10TIX</t>
  </si>
  <si>
    <t>National Instruments</t>
  </si>
  <si>
    <t>OpenText</t>
  </si>
  <si>
    <t>Waterloo</t>
  </si>
  <si>
    <t>Philips</t>
  </si>
  <si>
    <t>Amsterdam</t>
  </si>
  <si>
    <t>Netherlands</t>
  </si>
  <si>
    <t>OLX Group</t>
  </si>
  <si>
    <t>Arrival</t>
  </si>
  <si>
    <t>Groupon</t>
  </si>
  <si>
    <t>Intel</t>
  </si>
  <si>
    <t>Glovo</t>
  </si>
  <si>
    <t>Barcelona</t>
  </si>
  <si>
    <t>Delivery Hero</t>
  </si>
  <si>
    <t>Impossible Foods copy</t>
  </si>
  <si>
    <t>Chrono24</t>
  </si>
  <si>
    <t>Karlsruhe</t>
  </si>
  <si>
    <t>BM Technologies</t>
  </si>
  <si>
    <t>Olist</t>
  </si>
  <si>
    <t>Curitiba</t>
  </si>
  <si>
    <t>Oyster</t>
  </si>
  <si>
    <t>Prime Trust</t>
  </si>
  <si>
    <t>Las Vegas</t>
  </si>
  <si>
    <t>Quantum SI</t>
  </si>
  <si>
    <t>New Haven</t>
  </si>
  <si>
    <t>SoFi</t>
  </si>
  <si>
    <t>Hoxhunt</t>
  </si>
  <si>
    <t>Me Poupe</t>
  </si>
  <si>
    <t>CoinTracker</t>
  </si>
  <si>
    <t>SSense</t>
  </si>
  <si>
    <t>Montreal</t>
  </si>
  <si>
    <t>DealShare</t>
  </si>
  <si>
    <t>Ruggable</t>
  </si>
  <si>
    <t>Synopsys</t>
  </si>
  <si>
    <t>Heycar</t>
  </si>
  <si>
    <t>Matrixport</t>
  </si>
  <si>
    <t>Shakepay</t>
  </si>
  <si>
    <t>#Paid</t>
  </si>
  <si>
    <t>Decent</t>
  </si>
  <si>
    <t>Feedzai</t>
  </si>
  <si>
    <t>Coimbra</t>
  </si>
  <si>
    <t>Portugal</t>
  </si>
  <si>
    <t>Nate</t>
  </si>
  <si>
    <t>SAP</t>
  </si>
  <si>
    <t>Walldorf</t>
  </si>
  <si>
    <t>Confluent</t>
  </si>
  <si>
    <t>DriveWealth</t>
  </si>
  <si>
    <t>Jersey City</t>
  </si>
  <si>
    <t>Mode Global</t>
  </si>
  <si>
    <t>Plus One Robotics</t>
  </si>
  <si>
    <t>Quora</t>
  </si>
  <si>
    <t>IBM</t>
  </si>
  <si>
    <t>Lam Research</t>
  </si>
  <si>
    <t>Shutterfly</t>
  </si>
  <si>
    <t>Luno</t>
  </si>
  <si>
    <t>Clear Capital</t>
  </si>
  <si>
    <t>Reno</t>
  </si>
  <si>
    <t>Guardant Health</t>
  </si>
  <si>
    <t>SirionLabs</t>
  </si>
  <si>
    <t>Tier Mobility</t>
  </si>
  <si>
    <t>CareRev</t>
  </si>
  <si>
    <t>Finastra</t>
  </si>
  <si>
    <t>Noom</t>
  </si>
  <si>
    <t>PagSeguro</t>
  </si>
  <si>
    <t>Prosus</t>
  </si>
  <si>
    <t>Vacasa</t>
  </si>
  <si>
    <t>Innovaccer</t>
  </si>
  <si>
    <t>PartnerStack</t>
  </si>
  <si>
    <t>Gitpod</t>
  </si>
  <si>
    <t>Kiel</t>
  </si>
  <si>
    <t>OFFOR Health</t>
  </si>
  <si>
    <t>Venngage</t>
  </si>
  <si>
    <t>CoachHub</t>
  </si>
  <si>
    <t>Corvus Insurance</t>
  </si>
  <si>
    <t>Icon</t>
  </si>
  <si>
    <t>PagerDuty</t>
  </si>
  <si>
    <t>Scoro</t>
  </si>
  <si>
    <t>Uber Freight</t>
  </si>
  <si>
    <t>Inmobi</t>
  </si>
  <si>
    <t>Innovid</t>
  </si>
  <si>
    <t>Booktopia</t>
  </si>
  <si>
    <t>Ermetic</t>
  </si>
  <si>
    <t>Namogoo</t>
  </si>
  <si>
    <t>Camp K12</t>
  </si>
  <si>
    <t>Gemini</t>
  </si>
  <si>
    <t>Yext</t>
  </si>
  <si>
    <t>BUX</t>
  </si>
  <si>
    <t>Google</t>
  </si>
  <si>
    <t>Wayfair</t>
  </si>
  <si>
    <t>Swiggy</t>
  </si>
  <si>
    <t>MediBuddy</t>
  </si>
  <si>
    <t>Vox Media</t>
  </si>
  <si>
    <t>BitTorrent</t>
  </si>
  <si>
    <t>Karat</t>
  </si>
  <si>
    <t>Enjoei</t>
  </si>
  <si>
    <t>Edifecs</t>
  </si>
  <si>
    <t>Citrine Informatics</t>
  </si>
  <si>
    <t>Avalara</t>
  </si>
  <si>
    <t>Cyteir Therapeutics</t>
  </si>
  <si>
    <t>Morning Consult</t>
  </si>
  <si>
    <t>TikTok</t>
  </si>
  <si>
    <t>Zappos</t>
  </si>
  <si>
    <t>Capital One</t>
  </si>
  <si>
    <t>Proterra</t>
  </si>
  <si>
    <t xml:space="preserve">WeWork </t>
  </si>
  <si>
    <t>Hubilo</t>
  </si>
  <si>
    <t>Saks.com</t>
  </si>
  <si>
    <t>CS Disco</t>
  </si>
  <si>
    <t>Riot Games</t>
  </si>
  <si>
    <t>Hydrow</t>
  </si>
  <si>
    <t>Earth Rides</t>
  </si>
  <si>
    <t>Nashville</t>
  </si>
  <si>
    <t>Fandom</t>
  </si>
  <si>
    <t>IAM Robotics</t>
  </si>
  <si>
    <t>Icertis</t>
  </si>
  <si>
    <t>Magnite</t>
  </si>
  <si>
    <t>Mudafy</t>
  </si>
  <si>
    <t>Mexico City</t>
  </si>
  <si>
    <t>Personalis</t>
  </si>
  <si>
    <t>Prisma</t>
  </si>
  <si>
    <t>Spaceship</t>
  </si>
  <si>
    <t>Wallbox</t>
  </si>
  <si>
    <t>Energy</t>
  </si>
  <si>
    <t>Microsoft</t>
  </si>
  <si>
    <t>Sophos</t>
  </si>
  <si>
    <t>Oxford</t>
  </si>
  <si>
    <t>Teladoc Health</t>
  </si>
  <si>
    <t>Vroom</t>
  </si>
  <si>
    <t>8x8</t>
  </si>
  <si>
    <t>Pagaya</t>
  </si>
  <si>
    <t>Benevity</t>
  </si>
  <si>
    <t>Inspirato</t>
  </si>
  <si>
    <t>Jumpcloud</t>
  </si>
  <si>
    <t>nCino</t>
  </si>
  <si>
    <t>Wilmington</t>
  </si>
  <si>
    <t>Starry</t>
  </si>
  <si>
    <t>Hootsuite</t>
  </si>
  <si>
    <t>Clue</t>
  </si>
  <si>
    <t>Addepar</t>
  </si>
  <si>
    <t>80 Acres Farms</t>
  </si>
  <si>
    <t>Aiven</t>
  </si>
  <si>
    <t>Bally's Interactive</t>
  </si>
  <si>
    <t>Providence</t>
  </si>
  <si>
    <t>Betterfly</t>
  </si>
  <si>
    <t>Cazoo</t>
  </si>
  <si>
    <t>Coda</t>
  </si>
  <si>
    <t>Cypress.io</t>
  </si>
  <si>
    <t>Lucid Diagnostics</t>
  </si>
  <si>
    <t>Mavenir</t>
  </si>
  <si>
    <t>Dallas</t>
  </si>
  <si>
    <t>Redbubble</t>
  </si>
  <si>
    <t>Lightspeed Commerce</t>
  </si>
  <si>
    <t>Unity</t>
  </si>
  <si>
    <t>Britishvolt</t>
  </si>
  <si>
    <t>Clutch</t>
  </si>
  <si>
    <t>Exotel</t>
  </si>
  <si>
    <t>Unico</t>
  </si>
  <si>
    <t>Tul</t>
  </si>
  <si>
    <t>Bogota</t>
  </si>
  <si>
    <t>Colombia</t>
  </si>
  <si>
    <t>American Robotics</t>
  </si>
  <si>
    <t>Luxury Presence</t>
  </si>
  <si>
    <t>RingCentral</t>
  </si>
  <si>
    <t>Fishbrain</t>
  </si>
  <si>
    <t>GoMechanic</t>
  </si>
  <si>
    <t>LiveVox</t>
  </si>
  <si>
    <t>Oracle</t>
  </si>
  <si>
    <t>Rappi</t>
  </si>
  <si>
    <t>Buenos Aires</t>
  </si>
  <si>
    <t>Argentina</t>
  </si>
  <si>
    <t>RateGenius</t>
  </si>
  <si>
    <t>XP</t>
  </si>
  <si>
    <t>PagBank</t>
  </si>
  <si>
    <t>ShareChat</t>
  </si>
  <si>
    <t>Gramophone</t>
  </si>
  <si>
    <t>Indore</t>
  </si>
  <si>
    <t>ClearCo</t>
  </si>
  <si>
    <t>Ignition</t>
  </si>
  <si>
    <t>Rebel Foods</t>
  </si>
  <si>
    <t xml:space="preserve">Captain Fresh </t>
  </si>
  <si>
    <t>Snappy</t>
  </si>
  <si>
    <t>BharatAgri</t>
  </si>
  <si>
    <t>DeHaat</t>
  </si>
  <si>
    <t>Patna</t>
  </si>
  <si>
    <t>Black Shark</t>
  </si>
  <si>
    <t>Ola</t>
  </si>
  <si>
    <t>Series J</t>
  </si>
  <si>
    <t xml:space="preserve">Bonterra </t>
  </si>
  <si>
    <t>Vial</t>
  </si>
  <si>
    <t>Brisbane</t>
  </si>
  <si>
    <t>Carvana</t>
  </si>
  <si>
    <t>CoSchedule</t>
  </si>
  <si>
    <t>Bismarck</t>
  </si>
  <si>
    <t>GoCanvas</t>
  </si>
  <si>
    <t>Jellyfish</t>
  </si>
  <si>
    <t>Lending Club</t>
  </si>
  <si>
    <t>SmartNews</t>
  </si>
  <si>
    <t>Skit.ai</t>
  </si>
  <si>
    <t>Pier</t>
  </si>
  <si>
    <t>Blockchain.com</t>
  </si>
  <si>
    <t>Greenlight</t>
  </si>
  <si>
    <t>Cashfree Payments</t>
  </si>
  <si>
    <t>Mapbox</t>
  </si>
  <si>
    <t>Definitive Healthcare</t>
  </si>
  <si>
    <t>Akili Labs</t>
  </si>
  <si>
    <t>Baltimore</t>
  </si>
  <si>
    <t>Career Karma</t>
  </si>
  <si>
    <t>Crypto.com</t>
  </si>
  <si>
    <t>Lattice</t>
  </si>
  <si>
    <t>Life360</t>
  </si>
  <si>
    <t>Rock Content</t>
  </si>
  <si>
    <t>Flexport</t>
  </si>
  <si>
    <t>Qualtrics</t>
  </si>
  <si>
    <t>Salt Lake City</t>
  </si>
  <si>
    <t>Verily</t>
  </si>
  <si>
    <t>Tipalti</t>
  </si>
  <si>
    <t>Jumio</t>
  </si>
  <si>
    <t>CoinDCX</t>
  </si>
  <si>
    <t>HashiCorp</t>
  </si>
  <si>
    <t>Embark</t>
  </si>
  <si>
    <t>Intrinsic</t>
  </si>
  <si>
    <t>Citizen</t>
  </si>
  <si>
    <t>Carta</t>
  </si>
  <si>
    <t>Limeade</t>
  </si>
  <si>
    <t>Paddle</t>
  </si>
  <si>
    <t>Coinbase</t>
  </si>
  <si>
    <t>Informatica</t>
  </si>
  <si>
    <t>Blend</t>
  </si>
  <si>
    <t>Till Payments</t>
  </si>
  <si>
    <t>ConsenSys</t>
  </si>
  <si>
    <t>ForeScout</t>
  </si>
  <si>
    <t>Thinkific</t>
  </si>
  <si>
    <t>LEAD</t>
  </si>
  <si>
    <t>Parler</t>
  </si>
  <si>
    <t>GoBolt</t>
  </si>
  <si>
    <t>Relevel</t>
  </si>
  <si>
    <t>StreamElements</t>
  </si>
  <si>
    <t>100 Thieves</t>
  </si>
  <si>
    <t>Beamery</t>
  </si>
  <si>
    <t>Cart.com</t>
  </si>
  <si>
    <t>Citrix</t>
  </si>
  <si>
    <t>Esper</t>
  </si>
  <si>
    <t>WHOOP</t>
  </si>
  <si>
    <t>Fate Therapeutics</t>
  </si>
  <si>
    <t>San Diego</t>
  </si>
  <si>
    <t>Century Therapeutics</t>
  </si>
  <si>
    <t>Editas Medicine</t>
  </si>
  <si>
    <t>Scale AI</t>
  </si>
  <si>
    <t>Minute Media</t>
  </si>
  <si>
    <t>Series I</t>
  </si>
  <si>
    <t>WalkMe</t>
  </si>
  <si>
    <t>Integrate</t>
  </si>
  <si>
    <t>Huobi</t>
  </si>
  <si>
    <t>Carbon Health</t>
  </si>
  <si>
    <t>Bounce</t>
  </si>
  <si>
    <t>Aware</t>
  </si>
  <si>
    <t>CareerArc</t>
  </si>
  <si>
    <t>CreateMe</t>
  </si>
  <si>
    <t>Lantern</t>
  </si>
  <si>
    <t>Grand Rapids</t>
  </si>
  <si>
    <t>Mojo Vision</t>
  </si>
  <si>
    <t>SuperRare</t>
  </si>
  <si>
    <t>Cue</t>
  </si>
  <si>
    <t>SoundHound</t>
  </si>
  <si>
    <t>Socure</t>
  </si>
  <si>
    <t>Genesis</t>
  </si>
  <si>
    <t>Moglix</t>
  </si>
  <si>
    <t>Everlane</t>
  </si>
  <si>
    <t>Pecan AI</t>
  </si>
  <si>
    <t>Personetics</t>
  </si>
  <si>
    <t xml:space="preserve">Twine Solutions </t>
  </si>
  <si>
    <t>UpScalio</t>
  </si>
  <si>
    <t>Attentive</t>
  </si>
  <si>
    <t>Compass</t>
  </si>
  <si>
    <t>Megaport</t>
  </si>
  <si>
    <t>Stitch Fix</t>
  </si>
  <si>
    <t>TCR2</t>
  </si>
  <si>
    <t>Salesforce</t>
  </si>
  <si>
    <t>Kaltura</t>
  </si>
  <si>
    <t>Augury</t>
  </si>
  <si>
    <t>Butterfly Network</t>
  </si>
  <si>
    <t>Vimeo</t>
  </si>
  <si>
    <t>Wyre</t>
  </si>
  <si>
    <t>Pegasystems</t>
  </si>
  <si>
    <t>Uniphore</t>
  </si>
  <si>
    <t>Harappa</t>
  </si>
  <si>
    <t>ByteDance</t>
  </si>
  <si>
    <t>Shanghai</t>
  </si>
  <si>
    <t>Amdocs</t>
  </si>
  <si>
    <t>Gousto</t>
  </si>
  <si>
    <t>Bilibili</t>
  </si>
  <si>
    <t>Octopus Network</t>
  </si>
  <si>
    <t>Beau Vallon</t>
  </si>
  <si>
    <t>Seychelles</t>
  </si>
  <si>
    <t>PayU</t>
  </si>
  <si>
    <t>Element</t>
  </si>
  <si>
    <t>Willow</t>
  </si>
  <si>
    <t>Back Market</t>
  </si>
  <si>
    <t>Zoopla</t>
  </si>
  <si>
    <t>Qualcomm</t>
  </si>
  <si>
    <t>TuSimple</t>
  </si>
  <si>
    <t>Lendis</t>
  </si>
  <si>
    <t>Chope</t>
  </si>
  <si>
    <t>Briza</t>
  </si>
  <si>
    <t>StreetBees</t>
  </si>
  <si>
    <t>Zhihu</t>
  </si>
  <si>
    <t>Homebot</t>
  </si>
  <si>
    <t>Health IQ</t>
  </si>
  <si>
    <t>Xiaomi</t>
  </si>
  <si>
    <t>YourGrocer</t>
  </si>
  <si>
    <t>Tomorrow</t>
  </si>
  <si>
    <t>Revelate</t>
  </si>
  <si>
    <t xml:space="preserve"> E Inc.</t>
  </si>
  <si>
    <t>Autograph</t>
  </si>
  <si>
    <t>Improbable</t>
  </si>
  <si>
    <t>Modern Treasury</t>
  </si>
  <si>
    <t>Reach</t>
  </si>
  <si>
    <t>SonderMind</t>
  </si>
  <si>
    <t>BigCommerce</t>
  </si>
  <si>
    <t>LeafLink</t>
  </si>
  <si>
    <t>Workmotion</t>
  </si>
  <si>
    <t>Apollo</t>
  </si>
  <si>
    <t>JD.ID</t>
  </si>
  <si>
    <t>GoStudent</t>
  </si>
  <si>
    <t>Quanergy Systems</t>
  </si>
  <si>
    <t>Headspace</t>
  </si>
  <si>
    <t>ChowNow</t>
  </si>
  <si>
    <t>Landing</t>
  </si>
  <si>
    <t>Birmingham</t>
  </si>
  <si>
    <t>Thumbtack</t>
  </si>
  <si>
    <t>Edgio</t>
  </si>
  <si>
    <t>Komodo Health</t>
  </si>
  <si>
    <t>Viant</t>
  </si>
  <si>
    <t>TaxBit</t>
  </si>
  <si>
    <t>Pluralsight</t>
  </si>
  <si>
    <t>Freshly</t>
  </si>
  <si>
    <t>Balto</t>
  </si>
  <si>
    <t>Caribou</t>
  </si>
  <si>
    <t>Outschool</t>
  </si>
  <si>
    <t>Xentral</t>
  </si>
  <si>
    <t>Autobooks</t>
  </si>
  <si>
    <t>Convene</t>
  </si>
  <si>
    <t>PharmEasy</t>
  </si>
  <si>
    <t>Playtika</t>
  </si>
  <si>
    <t>Share Now</t>
  </si>
  <si>
    <t>Alice</t>
  </si>
  <si>
    <t>Primer</t>
  </si>
  <si>
    <t>C2FO</t>
  </si>
  <si>
    <t>Kansas City</t>
  </si>
  <si>
    <t>Brodmann17</t>
  </si>
  <si>
    <t>Digital Surge</t>
  </si>
  <si>
    <t>N-able Technologies</t>
  </si>
  <si>
    <t>Raleigh</t>
  </si>
  <si>
    <t>ZenLedger</t>
  </si>
  <si>
    <t>Airtable</t>
  </si>
  <si>
    <t>Glints</t>
  </si>
  <si>
    <t>Buser</t>
  </si>
  <si>
    <t>BlackLine</t>
  </si>
  <si>
    <t>Otonomo</t>
  </si>
  <si>
    <t>TechTarget</t>
  </si>
  <si>
    <t>Inscripta</t>
  </si>
  <si>
    <t>CyCognito</t>
  </si>
  <si>
    <t>Armis</t>
  </si>
  <si>
    <t>Bakkt</t>
  </si>
  <si>
    <t>Blue Apron</t>
  </si>
  <si>
    <t>FireHydrant</t>
  </si>
  <si>
    <t>Lenovo</t>
  </si>
  <si>
    <t>Nerdy</t>
  </si>
  <si>
    <t>Vanta</t>
  </si>
  <si>
    <t>Vedantu</t>
  </si>
  <si>
    <t>Plaid</t>
  </si>
  <si>
    <t>Motive</t>
  </si>
  <si>
    <t>Recur Forever</t>
  </si>
  <si>
    <t>Relativity</t>
  </si>
  <si>
    <t>Voi</t>
  </si>
  <si>
    <t>Integral Ad Science</t>
  </si>
  <si>
    <t>Houzz</t>
  </si>
  <si>
    <t>Grover</t>
  </si>
  <si>
    <t>Lev</t>
  </si>
  <si>
    <t>Lithic</t>
  </si>
  <si>
    <t>CircleCI</t>
  </si>
  <si>
    <t>Sayurbox</t>
  </si>
  <si>
    <t>Zywave</t>
  </si>
  <si>
    <t>Milwaukee</t>
  </si>
  <si>
    <t>Doma</t>
  </si>
  <si>
    <t>BuzzFeed</t>
  </si>
  <si>
    <t>Weedmaps</t>
  </si>
  <si>
    <t>Adobe</t>
  </si>
  <si>
    <t>Stash</t>
  </si>
  <si>
    <t>Perimeter 81</t>
  </si>
  <si>
    <t>Koinly</t>
  </si>
  <si>
    <t>Bridgit</t>
  </si>
  <si>
    <t>Filevine</t>
  </si>
  <si>
    <t>Moove</t>
  </si>
  <si>
    <t>Nextiva</t>
  </si>
  <si>
    <t>OneStudyTeam</t>
  </si>
  <si>
    <t>Zuora</t>
  </si>
  <si>
    <t>Swyftx</t>
  </si>
  <si>
    <t>Aqua Security</t>
  </si>
  <si>
    <t>DataRails</t>
  </si>
  <si>
    <t>Elemy</t>
  </si>
  <si>
    <t>Route</t>
  </si>
  <si>
    <t>Lehi</t>
  </si>
  <si>
    <t>OYO</t>
  </si>
  <si>
    <t>HealthifyMe</t>
  </si>
  <si>
    <t>Bybit</t>
  </si>
  <si>
    <t>Cognyte</t>
  </si>
  <si>
    <t>Polly</t>
  </si>
  <si>
    <t>Burlington</t>
  </si>
  <si>
    <t>Homebound</t>
  </si>
  <si>
    <t>Lora DiCarlo</t>
  </si>
  <si>
    <t>Bend</t>
  </si>
  <si>
    <t>Carousell</t>
  </si>
  <si>
    <t>Bizzabo</t>
  </si>
  <si>
    <t>BloomTech</t>
  </si>
  <si>
    <t>Netlify</t>
  </si>
  <si>
    <t>Springbig</t>
  </si>
  <si>
    <t>Podium</t>
  </si>
  <si>
    <t>SQZ Biotech</t>
  </si>
  <si>
    <t>Strava</t>
  </si>
  <si>
    <t>Synlogic</t>
  </si>
  <si>
    <t>Yapily</t>
  </si>
  <si>
    <t>DoorDash</t>
  </si>
  <si>
    <t>Kraken</t>
  </si>
  <si>
    <t>Happy Money</t>
  </si>
  <si>
    <t>Ula</t>
  </si>
  <si>
    <t>Wonder</t>
  </si>
  <si>
    <t>StudySmarter</t>
  </si>
  <si>
    <t>UalÃ¡</t>
  </si>
  <si>
    <t>Teachmint</t>
  </si>
  <si>
    <t>Etermax</t>
  </si>
  <si>
    <t>Thread</t>
  </si>
  <si>
    <t>Elastic</t>
  </si>
  <si>
    <t>Motional</t>
  </si>
  <si>
    <t>Sana</t>
  </si>
  <si>
    <t>Venafi</t>
  </si>
  <si>
    <t>Bitso</t>
  </si>
  <si>
    <t>Mexico</t>
  </si>
  <si>
    <t>Lyst</t>
  </si>
  <si>
    <t>CoinJar</t>
  </si>
  <si>
    <t>Bitfront</t>
  </si>
  <si>
    <t>Codexis</t>
  </si>
  <si>
    <t>Firework</t>
  </si>
  <si>
    <t>MessageBird</t>
  </si>
  <si>
    <t>Plerk</t>
  </si>
  <si>
    <t>Guadalajara</t>
  </si>
  <si>
    <t>Proton.ai</t>
  </si>
  <si>
    <t>Infarm</t>
  </si>
  <si>
    <t>Wildlife Studios</t>
  </si>
  <si>
    <t>Hirect</t>
  </si>
  <si>
    <t>ApplyBoard</t>
  </si>
  <si>
    <t>Ajaib</t>
  </si>
  <si>
    <t>Candy Digital</t>
  </si>
  <si>
    <t>ResearchGate</t>
  </si>
  <si>
    <t>BlockFi</t>
  </si>
  <si>
    <t>FutureLearn</t>
  </si>
  <si>
    <t>Inspectify</t>
  </si>
  <si>
    <t>Ledn</t>
  </si>
  <si>
    <t>NCX</t>
  </si>
  <si>
    <t>Change Invest</t>
  </si>
  <si>
    <t>Zilch</t>
  </si>
  <si>
    <t>VerSe Innovation</t>
  </si>
  <si>
    <t>Carwow</t>
  </si>
  <si>
    <t>Vendease</t>
  </si>
  <si>
    <t>Lemon</t>
  </si>
  <si>
    <t>Quidax</t>
  </si>
  <si>
    <t>Menulog</t>
  </si>
  <si>
    <t>Utopia Music</t>
  </si>
  <si>
    <t>Zug</t>
  </si>
  <si>
    <t>Assure</t>
  </si>
  <si>
    <t>GoodGood</t>
  </si>
  <si>
    <t>Muni Tienda</t>
  </si>
  <si>
    <t>SWVL</t>
  </si>
  <si>
    <t>Cairo</t>
  </si>
  <si>
    <t>Egypt</t>
  </si>
  <si>
    <t>Western Digital</t>
  </si>
  <si>
    <t>SIRCLO</t>
  </si>
  <si>
    <t>Trax</t>
  </si>
  <si>
    <t>Flash Coffee</t>
  </si>
  <si>
    <t>Natera</t>
  </si>
  <si>
    <t>Rapyd</t>
  </si>
  <si>
    <t>Jumia</t>
  </si>
  <si>
    <t>Kitopi</t>
  </si>
  <si>
    <t>Dubai</t>
  </si>
  <si>
    <t>Devo</t>
  </si>
  <si>
    <t>GloriFi</t>
  </si>
  <si>
    <t>Zomato</t>
  </si>
  <si>
    <t>Nuro</t>
  </si>
  <si>
    <t>Synthego</t>
  </si>
  <si>
    <t>Splyt</t>
  </si>
  <si>
    <t>Capitolis</t>
  </si>
  <si>
    <t>Kavak</t>
  </si>
  <si>
    <t>Metaplex</t>
  </si>
  <si>
    <t>Ruangguru</t>
  </si>
  <si>
    <t>StoryBlocks</t>
  </si>
  <si>
    <t>Unchained Capital</t>
  </si>
  <si>
    <t>Homepoint</t>
  </si>
  <si>
    <t>Juni</t>
  </si>
  <si>
    <t>Gothenburg</t>
  </si>
  <si>
    <t>Chili Piper</t>
  </si>
  <si>
    <t>TealBook</t>
  </si>
  <si>
    <t>&amp;Open</t>
  </si>
  <si>
    <t>Kandji</t>
  </si>
  <si>
    <t>Cisco</t>
  </si>
  <si>
    <t>Twiga</t>
  </si>
  <si>
    <t>Nairobi</t>
  </si>
  <si>
    <t>Kenya</t>
  </si>
  <si>
    <t>Wayflyer</t>
  </si>
  <si>
    <t>SimilarWeb</t>
  </si>
  <si>
    <t>Salsify</t>
  </si>
  <si>
    <t>Lokalise</t>
  </si>
  <si>
    <t>Dover</t>
  </si>
  <si>
    <t>Yotpo</t>
  </si>
  <si>
    <t>D2L</t>
  </si>
  <si>
    <t>Dance</t>
  </si>
  <si>
    <t>Homeward</t>
  </si>
  <si>
    <t>Hopin</t>
  </si>
  <si>
    <t>Infogrid</t>
  </si>
  <si>
    <t>Kite</t>
  </si>
  <si>
    <t>UiPath</t>
  </si>
  <si>
    <t>Asana</t>
  </si>
  <si>
    <t>OwnBackup</t>
  </si>
  <si>
    <t>Deliveroo Australia</t>
  </si>
  <si>
    <t>Productboard</t>
  </si>
  <si>
    <t>Properly</t>
  </si>
  <si>
    <t>Protocol</t>
  </si>
  <si>
    <t>Jimdo</t>
  </si>
  <si>
    <t>The Zebra</t>
  </si>
  <si>
    <t>Viber</t>
  </si>
  <si>
    <t>Luxembourg</t>
  </si>
  <si>
    <t>CaptivateIQ</t>
  </si>
  <si>
    <t>Apollo Insurance</t>
  </si>
  <si>
    <t>Nirvana Money</t>
  </si>
  <si>
    <t>Oatly</t>
  </si>
  <si>
    <t>MalmÃ¶</t>
  </si>
  <si>
    <t>OfferUp</t>
  </si>
  <si>
    <t>Outside</t>
  </si>
  <si>
    <t>Rubicon Technologies</t>
  </si>
  <si>
    <t>Lexington</t>
  </si>
  <si>
    <t>Typeform</t>
  </si>
  <si>
    <t>Whispir</t>
  </si>
  <si>
    <t>Illumina</t>
  </si>
  <si>
    <t>Sema4</t>
  </si>
  <si>
    <t>Stamford</t>
  </si>
  <si>
    <t>iFit</t>
  </si>
  <si>
    <t>Logan</t>
  </si>
  <si>
    <t>Ribbon</t>
  </si>
  <si>
    <t>Pipedrive</t>
  </si>
  <si>
    <t>Intercom</t>
  </si>
  <si>
    <t xml:space="preserve">Science 37 </t>
  </si>
  <si>
    <t>Cardlytics</t>
  </si>
  <si>
    <t>Cloudinary</t>
  </si>
  <si>
    <t>Nestcoin</t>
  </si>
  <si>
    <t>Tricida</t>
  </si>
  <si>
    <t>Veev</t>
  </si>
  <si>
    <t>Forto</t>
  </si>
  <si>
    <t>Chipax</t>
  </si>
  <si>
    <t>Juniper</t>
  </si>
  <si>
    <t>Offerpad</t>
  </si>
  <si>
    <t>Juul</t>
  </si>
  <si>
    <t>InfluxData</t>
  </si>
  <si>
    <t>Wistia</t>
  </si>
  <si>
    <t>Ocavu</t>
  </si>
  <si>
    <t>Avast</t>
  </si>
  <si>
    <t>SendCloud</t>
  </si>
  <si>
    <t>Eindhoven</t>
  </si>
  <si>
    <t>Voly</t>
  </si>
  <si>
    <t>Wavely</t>
  </si>
  <si>
    <t>ZenBusiness</t>
  </si>
  <si>
    <t>Flyhomes</t>
  </si>
  <si>
    <t>AvantStay</t>
  </si>
  <si>
    <t>Root Insurance</t>
  </si>
  <si>
    <t>Liftoff</t>
  </si>
  <si>
    <t>Cameo</t>
  </si>
  <si>
    <t>Plum</t>
  </si>
  <si>
    <t>Kabam</t>
  </si>
  <si>
    <t>HighRadius</t>
  </si>
  <si>
    <t>Amobee</t>
  </si>
  <si>
    <t>CloudFactory</t>
  </si>
  <si>
    <t>Coursera</t>
  </si>
  <si>
    <t>Faze Medicines</t>
  </si>
  <si>
    <t>EverBridge</t>
  </si>
  <si>
    <t>Repertoire Immune Medicines</t>
  </si>
  <si>
    <t>Astra</t>
  </si>
  <si>
    <t>Aerospace</t>
  </si>
  <si>
    <t>Beat</t>
  </si>
  <si>
    <t>Athens</t>
  </si>
  <si>
    <t>Greece</t>
  </si>
  <si>
    <t>NanoString</t>
  </si>
  <si>
    <t>SADA</t>
  </si>
  <si>
    <t>Zendesk</t>
  </si>
  <si>
    <t>Dock</t>
  </si>
  <si>
    <t>Code42</t>
  </si>
  <si>
    <t>Domino Data Lab</t>
  </si>
  <si>
    <t>Varonis</t>
  </si>
  <si>
    <t>Brainly</t>
  </si>
  <si>
    <t>Krakow</t>
  </si>
  <si>
    <t>Practically</t>
  </si>
  <si>
    <t>Hyderabad</t>
  </si>
  <si>
    <t>Udaan</t>
  </si>
  <si>
    <t>Planetly</t>
  </si>
  <si>
    <t>KoinWorks</t>
  </si>
  <si>
    <t>Exodus</t>
  </si>
  <si>
    <t>Nebraska City</t>
  </si>
  <si>
    <t>Benitago Group</t>
  </si>
  <si>
    <t>Mythical Games</t>
  </si>
  <si>
    <t>Stripe</t>
  </si>
  <si>
    <t>Lyft</t>
  </si>
  <si>
    <t>Pleo</t>
  </si>
  <si>
    <t>Copenhagen</t>
  </si>
  <si>
    <t>Shippo</t>
  </si>
  <si>
    <t>CloudKitchens</t>
  </si>
  <si>
    <t>LiveRamp</t>
  </si>
  <si>
    <t>Provi</t>
  </si>
  <si>
    <t>Rubius</t>
  </si>
  <si>
    <t>Snapdocs</t>
  </si>
  <si>
    <t>Studio</t>
  </si>
  <si>
    <t>Opendoor</t>
  </si>
  <si>
    <t>Chime</t>
  </si>
  <si>
    <t>Chargebee</t>
  </si>
  <si>
    <t>Checkmarx</t>
  </si>
  <si>
    <t>Smava</t>
  </si>
  <si>
    <t>Iron Ox</t>
  </si>
  <si>
    <t>Digital Currency Gruop</t>
  </si>
  <si>
    <t>BitMEX</t>
  </si>
  <si>
    <t>Non-U.S.</t>
  </si>
  <si>
    <t>Signicat</t>
  </si>
  <si>
    <t>Trondheim</t>
  </si>
  <si>
    <t>Norway</t>
  </si>
  <si>
    <t>Argo AI</t>
  </si>
  <si>
    <t>Booking.com</t>
  </si>
  <si>
    <t>Gem</t>
  </si>
  <si>
    <t>Oda</t>
  </si>
  <si>
    <t>Oslo</t>
  </si>
  <si>
    <t>Drop</t>
  </si>
  <si>
    <t>Tapps Games</t>
  </si>
  <si>
    <t>Brightline</t>
  </si>
  <si>
    <t>Help Scout</t>
  </si>
  <si>
    <t>Kry</t>
  </si>
  <si>
    <t>Notarize</t>
  </si>
  <si>
    <t>EquityZen</t>
  </si>
  <si>
    <t>Doubtnut</t>
  </si>
  <si>
    <t>Fifth Season</t>
  </si>
  <si>
    <t>Advata</t>
  </si>
  <si>
    <t>Springlane</t>
  </si>
  <si>
    <t>DÃ¼sseldorf</t>
  </si>
  <si>
    <t>RenoRun</t>
  </si>
  <si>
    <t>Recharge</t>
  </si>
  <si>
    <t>GoNuts</t>
  </si>
  <si>
    <t>Spreetail</t>
  </si>
  <si>
    <t>MindBody</t>
  </si>
  <si>
    <t>San Luis Obispo</t>
  </si>
  <si>
    <t>Zillow</t>
  </si>
  <si>
    <t>Cybereason</t>
  </si>
  <si>
    <t>GoFundMe</t>
  </si>
  <si>
    <t>Carbon</t>
  </si>
  <si>
    <t>Fundbox</t>
  </si>
  <si>
    <t>Embroker</t>
  </si>
  <si>
    <t>Vee</t>
  </si>
  <si>
    <t>Callisto Media</t>
  </si>
  <si>
    <t>McMakler</t>
  </si>
  <si>
    <t>OrCam</t>
  </si>
  <si>
    <t>Jerusalem</t>
  </si>
  <si>
    <t>Antidote Health</t>
  </si>
  <si>
    <t>Khoros</t>
  </si>
  <si>
    <t>F5</t>
  </si>
  <si>
    <t>Elinvar</t>
  </si>
  <si>
    <t>Synapsica</t>
  </si>
  <si>
    <t>Volta</t>
  </si>
  <si>
    <t>Hotmart</t>
  </si>
  <si>
    <t>Belo Horizonte</t>
  </si>
  <si>
    <t>Zeus Living</t>
  </si>
  <si>
    <t>Loom</t>
  </si>
  <si>
    <t>Sales Boomerang</t>
  </si>
  <si>
    <t>AtoB</t>
  </si>
  <si>
    <t>InfoSum</t>
  </si>
  <si>
    <t>Clever Real Estate</t>
  </si>
  <si>
    <t>Collibra</t>
  </si>
  <si>
    <t>Brussels</t>
  </si>
  <si>
    <t>Belgium</t>
  </si>
  <si>
    <t>Side</t>
  </si>
  <si>
    <t>Faire</t>
  </si>
  <si>
    <t>Ada Health</t>
  </si>
  <si>
    <t>Tiendanube</t>
  </si>
  <si>
    <t>Nuri</t>
  </si>
  <si>
    <t>Flipboard</t>
  </si>
  <si>
    <t>Huawei</t>
  </si>
  <si>
    <t>Beyond Meat</t>
  </si>
  <si>
    <t>Flux Systems</t>
  </si>
  <si>
    <t>Qin1</t>
  </si>
  <si>
    <t>Noida</t>
  </si>
  <si>
    <t>Playdots</t>
  </si>
  <si>
    <t>ExtraHop</t>
  </si>
  <si>
    <t>6sense</t>
  </si>
  <si>
    <t>Sinch</t>
  </si>
  <si>
    <t>FrontRow</t>
  </si>
  <si>
    <t>MX</t>
  </si>
  <si>
    <t>Brex</t>
  </si>
  <si>
    <t>Pacaso</t>
  </si>
  <si>
    <t>Sketch</t>
  </si>
  <si>
    <t>The Hague</t>
  </si>
  <si>
    <t>Udacity</t>
  </si>
  <si>
    <t>Linkfire</t>
  </si>
  <si>
    <t>Denmark</t>
  </si>
  <si>
    <t>Emitwise</t>
  </si>
  <si>
    <t>GSR</t>
  </si>
  <si>
    <t>Hong Kong</t>
  </si>
  <si>
    <t>VanHack</t>
  </si>
  <si>
    <t>HelloFresh</t>
  </si>
  <si>
    <t>Pavilion Data</t>
  </si>
  <si>
    <t>Redesign Health</t>
  </si>
  <si>
    <t>Nyriad</t>
  </si>
  <si>
    <t>Collage.com</t>
  </si>
  <si>
    <t>BioMarin</t>
  </si>
  <si>
    <t>Rev.com</t>
  </si>
  <si>
    <t>Peloton</t>
  </si>
  <si>
    <t>Turnitin</t>
  </si>
  <si>
    <t>Impossible Foods</t>
  </si>
  <si>
    <t>Atome</t>
  </si>
  <si>
    <t>First AML</t>
  </si>
  <si>
    <t>Foresight Insurance</t>
  </si>
  <si>
    <t>Built In</t>
  </si>
  <si>
    <t>TwinStrand</t>
  </si>
  <si>
    <t>Homie</t>
  </si>
  <si>
    <t>Fivetran</t>
  </si>
  <si>
    <t>Xendit</t>
  </si>
  <si>
    <t>Zoomo</t>
  </si>
  <si>
    <t>ActiveCampaign</t>
  </si>
  <si>
    <t>Tempo</t>
  </si>
  <si>
    <t>WazirX</t>
  </si>
  <si>
    <t>Spin</t>
  </si>
  <si>
    <t>Carsome</t>
  </si>
  <si>
    <t>Kuala Lumpur</t>
  </si>
  <si>
    <t>Malaysia</t>
  </si>
  <si>
    <t>Pastel</t>
  </si>
  <si>
    <t>Truepill</t>
  </si>
  <si>
    <t>Westwing</t>
  </si>
  <si>
    <t>Mux</t>
  </si>
  <si>
    <t>Solarisbank</t>
  </si>
  <si>
    <t>Zenjob</t>
  </si>
  <si>
    <t>Front</t>
  </si>
  <si>
    <t>Graphcore</t>
  </si>
  <si>
    <t>Bristol</t>
  </si>
  <si>
    <t>Instacart</t>
  </si>
  <si>
    <t>Konfio</t>
  </si>
  <si>
    <t>Moss</t>
  </si>
  <si>
    <t>Foxtrot</t>
  </si>
  <si>
    <t>Truiloo</t>
  </si>
  <si>
    <t>Pesto</t>
  </si>
  <si>
    <t>NYDIG</t>
  </si>
  <si>
    <t>Klarna</t>
  </si>
  <si>
    <t>Made.com</t>
  </si>
  <si>
    <t>Kitty Hawk</t>
  </si>
  <si>
    <t>Candidate Labs</t>
  </si>
  <si>
    <t>Curative</t>
  </si>
  <si>
    <t>Ouster</t>
  </si>
  <si>
    <t>Vesalius Therapeutics</t>
  </si>
  <si>
    <t>VideoAmp</t>
  </si>
  <si>
    <t>Clear</t>
  </si>
  <si>
    <t>TrueLayer</t>
  </si>
  <si>
    <t>LivePerson</t>
  </si>
  <si>
    <t>Acast</t>
  </si>
  <si>
    <t>WorkRamp</t>
  </si>
  <si>
    <t>DayTwo</t>
  </si>
  <si>
    <t>NextRoll</t>
  </si>
  <si>
    <t>Pitch</t>
  </si>
  <si>
    <t>Netflix</t>
  </si>
  <si>
    <t>Bitrise</t>
  </si>
  <si>
    <t>Budapest</t>
  </si>
  <si>
    <t>Hungary</t>
  </si>
  <si>
    <t>Checkout.com</t>
  </si>
  <si>
    <t>Taboola</t>
  </si>
  <si>
    <t>Patreon</t>
  </si>
  <si>
    <t>FullStory</t>
  </si>
  <si>
    <t>Propzy</t>
  </si>
  <si>
    <t>Ho Chi Minh City</t>
  </si>
  <si>
    <t>Vietnam</t>
  </si>
  <si>
    <t>Quicko</t>
  </si>
  <si>
    <t>Mode Analytics</t>
  </si>
  <si>
    <t>Compete</t>
  </si>
  <si>
    <t>Karbon</t>
  </si>
  <si>
    <t>Rent the Runway</t>
  </si>
  <si>
    <t>Sama</t>
  </si>
  <si>
    <t>SkipTheDishes</t>
  </si>
  <si>
    <t>Winnipeg</t>
  </si>
  <si>
    <t>Brighte</t>
  </si>
  <si>
    <t>Amber Group</t>
  </si>
  <si>
    <t>Capiter</t>
  </si>
  <si>
    <t>CommonBond</t>
  </si>
  <si>
    <t>DreamBox Learning</t>
  </si>
  <si>
    <t>Flowhub</t>
  </si>
  <si>
    <t>Lido Learning</t>
  </si>
  <si>
    <t>Pomelo Fashion</t>
  </si>
  <si>
    <t>Bangkok</t>
  </si>
  <si>
    <t>Thailand</t>
  </si>
  <si>
    <t>Genome Medical</t>
  </si>
  <si>
    <t>BigBear.ai</t>
  </si>
  <si>
    <t>Realtor.com</t>
  </si>
  <si>
    <t>Simple Feast</t>
  </si>
  <si>
    <t>Uber</t>
  </si>
  <si>
    <t>Vilnius</t>
  </si>
  <si>
    <t>Lithuania</t>
  </si>
  <si>
    <t>Rupeek</t>
  </si>
  <si>
    <t>Pendo</t>
  </si>
  <si>
    <t>Demandbase</t>
  </si>
  <si>
    <t>Firebolt</t>
  </si>
  <si>
    <t>Xsight Labs</t>
  </si>
  <si>
    <t>Brave Care</t>
  </si>
  <si>
    <t>Lawgeex</t>
  </si>
  <si>
    <t>Juniper Square</t>
  </si>
  <si>
    <t>Medium</t>
  </si>
  <si>
    <t>Kuda</t>
  </si>
  <si>
    <t>Sea</t>
  </si>
  <si>
    <t>2TM</t>
  </si>
  <si>
    <t>Shopify</t>
  </si>
  <si>
    <t>Urban Sports Club</t>
  </si>
  <si>
    <t>Hedvig</t>
  </si>
  <si>
    <t>Snap</t>
  </si>
  <si>
    <t>GoodRx</t>
  </si>
  <si>
    <t>Hippo Insurance</t>
  </si>
  <si>
    <t>Koo</t>
  </si>
  <si>
    <t>Apartment List</t>
  </si>
  <si>
    <t>Artnight</t>
  </si>
  <si>
    <t>Snagajob</t>
  </si>
  <si>
    <t>Richmond</t>
  </si>
  <si>
    <t>The Wing</t>
  </si>
  <si>
    <t>Viamo</t>
  </si>
  <si>
    <t>Accra</t>
  </si>
  <si>
    <t>Ghana</t>
  </si>
  <si>
    <t>Immersive Labs</t>
  </si>
  <si>
    <t>Meesho</t>
  </si>
  <si>
    <t>54gene</t>
  </si>
  <si>
    <t>Fungible</t>
  </si>
  <si>
    <t>Skillz</t>
  </si>
  <si>
    <t>Zymergen</t>
  </si>
  <si>
    <t>Argyle</t>
  </si>
  <si>
    <t>Better.com</t>
  </si>
  <si>
    <t>FreshDirect</t>
  </si>
  <si>
    <t>Loja Integrada</t>
  </si>
  <si>
    <t>Impact.com</t>
  </si>
  <si>
    <t>ShipBob</t>
  </si>
  <si>
    <t>Reali</t>
  </si>
  <si>
    <t>Pix</t>
  </si>
  <si>
    <t>Packable</t>
  </si>
  <si>
    <t>Q4</t>
  </si>
  <si>
    <t>Skedulo</t>
  </si>
  <si>
    <t>Plato</t>
  </si>
  <si>
    <t>DataRobot</t>
  </si>
  <si>
    <t>Kogan</t>
  </si>
  <si>
    <t>Skillshare</t>
  </si>
  <si>
    <t>Mr. Yum</t>
  </si>
  <si>
    <t>ShopX</t>
  </si>
  <si>
    <t>NSO</t>
  </si>
  <si>
    <t>Tufin</t>
  </si>
  <si>
    <t>Amperity</t>
  </si>
  <si>
    <t>Hodlnaut</t>
  </si>
  <si>
    <t>New Relic</t>
  </si>
  <si>
    <t>Petal</t>
  </si>
  <si>
    <t>Thirty Madison</t>
  </si>
  <si>
    <t>Vendasta</t>
  </si>
  <si>
    <t>Saskatoon</t>
  </si>
  <si>
    <t>Malwarebytes</t>
  </si>
  <si>
    <t>Fluke</t>
  </si>
  <si>
    <t>Tempo Automation</t>
  </si>
  <si>
    <t>Warren</t>
  </si>
  <si>
    <t>Porto Alegre</t>
  </si>
  <si>
    <t>AlayaCare</t>
  </si>
  <si>
    <t>Pliops</t>
  </si>
  <si>
    <t>Woven</t>
  </si>
  <si>
    <t>Indianapolis</t>
  </si>
  <si>
    <t>Edmodo</t>
  </si>
  <si>
    <t>Updater</t>
  </si>
  <si>
    <t>ContraFect</t>
  </si>
  <si>
    <t>ThredUp</t>
  </si>
  <si>
    <t>Anywell</t>
  </si>
  <si>
    <t>Almanac</t>
  </si>
  <si>
    <t>Core Scientific</t>
  </si>
  <si>
    <t>Orbit</t>
  </si>
  <si>
    <t>Calm</t>
  </si>
  <si>
    <t>FourKites</t>
  </si>
  <si>
    <t>Marketforce</t>
  </si>
  <si>
    <t>Expert360</t>
  </si>
  <si>
    <t>Guidewire</t>
  </si>
  <si>
    <t>Trybe</t>
  </si>
  <si>
    <t>Pollen</t>
  </si>
  <si>
    <t>Vedanta Biosciences</t>
  </si>
  <si>
    <t>GoHealth</t>
  </si>
  <si>
    <t>Nutanix</t>
  </si>
  <si>
    <t>Quanterix</t>
  </si>
  <si>
    <t>MadeiraMadeira</t>
  </si>
  <si>
    <t>Melio</t>
  </si>
  <si>
    <t>Linktree</t>
  </si>
  <si>
    <t>Shogun</t>
  </si>
  <si>
    <t>Absci</t>
  </si>
  <si>
    <t>Dooly</t>
  </si>
  <si>
    <t>Berkeley Lights</t>
  </si>
  <si>
    <t>DailyPay</t>
  </si>
  <si>
    <t>Haus</t>
  </si>
  <si>
    <t>Sweetgreen</t>
  </si>
  <si>
    <t>Warby Parker</t>
  </si>
  <si>
    <t>Labelbox</t>
  </si>
  <si>
    <t>Perion</t>
  </si>
  <si>
    <t>Daily Harvest</t>
  </si>
  <si>
    <t>Mejuri</t>
  </si>
  <si>
    <t>Uberflip</t>
  </si>
  <si>
    <t>Slync</t>
  </si>
  <si>
    <t>Article</t>
  </si>
  <si>
    <t>Jam City</t>
  </si>
  <si>
    <t>10X Genomics</t>
  </si>
  <si>
    <t>On Deck</t>
  </si>
  <si>
    <t>Nomad</t>
  </si>
  <si>
    <t>StubHub</t>
  </si>
  <si>
    <t>Zenius</t>
  </si>
  <si>
    <t>Healthcare.com</t>
  </si>
  <si>
    <t>Unbounce</t>
  </si>
  <si>
    <t>The Org</t>
  </si>
  <si>
    <t>CarDekho</t>
  </si>
  <si>
    <t>Puppet</t>
  </si>
  <si>
    <t>SoundCloud</t>
  </si>
  <si>
    <t>Talkwalker</t>
  </si>
  <si>
    <t>Robinhood</t>
  </si>
  <si>
    <t>Latch</t>
  </si>
  <si>
    <t>Seegrid</t>
  </si>
  <si>
    <t>Nylas</t>
  </si>
  <si>
    <t>Sendy</t>
  </si>
  <si>
    <t>The Predictive Index</t>
  </si>
  <si>
    <t>Stedi</t>
  </si>
  <si>
    <t>Glossier</t>
  </si>
  <si>
    <t>FuboTV</t>
  </si>
  <si>
    <t>Hash</t>
  </si>
  <si>
    <t>Classkick</t>
  </si>
  <si>
    <t>OnlyFans</t>
  </si>
  <si>
    <t>Perceptive Automata</t>
  </si>
  <si>
    <t>Whereby</t>
  </si>
  <si>
    <t>Metigy</t>
  </si>
  <si>
    <t>Gatherly</t>
  </si>
  <si>
    <t>Clearco</t>
  </si>
  <si>
    <t>Imperfect Foods</t>
  </si>
  <si>
    <t>Shelf Engine</t>
  </si>
  <si>
    <t>Quantcast</t>
  </si>
  <si>
    <t>Sherpa</t>
  </si>
  <si>
    <t>CoinFLEX</t>
  </si>
  <si>
    <t>Victoria</t>
  </si>
  <si>
    <t>MissFresh</t>
  </si>
  <si>
    <t>Yabonza</t>
  </si>
  <si>
    <t>Metromile</t>
  </si>
  <si>
    <t>Allbirds</t>
  </si>
  <si>
    <t>TextNow</t>
  </si>
  <si>
    <t>2U</t>
  </si>
  <si>
    <t>Bikayi</t>
  </si>
  <si>
    <t>Brainbase</t>
  </si>
  <si>
    <t>Change.org</t>
  </si>
  <si>
    <t>Tapas Media</t>
  </si>
  <si>
    <t>Turntide</t>
  </si>
  <si>
    <t>Coinsquare</t>
  </si>
  <si>
    <t>Skai</t>
  </si>
  <si>
    <t>Fiverr</t>
  </si>
  <si>
    <t>InDebted</t>
  </si>
  <si>
    <t>Outbrain</t>
  </si>
  <si>
    <t xml:space="preserve">Pear Therapeutics </t>
  </si>
  <si>
    <t xml:space="preserve"> Included Health</t>
  </si>
  <si>
    <t>Soluto</t>
  </si>
  <si>
    <t>Eucalyptus</t>
  </si>
  <si>
    <t>Workstream</t>
  </si>
  <si>
    <t>Quanto</t>
  </si>
  <si>
    <t>Clarify Health</t>
  </si>
  <si>
    <t>Arete</t>
  </si>
  <si>
    <t>Boosted Commerce</t>
  </si>
  <si>
    <t>Owlet</t>
  </si>
  <si>
    <t>People.ai</t>
  </si>
  <si>
    <t>Wizeline</t>
  </si>
  <si>
    <t>AppGate</t>
  </si>
  <si>
    <t>Rad Power Bikes</t>
  </si>
  <si>
    <t>Lunchbox</t>
  </si>
  <si>
    <t>RealSelf</t>
  </si>
  <si>
    <t>98point6</t>
  </si>
  <si>
    <t>Catalyst</t>
  </si>
  <si>
    <t>InVision</t>
  </si>
  <si>
    <t>Mural</t>
  </si>
  <si>
    <t>Smarsh</t>
  </si>
  <si>
    <t>Just Eat Takeaway</t>
  </si>
  <si>
    <t>Varo</t>
  </si>
  <si>
    <t>BlueStacks</t>
  </si>
  <si>
    <t>Introhive</t>
  </si>
  <si>
    <t>Ferdericton</t>
  </si>
  <si>
    <t>Zencity</t>
  </si>
  <si>
    <t>Splice</t>
  </si>
  <si>
    <t>Forma.ai</t>
  </si>
  <si>
    <t>Arc</t>
  </si>
  <si>
    <t>Invitae</t>
  </si>
  <si>
    <t>Olive</t>
  </si>
  <si>
    <t>M1</t>
  </si>
  <si>
    <t>SellerX</t>
  </si>
  <si>
    <t>Stint</t>
  </si>
  <si>
    <t>Capsule</t>
  </si>
  <si>
    <t>PACT Pharma</t>
  </si>
  <si>
    <t>Lusha</t>
  </si>
  <si>
    <t>Bright Money</t>
  </si>
  <si>
    <t>Project44</t>
  </si>
  <si>
    <t>Heroes</t>
  </si>
  <si>
    <t>Aspire</t>
  </si>
  <si>
    <t>StyleSeat</t>
  </si>
  <si>
    <t>Zego</t>
  </si>
  <si>
    <t>The Mom Project</t>
  </si>
  <si>
    <t>Unstoppable Domains</t>
  </si>
  <si>
    <t>Kiavi</t>
  </si>
  <si>
    <t>Alto Pharmacy</t>
  </si>
  <si>
    <t>Cosuno</t>
  </si>
  <si>
    <t>OpenSea</t>
  </si>
  <si>
    <t>Wave</t>
  </si>
  <si>
    <t>Dakar</t>
  </si>
  <si>
    <t>Senegal</t>
  </si>
  <si>
    <t>Tonal</t>
  </si>
  <si>
    <t>Fabric</t>
  </si>
  <si>
    <t>Bryter</t>
  </si>
  <si>
    <t>Involves</t>
  </si>
  <si>
    <t>FlorianÃ³polis</t>
  </si>
  <si>
    <t>CircleUp</t>
  </si>
  <si>
    <t>Papa</t>
  </si>
  <si>
    <t>Fraazo</t>
  </si>
  <si>
    <t>Babylon</t>
  </si>
  <si>
    <t>Airlift</t>
  </si>
  <si>
    <t>Lahore</t>
  </si>
  <si>
    <t>Pakistan</t>
  </si>
  <si>
    <t>Spring</t>
  </si>
  <si>
    <t>SundaySky</t>
  </si>
  <si>
    <t>Apeel Sciences</t>
  </si>
  <si>
    <t>Santa Barbara</t>
  </si>
  <si>
    <t>Forward</t>
  </si>
  <si>
    <t>Ignite</t>
  </si>
  <si>
    <t>Nextbite</t>
  </si>
  <si>
    <t>PuduTech</t>
  </si>
  <si>
    <t>Butler Hospitality</t>
  </si>
  <si>
    <t>Next Insurance</t>
  </si>
  <si>
    <t>Adwerx</t>
  </si>
  <si>
    <t>Durham</t>
  </si>
  <si>
    <t>Emotive</t>
  </si>
  <si>
    <t>Cedar</t>
  </si>
  <si>
    <t>Remote</t>
  </si>
  <si>
    <t>Anodot</t>
  </si>
  <si>
    <t>SQream</t>
  </si>
  <si>
    <t>Motif Foodworks</t>
  </si>
  <si>
    <t>eToro</t>
  </si>
  <si>
    <t>Verbit</t>
  </si>
  <si>
    <t>Bullish</t>
  </si>
  <si>
    <t>Transmit Security</t>
  </si>
  <si>
    <t>Thimble</t>
  </si>
  <si>
    <t>Syte</t>
  </si>
  <si>
    <t>Lightricks</t>
  </si>
  <si>
    <t>Chessable</t>
  </si>
  <si>
    <t>Sendle</t>
  </si>
  <si>
    <t>Airtasker</t>
  </si>
  <si>
    <t>Gorillas</t>
  </si>
  <si>
    <t>Celsius</t>
  </si>
  <si>
    <t>LetsGetChecked</t>
  </si>
  <si>
    <t>Perx Health</t>
  </si>
  <si>
    <t>Zepto</t>
  </si>
  <si>
    <t>WanderJaunt</t>
  </si>
  <si>
    <t>Canoo</t>
  </si>
  <si>
    <t>Bamboo Health</t>
  </si>
  <si>
    <t>Louisville</t>
  </si>
  <si>
    <t>Teleport</t>
  </si>
  <si>
    <t>Remesh</t>
  </si>
  <si>
    <t>Enjoy</t>
  </si>
  <si>
    <t>Crejo.Fun</t>
  </si>
  <si>
    <t>Stash Financial</t>
  </si>
  <si>
    <t>Stream</t>
  </si>
  <si>
    <t>Finleap Connect</t>
  </si>
  <si>
    <t>Abra</t>
  </si>
  <si>
    <t>Gavelytics</t>
  </si>
  <si>
    <t>Secfi</t>
  </si>
  <si>
    <t>Sundae</t>
  </si>
  <si>
    <t>Toppr</t>
  </si>
  <si>
    <t>Niantic</t>
  </si>
  <si>
    <t>Qumulo</t>
  </si>
  <si>
    <t>Parallel Wireless</t>
  </si>
  <si>
    <t>Oye Rickshaw</t>
  </si>
  <si>
    <t>Rows</t>
  </si>
  <si>
    <t>Baton</t>
  </si>
  <si>
    <t>Substack</t>
  </si>
  <si>
    <t>CommentSold</t>
  </si>
  <si>
    <t>Huntsville</t>
  </si>
  <si>
    <t>Degreed</t>
  </si>
  <si>
    <t>HomeLight</t>
  </si>
  <si>
    <t>Modsy</t>
  </si>
  <si>
    <t>Volt Bank</t>
  </si>
  <si>
    <t>WhiteHat Jr</t>
  </si>
  <si>
    <t>StockX</t>
  </si>
  <si>
    <t>Sidecar Health</t>
  </si>
  <si>
    <t>Vezeeta</t>
  </si>
  <si>
    <t>United Arab Emirates</t>
  </si>
  <si>
    <t>Bright Machines</t>
  </si>
  <si>
    <t>HealthMatch</t>
  </si>
  <si>
    <t>Nova Benefits</t>
  </si>
  <si>
    <t>Una Brands</t>
  </si>
  <si>
    <t>AppLovin</t>
  </si>
  <si>
    <t>Banxa</t>
  </si>
  <si>
    <t>SafeGraph</t>
  </si>
  <si>
    <t>Postscript</t>
  </si>
  <si>
    <t>Bitpanda</t>
  </si>
  <si>
    <t>Sunday</t>
  </si>
  <si>
    <t>Bestow</t>
  </si>
  <si>
    <t>Feather</t>
  </si>
  <si>
    <t>Give Legacy</t>
  </si>
  <si>
    <t>Aura</t>
  </si>
  <si>
    <t>Pipl</t>
  </si>
  <si>
    <t>Spokane</t>
  </si>
  <si>
    <t>Vouch</t>
  </si>
  <si>
    <t>Voyage SMS</t>
  </si>
  <si>
    <t>Kune</t>
  </si>
  <si>
    <t>Mark43</t>
  </si>
  <si>
    <t>Ro</t>
  </si>
  <si>
    <t>IronNet</t>
  </si>
  <si>
    <t>Bungalow</t>
  </si>
  <si>
    <t>Superpedestrian</t>
  </si>
  <si>
    <t>Ritual</t>
  </si>
  <si>
    <t>Mindgeek</t>
  </si>
  <si>
    <t>Ebanx</t>
  </si>
  <si>
    <t>Community</t>
  </si>
  <si>
    <t>Sourcegraph</t>
  </si>
  <si>
    <t>Frubana</t>
  </si>
  <si>
    <t>SuperLearn</t>
  </si>
  <si>
    <t>Tray.io</t>
  </si>
  <si>
    <t>SummerBio</t>
  </si>
  <si>
    <t>Aqgromalin</t>
  </si>
  <si>
    <t>Bonsai</t>
  </si>
  <si>
    <t>Buzzer</t>
  </si>
  <si>
    <t>CityMall</t>
  </si>
  <si>
    <t>BitOasis</t>
  </si>
  <si>
    <t>Bytedance</t>
  </si>
  <si>
    <t>Finite State</t>
  </si>
  <si>
    <t>JOKR</t>
  </si>
  <si>
    <t>Zumper</t>
  </si>
  <si>
    <t>Circulo Health</t>
  </si>
  <si>
    <t>Swappie</t>
  </si>
  <si>
    <t>Wealthsimple</t>
  </si>
  <si>
    <t>Weee!</t>
  </si>
  <si>
    <t>Elementor</t>
  </si>
  <si>
    <t>Tonkean</t>
  </si>
  <si>
    <t>Airtame</t>
  </si>
  <si>
    <t>OpenWeb</t>
  </si>
  <si>
    <t>Swyft</t>
  </si>
  <si>
    <t>Crehana</t>
  </si>
  <si>
    <t>Lima</t>
  </si>
  <si>
    <t>Peru</t>
  </si>
  <si>
    <t>JetClosing</t>
  </si>
  <si>
    <t>Sami</t>
  </si>
  <si>
    <t>Breathe</t>
  </si>
  <si>
    <t>Hunty</t>
  </si>
  <si>
    <t>TIFIN</t>
  </si>
  <si>
    <t>Addi</t>
  </si>
  <si>
    <t>Wave Sports and Entertainment</t>
  </si>
  <si>
    <t>Automox</t>
  </si>
  <si>
    <t>Berlin Brands Group</t>
  </si>
  <si>
    <t>Sanar</t>
  </si>
  <si>
    <t>Freetrade</t>
  </si>
  <si>
    <t>Albert</t>
  </si>
  <si>
    <t>Keepe</t>
  </si>
  <si>
    <t>Liongard</t>
  </si>
  <si>
    <t>Houston</t>
  </si>
  <si>
    <t>Ziroom</t>
  </si>
  <si>
    <t>OneTrust</t>
  </si>
  <si>
    <t>Daniel Wellington</t>
  </si>
  <si>
    <t>Hologram</t>
  </si>
  <si>
    <t>Boozt</t>
  </si>
  <si>
    <t>Malmo</t>
  </si>
  <si>
    <t>The Grommet</t>
  </si>
  <si>
    <t>Stashaway</t>
  </si>
  <si>
    <t>Preply</t>
  </si>
  <si>
    <t>Starship</t>
  </si>
  <si>
    <t>Trade Republic</t>
  </si>
  <si>
    <t>iPrice Group</t>
  </si>
  <si>
    <t>Memmo</t>
  </si>
  <si>
    <t>Lummo</t>
  </si>
  <si>
    <t>Bird</t>
  </si>
  <si>
    <t>ID.me</t>
  </si>
  <si>
    <t>KiwiCo</t>
  </si>
  <si>
    <t>Bond</t>
  </si>
  <si>
    <t>CyberCube</t>
  </si>
  <si>
    <t>Dutchie</t>
  </si>
  <si>
    <t>Deep Instinct</t>
  </si>
  <si>
    <t>Sendoso</t>
  </si>
  <si>
    <t>Eruditus</t>
  </si>
  <si>
    <t>Afterverse</t>
  </si>
  <si>
    <t>Brasilia</t>
  </si>
  <si>
    <t>Superhuman</t>
  </si>
  <si>
    <t>Food52</t>
  </si>
  <si>
    <t>5B Solar</t>
  </si>
  <si>
    <t>Clubhouse</t>
  </si>
  <si>
    <t>Tesla</t>
  </si>
  <si>
    <t>Favo</t>
  </si>
  <si>
    <t>PolicyGenius</t>
  </si>
  <si>
    <t>Yojak</t>
  </si>
  <si>
    <t>Envato</t>
  </si>
  <si>
    <t>Stord</t>
  </si>
  <si>
    <t>Gather</t>
  </si>
  <si>
    <t>Shef</t>
  </si>
  <si>
    <t>IRL</t>
  </si>
  <si>
    <t>Esme Learning</t>
  </si>
  <si>
    <t>Kaodim</t>
  </si>
  <si>
    <t>Selangor</t>
  </si>
  <si>
    <t>Rain</t>
  </si>
  <si>
    <t>Manama</t>
  </si>
  <si>
    <t>Bahrain</t>
  </si>
  <si>
    <t>TomTom</t>
  </si>
  <si>
    <t>Udayy</t>
  </si>
  <si>
    <t>Curve</t>
  </si>
  <si>
    <t>Impala</t>
  </si>
  <si>
    <t>Eaze</t>
  </si>
  <si>
    <t>Truck It In</t>
  </si>
  <si>
    <t>Karachi</t>
  </si>
  <si>
    <t>Replicated</t>
  </si>
  <si>
    <t>Tomo</t>
  </si>
  <si>
    <t>Getta</t>
  </si>
  <si>
    <t>BookClub</t>
  </si>
  <si>
    <t>Mobile Premier League</t>
  </si>
  <si>
    <t>SumUp</t>
  </si>
  <si>
    <t>Tempus Ex</t>
  </si>
  <si>
    <t>Daloopa</t>
  </si>
  <si>
    <t>Uncapped</t>
  </si>
  <si>
    <t>Akerna</t>
  </si>
  <si>
    <t>Terminus</t>
  </si>
  <si>
    <t>VTEX</t>
  </si>
  <si>
    <t>Bucharest</t>
  </si>
  <si>
    <t>Romania</t>
  </si>
  <si>
    <t>Dazn</t>
  </si>
  <si>
    <t>Lacework</t>
  </si>
  <si>
    <t>Kontist</t>
  </si>
  <si>
    <t>Coterie Insurance</t>
  </si>
  <si>
    <t>Istanbul</t>
  </si>
  <si>
    <t>Turkey</t>
  </si>
  <si>
    <t>Zapp</t>
  </si>
  <si>
    <t>Buenbit</t>
  </si>
  <si>
    <t>BeyondMinds</t>
  </si>
  <si>
    <t>ClickUp</t>
  </si>
  <si>
    <t>Airtime</t>
  </si>
  <si>
    <t>MFine</t>
  </si>
  <si>
    <t>Cars24</t>
  </si>
  <si>
    <t>Picsart</t>
  </si>
  <si>
    <t>Zak</t>
  </si>
  <si>
    <t>AliExpress Russia</t>
  </si>
  <si>
    <t>Moscow</t>
  </si>
  <si>
    <t>Russia</t>
  </si>
  <si>
    <t>Subspace</t>
  </si>
  <si>
    <t>Section4</t>
  </si>
  <si>
    <t>Tripwire</t>
  </si>
  <si>
    <t>Meero</t>
  </si>
  <si>
    <t>Reef</t>
  </si>
  <si>
    <t>divvyDOSE</t>
  </si>
  <si>
    <t>Davenport</t>
  </si>
  <si>
    <t>SEND</t>
  </si>
  <si>
    <t>Colossus</t>
  </si>
  <si>
    <t>Mainstreet</t>
  </si>
  <si>
    <t>Ideoclick</t>
  </si>
  <si>
    <t>Vise</t>
  </si>
  <si>
    <t>Bizpay</t>
  </si>
  <si>
    <t>Thrasio</t>
  </si>
  <si>
    <t>Avo</t>
  </si>
  <si>
    <t>Wahoo Fitness</t>
  </si>
  <si>
    <t>Sigfox</t>
  </si>
  <si>
    <t>Toulouse</t>
  </si>
  <si>
    <t>Clyde</t>
  </si>
  <si>
    <t>Xiaohongshu</t>
  </si>
  <si>
    <t>Facily</t>
  </si>
  <si>
    <t>Lemonade</t>
  </si>
  <si>
    <t>QuintoAndar</t>
  </si>
  <si>
    <t>Humble</t>
  </si>
  <si>
    <t>Halcyon Health</t>
  </si>
  <si>
    <t>Ahead</t>
  </si>
  <si>
    <t>Goodfood</t>
  </si>
  <si>
    <t>Workrise</t>
  </si>
  <si>
    <t>Fast</t>
  </si>
  <si>
    <t>Legible</t>
  </si>
  <si>
    <t>Rasa</t>
  </si>
  <si>
    <t>Furlenco</t>
  </si>
  <si>
    <t>Grove Collaborative</t>
  </si>
  <si>
    <t>Storytel</t>
  </si>
  <si>
    <t>Curology</t>
  </si>
  <si>
    <t>Trell</t>
  </si>
  <si>
    <t>Knock</t>
  </si>
  <si>
    <t>Talis Biomedical</t>
  </si>
  <si>
    <t>Sezzle</t>
  </si>
  <si>
    <t>Adaptive Biotechnologies</t>
  </si>
  <si>
    <t>Hyperscience</t>
  </si>
  <si>
    <t>WeDoctor</t>
  </si>
  <si>
    <t>OKCredit</t>
  </si>
  <si>
    <t>Lido</t>
  </si>
  <si>
    <t>Virgin Hyperloop</t>
  </si>
  <si>
    <t>Trustly</t>
  </si>
  <si>
    <t>Liv Up</t>
  </si>
  <si>
    <t>Defined.ai</t>
  </si>
  <si>
    <t>Rhino</t>
  </si>
  <si>
    <t>BitTitan</t>
  </si>
  <si>
    <t>Ozy Media</t>
  </si>
  <si>
    <t>Genius</t>
  </si>
  <si>
    <t>Treehouse</t>
  </si>
  <si>
    <t>Casper</t>
  </si>
  <si>
    <t>Tanium</t>
  </si>
  <si>
    <t>Flockjay</t>
  </si>
  <si>
    <t>Pagarbook</t>
  </si>
  <si>
    <t>Katerra</t>
  </si>
  <si>
    <t>Lambda School</t>
  </si>
  <si>
    <t>Madefire</t>
  </si>
  <si>
    <t>HuffPo</t>
  </si>
  <si>
    <t>Clumio</t>
  </si>
  <si>
    <t>DJI</t>
  </si>
  <si>
    <t>Ninjacart</t>
  </si>
  <si>
    <t>Limelight</t>
  </si>
  <si>
    <t>Quandoo</t>
  </si>
  <si>
    <t>Hubba</t>
  </si>
  <si>
    <t>Privitar</t>
  </si>
  <si>
    <t>Postmates</t>
  </si>
  <si>
    <t>Pocketmath</t>
  </si>
  <si>
    <t>Dropbox</t>
  </si>
  <si>
    <t>Aura Financial</t>
  </si>
  <si>
    <t>Simple</t>
  </si>
  <si>
    <t>Pulse Secure</t>
  </si>
  <si>
    <t>Breather</t>
  </si>
  <si>
    <t>Actifio</t>
  </si>
  <si>
    <t>Zinier</t>
  </si>
  <si>
    <t>Aya</t>
  </si>
  <si>
    <t>Domio</t>
  </si>
  <si>
    <t>Bridge Connector</t>
  </si>
  <si>
    <t>Tidepool</t>
  </si>
  <si>
    <t>Igenous</t>
  </si>
  <si>
    <t>Scoop</t>
  </si>
  <si>
    <t>Worksmith</t>
  </si>
  <si>
    <t>Rubica</t>
  </si>
  <si>
    <t>Bossa Nova</t>
  </si>
  <si>
    <t>Remedy</t>
  </si>
  <si>
    <t>Knotel</t>
  </si>
  <si>
    <t>Cheetah</t>
  </si>
  <si>
    <t>CodeCombat</t>
  </si>
  <si>
    <t>Quibi</t>
  </si>
  <si>
    <t>GetYourGuide</t>
  </si>
  <si>
    <t>OLX India</t>
  </si>
  <si>
    <t>Chef</t>
  </si>
  <si>
    <t>TheWrap</t>
  </si>
  <si>
    <t>HumanForest</t>
  </si>
  <si>
    <t>Air</t>
  </si>
  <si>
    <t>NS8</t>
  </si>
  <si>
    <t>Bleacher Report</t>
  </si>
  <si>
    <t>HubHaus</t>
  </si>
  <si>
    <t>Waze</t>
  </si>
  <si>
    <t>Swing Education</t>
  </si>
  <si>
    <t>Awok</t>
  </si>
  <si>
    <t>Big Fish Games</t>
  </si>
  <si>
    <t>GoBear</t>
  </si>
  <si>
    <t>MakeMyTrip</t>
  </si>
  <si>
    <t>kununu</t>
  </si>
  <si>
    <t>Superloop</t>
  </si>
  <si>
    <t>Spaces</t>
  </si>
  <si>
    <t>StreamSets</t>
  </si>
  <si>
    <t>Docly</t>
  </si>
  <si>
    <t>Mapify</t>
  </si>
  <si>
    <t>Lumina Networks</t>
  </si>
  <si>
    <t>HopSkipDrive</t>
  </si>
  <si>
    <t>Mozilla</t>
  </si>
  <si>
    <t>Eatsy</t>
  </si>
  <si>
    <t>The Appraisal Lane</t>
  </si>
  <si>
    <t>Montevideo</t>
  </si>
  <si>
    <t>Uruguay</t>
  </si>
  <si>
    <t>Thriver</t>
  </si>
  <si>
    <t>Vesta</t>
  </si>
  <si>
    <t>Buy.com / Rakuten</t>
  </si>
  <si>
    <t>tZero</t>
  </si>
  <si>
    <t>Pared</t>
  </si>
  <si>
    <t>Procore</t>
  </si>
  <si>
    <t>Zeitgold</t>
  </si>
  <si>
    <t>Perkbox</t>
  </si>
  <si>
    <t>Checkr</t>
  </si>
  <si>
    <t>Sorabel</t>
  </si>
  <si>
    <t>Lighter Capital</t>
  </si>
  <si>
    <t>Curefit</t>
  </si>
  <si>
    <t>Snaptravel</t>
  </si>
  <si>
    <t>Optimizely</t>
  </si>
  <si>
    <t>Skyscanner</t>
  </si>
  <si>
    <t>Edinburgh</t>
  </si>
  <si>
    <t>Yelp</t>
  </si>
  <si>
    <t>Bizongo</t>
  </si>
  <si>
    <t>Zilingo</t>
  </si>
  <si>
    <t>PaySense</t>
  </si>
  <si>
    <t>Funding Circle</t>
  </si>
  <si>
    <t>OnDeck</t>
  </si>
  <si>
    <t>Sharethrough</t>
  </si>
  <si>
    <t>Kongregate</t>
  </si>
  <si>
    <t>Havenly</t>
  </si>
  <si>
    <t>G2</t>
  </si>
  <si>
    <t>Hired</t>
  </si>
  <si>
    <t>Engine eCommerce</t>
  </si>
  <si>
    <t>Fayetteville</t>
  </si>
  <si>
    <t>Byton</t>
  </si>
  <si>
    <t>Sonos</t>
  </si>
  <si>
    <t>Gojek</t>
  </si>
  <si>
    <t>ScaleFactor</t>
  </si>
  <si>
    <t>Dark</t>
  </si>
  <si>
    <t>Intuit</t>
  </si>
  <si>
    <t>WeWork</t>
  </si>
  <si>
    <t xml:space="preserve">Atlas Obscura </t>
  </si>
  <si>
    <t>Navi</t>
  </si>
  <si>
    <t>PaisaBazaar</t>
  </si>
  <si>
    <t>Grab</t>
  </si>
  <si>
    <t>Redox</t>
  </si>
  <si>
    <t>Conga</t>
  </si>
  <si>
    <t>Stockwell AI</t>
  </si>
  <si>
    <t>SynapseFI</t>
  </si>
  <si>
    <t>ScaleFocus</t>
  </si>
  <si>
    <t>Sofia</t>
  </si>
  <si>
    <t>Bulgaria</t>
  </si>
  <si>
    <t>Branch</t>
  </si>
  <si>
    <t>Her Campus Media</t>
  </si>
  <si>
    <t>Integrate.ai</t>
  </si>
  <si>
    <t>The Athletic</t>
  </si>
  <si>
    <t>Lastline</t>
  </si>
  <si>
    <t>Builder</t>
  </si>
  <si>
    <t>Outdoorsy</t>
  </si>
  <si>
    <t>Monzo</t>
  </si>
  <si>
    <t>SpotHero</t>
  </si>
  <si>
    <t>Credit Sesame</t>
  </si>
  <si>
    <t>Circ</t>
  </si>
  <si>
    <t>Descartes Labs</t>
  </si>
  <si>
    <t>Santa Fe</t>
  </si>
  <si>
    <t>MakerBot</t>
  </si>
  <si>
    <t>CrowdStreet</t>
  </si>
  <si>
    <t>Loftium</t>
  </si>
  <si>
    <t>BookMyShow</t>
  </si>
  <si>
    <t>TrueCar</t>
  </si>
  <si>
    <t>Culture Amp</t>
  </si>
  <si>
    <t>The Sill</t>
  </si>
  <si>
    <t>Instructure</t>
  </si>
  <si>
    <t>Bluprint</t>
  </si>
  <si>
    <t>Acorns</t>
  </si>
  <si>
    <t>Teamwork</t>
  </si>
  <si>
    <t>Cork</t>
  </si>
  <si>
    <t>Cvent</t>
  </si>
  <si>
    <t>PickYourTrail</t>
  </si>
  <si>
    <t>Glitch</t>
  </si>
  <si>
    <t>Kapten / Free Now</t>
  </si>
  <si>
    <t>Samsara</t>
  </si>
  <si>
    <t>Stay Alfred</t>
  </si>
  <si>
    <t>Dotscience</t>
  </si>
  <si>
    <t>Divvy</t>
  </si>
  <si>
    <t>Agoda</t>
  </si>
  <si>
    <t>Rubrik</t>
  </si>
  <si>
    <t>Intapp</t>
  </si>
  <si>
    <t>Datera</t>
  </si>
  <si>
    <t>Magicbricks</t>
  </si>
  <si>
    <t>Lendingkart</t>
  </si>
  <si>
    <t>Ahmedabad</t>
  </si>
  <si>
    <t>Masse</t>
  </si>
  <si>
    <t>Cruise</t>
  </si>
  <si>
    <t>Quartz</t>
  </si>
  <si>
    <t>Ridecell</t>
  </si>
  <si>
    <t>Veem</t>
  </si>
  <si>
    <t>Sift</t>
  </si>
  <si>
    <t>Workfront</t>
  </si>
  <si>
    <t>Deliv</t>
  </si>
  <si>
    <t>Mercos</t>
  </si>
  <si>
    <t>Joinville</t>
  </si>
  <si>
    <t>Kickstarter</t>
  </si>
  <si>
    <t>Intersect</t>
  </si>
  <si>
    <t>BetterCloud</t>
  </si>
  <si>
    <t>WeFit</t>
  </si>
  <si>
    <t>Hanoi</t>
  </si>
  <si>
    <t xml:space="preserve">Zymergen </t>
  </si>
  <si>
    <t>Stone</t>
  </si>
  <si>
    <t>Mixpanel</t>
  </si>
  <si>
    <t>Hireology</t>
  </si>
  <si>
    <t>Top Hat</t>
  </si>
  <si>
    <t>Datto</t>
  </si>
  <si>
    <t>Norwalk</t>
  </si>
  <si>
    <t>Revolut</t>
  </si>
  <si>
    <t>Cadre</t>
  </si>
  <si>
    <t>N26</t>
  </si>
  <si>
    <t>Jump</t>
  </si>
  <si>
    <t>Numbrs</t>
  </si>
  <si>
    <t>Flywire</t>
  </si>
  <si>
    <t>SalesLoft</t>
  </si>
  <si>
    <t>Tally</t>
  </si>
  <si>
    <t>Airy Rooms</t>
  </si>
  <si>
    <t>Validity</t>
  </si>
  <si>
    <t>Flatiron School</t>
  </si>
  <si>
    <t>Rubicon Project</t>
  </si>
  <si>
    <t>Segment</t>
  </si>
  <si>
    <t>OPay</t>
  </si>
  <si>
    <t>ThoughtSpot</t>
  </si>
  <si>
    <t>Andela</t>
  </si>
  <si>
    <t>Stack Overflow</t>
  </si>
  <si>
    <t>Workable</t>
  </si>
  <si>
    <t>Cloudera</t>
  </si>
  <si>
    <t>Handshake</t>
  </si>
  <si>
    <t>League</t>
  </si>
  <si>
    <t>CureFit</t>
  </si>
  <si>
    <t>Careem</t>
  </si>
  <si>
    <t>Oriente</t>
  </si>
  <si>
    <t>Element AI</t>
  </si>
  <si>
    <t>Deputy</t>
  </si>
  <si>
    <t>Loopio</t>
  </si>
  <si>
    <t>Castlight Health</t>
  </si>
  <si>
    <t>Trivago</t>
  </si>
  <si>
    <t>Dusseldorf</t>
  </si>
  <si>
    <t>LiveTiles</t>
  </si>
  <si>
    <t>Namely</t>
  </si>
  <si>
    <t>Culture Trip</t>
  </si>
  <si>
    <t>Sandbox VR</t>
  </si>
  <si>
    <t>Virtudent</t>
  </si>
  <si>
    <t>Monese</t>
  </si>
  <si>
    <t>Lisbon</t>
  </si>
  <si>
    <t>Automatic</t>
  </si>
  <si>
    <t>Flynote</t>
  </si>
  <si>
    <t>Bullhorn</t>
  </si>
  <si>
    <t>Care.com</t>
  </si>
  <si>
    <t>AirMap</t>
  </si>
  <si>
    <t>Cohesity</t>
  </si>
  <si>
    <t>PicoBrew</t>
  </si>
  <si>
    <t>Kayak / OpenTable</t>
  </si>
  <si>
    <t>Lime</t>
  </si>
  <si>
    <t>Transfix</t>
  </si>
  <si>
    <t>Yoco</t>
  </si>
  <si>
    <t>Cape Town</t>
  </si>
  <si>
    <t>South Africa</t>
  </si>
  <si>
    <t>TripAdvisor</t>
  </si>
  <si>
    <t>Renmoney</t>
  </si>
  <si>
    <t>App Annie</t>
  </si>
  <si>
    <t>OpenX</t>
  </si>
  <si>
    <t>PayJoy</t>
  </si>
  <si>
    <t>Shipsi</t>
  </si>
  <si>
    <t>Migo</t>
  </si>
  <si>
    <t>Automation Anywhere</t>
  </si>
  <si>
    <t>Qwick</t>
  </si>
  <si>
    <t>Stoqo</t>
  </si>
  <si>
    <t>Submittable</t>
  </si>
  <si>
    <t>Missoula</t>
  </si>
  <si>
    <t>Divergent 3D</t>
  </si>
  <si>
    <t>Ada Support</t>
  </si>
  <si>
    <t>UPshow</t>
  </si>
  <si>
    <t>Horizn Studios</t>
  </si>
  <si>
    <t>Welkin Health</t>
  </si>
  <si>
    <t>Jiobit</t>
  </si>
  <si>
    <t>TutorMundi</t>
  </si>
  <si>
    <t>Cheddar</t>
  </si>
  <si>
    <t>GoCardless</t>
  </si>
  <si>
    <t>Zenefits</t>
  </si>
  <si>
    <t>Sisense</t>
  </si>
  <si>
    <t>Oscar Health</t>
  </si>
  <si>
    <t>Simon Data</t>
  </si>
  <si>
    <t>PowerReviews</t>
  </si>
  <si>
    <t>Singular</t>
  </si>
  <si>
    <t>Magic Leap</t>
  </si>
  <si>
    <t>When I Work</t>
  </si>
  <si>
    <t>Ike</t>
  </si>
  <si>
    <t>Clearbit</t>
  </si>
  <si>
    <t>Paytm</t>
  </si>
  <si>
    <t>Freshbooks</t>
  </si>
  <si>
    <t>Politico / Protocol</t>
  </si>
  <si>
    <t>Bringg</t>
  </si>
  <si>
    <t>Klook</t>
  </si>
  <si>
    <t>GumGum</t>
  </si>
  <si>
    <t>Kueski</t>
  </si>
  <si>
    <t>Movidesk</t>
  </si>
  <si>
    <t>Zum</t>
  </si>
  <si>
    <t>Hipcamp</t>
  </si>
  <si>
    <t>Motif Investing</t>
  </si>
  <si>
    <t>BlackBuck</t>
  </si>
  <si>
    <t>ContaAzul</t>
  </si>
  <si>
    <t>Greenhouse Software</t>
  </si>
  <si>
    <t>Labster</t>
  </si>
  <si>
    <t>Tor</t>
  </si>
  <si>
    <t>BitGo</t>
  </si>
  <si>
    <t>Dispatch</t>
  </si>
  <si>
    <t>Influitive</t>
  </si>
  <si>
    <t>CarGurus</t>
  </si>
  <si>
    <t>Funding Societies</t>
  </si>
  <si>
    <t>CleverTap</t>
  </si>
  <si>
    <t>CrowdRiff</t>
  </si>
  <si>
    <t>Grailed</t>
  </si>
  <si>
    <t>LumenAd</t>
  </si>
  <si>
    <t>Purse</t>
  </si>
  <si>
    <t>SquadVoice</t>
  </si>
  <si>
    <t>GoPro</t>
  </si>
  <si>
    <t>Shop101</t>
  </si>
  <si>
    <t>Zume</t>
  </si>
  <si>
    <t>Akulaku</t>
  </si>
  <si>
    <t>Parsable</t>
  </si>
  <si>
    <t>Kodiak Robotics</t>
  </si>
  <si>
    <t>Tulip Retail</t>
  </si>
  <si>
    <t>Trove Recommerce</t>
  </si>
  <si>
    <t>Dude Solutions</t>
  </si>
  <si>
    <t>SweetEscape</t>
  </si>
  <si>
    <t>TouchBistro</t>
  </si>
  <si>
    <t>Envoy</t>
  </si>
  <si>
    <t>VSCO</t>
  </si>
  <si>
    <t>DataStax</t>
  </si>
  <si>
    <t>Xerpa</t>
  </si>
  <si>
    <t>RedDoorz</t>
  </si>
  <si>
    <t>Zoox</t>
  </si>
  <si>
    <t>EasyPost</t>
  </si>
  <si>
    <t>Clearbanc</t>
  </si>
  <si>
    <t>Meow Wolf</t>
  </si>
  <si>
    <t>Frontdesk</t>
  </si>
  <si>
    <t>BeeTech</t>
  </si>
  <si>
    <t>NuoDB</t>
  </si>
  <si>
    <t>Rhumbix</t>
  </si>
  <si>
    <t>Atsu</t>
  </si>
  <si>
    <t>Geekwire</t>
  </si>
  <si>
    <t>FloQast</t>
  </si>
  <si>
    <t>Omie</t>
  </si>
  <si>
    <t>Domo</t>
  </si>
  <si>
    <t>Matterport</t>
  </si>
  <si>
    <t>Clinc</t>
  </si>
  <si>
    <t>Lighthouse Labs</t>
  </si>
  <si>
    <t>LoopMe</t>
  </si>
  <si>
    <t>CipherTrace</t>
  </si>
  <si>
    <t>Elliptic</t>
  </si>
  <si>
    <t>Zest AI</t>
  </si>
  <si>
    <t>Unison</t>
  </si>
  <si>
    <t>Lever</t>
  </si>
  <si>
    <t>Unbabel</t>
  </si>
  <si>
    <t>Button</t>
  </si>
  <si>
    <t>Eden / Managed By Q</t>
  </si>
  <si>
    <t>BVAccel</t>
  </si>
  <si>
    <t>Kenoby</t>
  </si>
  <si>
    <t>Connected</t>
  </si>
  <si>
    <t>GetNinjas</t>
  </si>
  <si>
    <t>Spyce</t>
  </si>
  <si>
    <t>Creditas</t>
  </si>
  <si>
    <t>Lytics</t>
  </si>
  <si>
    <t>Slice Labs</t>
  </si>
  <si>
    <t>TechAdvance</t>
  </si>
  <si>
    <t>Zola</t>
  </si>
  <si>
    <t>Toast</t>
  </si>
  <si>
    <t>ezCater</t>
  </si>
  <si>
    <t>Sage Therapeutics</t>
  </si>
  <si>
    <t>Branch Metrics</t>
  </si>
  <si>
    <t>Newfront Insurance</t>
  </si>
  <si>
    <t>Ibotta</t>
  </si>
  <si>
    <t>Virta Health</t>
  </si>
  <si>
    <t>Away</t>
  </si>
  <si>
    <t>MediaMath</t>
  </si>
  <si>
    <t>Group Nine Media</t>
  </si>
  <si>
    <t>Payfactors</t>
  </si>
  <si>
    <t>Nav</t>
  </si>
  <si>
    <t>AskNicely</t>
  </si>
  <si>
    <t>RainFocus</t>
  </si>
  <si>
    <t>BounceX</t>
  </si>
  <si>
    <t>Wordstream</t>
  </si>
  <si>
    <t>Cogito</t>
  </si>
  <si>
    <t>BusBud</t>
  </si>
  <si>
    <t>Borrowell</t>
  </si>
  <si>
    <t>PerkSpot</t>
  </si>
  <si>
    <t>Bitfarms</t>
  </si>
  <si>
    <t>Quebec</t>
  </si>
  <si>
    <t>Hopper</t>
  </si>
  <si>
    <t>Iflix</t>
  </si>
  <si>
    <t>Gympass</t>
  </si>
  <si>
    <t>Sojern</t>
  </si>
  <si>
    <t>MaxMilhas</t>
  </si>
  <si>
    <t>Minted</t>
  </si>
  <si>
    <t>Traveloka</t>
  </si>
  <si>
    <t>Arrive Logistics</t>
  </si>
  <si>
    <t>Jetty</t>
  </si>
  <si>
    <t>D2iQ</t>
  </si>
  <si>
    <t>Opencare</t>
  </si>
  <si>
    <t>Anagram</t>
  </si>
  <si>
    <t>G/O Media Group</t>
  </si>
  <si>
    <t>DSCO</t>
  </si>
  <si>
    <t>Tripbam</t>
  </si>
  <si>
    <t>Avantage Entertainment</t>
  </si>
  <si>
    <t>Alegion</t>
  </si>
  <si>
    <t>AllyO</t>
  </si>
  <si>
    <t>Mews</t>
  </si>
  <si>
    <t>Prague</t>
  </si>
  <si>
    <t>Czech Republic</t>
  </si>
  <si>
    <t>PeopleGrove</t>
  </si>
  <si>
    <t>The Muse</t>
  </si>
  <si>
    <t>ClassPass</t>
  </si>
  <si>
    <t>eGym</t>
  </si>
  <si>
    <t>Industrious</t>
  </si>
  <si>
    <t>1stdibs</t>
  </si>
  <si>
    <t>ThirdLove</t>
  </si>
  <si>
    <t>Shuttl</t>
  </si>
  <si>
    <t>Jobcase</t>
  </si>
  <si>
    <t>Copper</t>
  </si>
  <si>
    <t>Dynamic Signal</t>
  </si>
  <si>
    <t>FiscalNote</t>
  </si>
  <si>
    <t>Sauce Labs</t>
  </si>
  <si>
    <t>Humu</t>
  </si>
  <si>
    <t>Coding Dojo</t>
  </si>
  <si>
    <t>Instamojo</t>
  </si>
  <si>
    <t>Synergysuite</t>
  </si>
  <si>
    <t>Atlanta Tech Village</t>
  </si>
  <si>
    <t>Capillary</t>
  </si>
  <si>
    <t>The Modist</t>
  </si>
  <si>
    <t>Booksy</t>
  </si>
  <si>
    <t>Flymya</t>
  </si>
  <si>
    <t>Yangon</t>
  </si>
  <si>
    <t>Myanmar</t>
  </si>
  <si>
    <t>PatientPop</t>
  </si>
  <si>
    <t>Showpad</t>
  </si>
  <si>
    <t>Highsnobiety</t>
  </si>
  <si>
    <t>Earnin</t>
  </si>
  <si>
    <t>Wonolo</t>
  </si>
  <si>
    <t>Acko</t>
  </si>
  <si>
    <t>Moovel</t>
  </si>
  <si>
    <t>Crayon</t>
  </si>
  <si>
    <t>Pana</t>
  </si>
  <si>
    <t>Sensibill</t>
  </si>
  <si>
    <t>Usermind</t>
  </si>
  <si>
    <t>Incredible Health</t>
  </si>
  <si>
    <t>Currency</t>
  </si>
  <si>
    <t>GOAT Group</t>
  </si>
  <si>
    <t>Le Tote</t>
  </si>
  <si>
    <t>Levelset</t>
  </si>
  <si>
    <t>New Orleans</t>
  </si>
  <si>
    <t>Pebblepost</t>
  </si>
  <si>
    <t>WhyHotel</t>
  </si>
  <si>
    <t>KeepTruckin</t>
  </si>
  <si>
    <t>AdRoll</t>
  </si>
  <si>
    <t>Rover</t>
  </si>
  <si>
    <t>Turo</t>
  </si>
  <si>
    <t>uShip</t>
  </si>
  <si>
    <t>SkySlope</t>
  </si>
  <si>
    <t>Siteimprove</t>
  </si>
  <si>
    <t>AngelList</t>
  </si>
  <si>
    <t>Zenoti</t>
  </si>
  <si>
    <t>DialSource</t>
  </si>
  <si>
    <t>Adara</t>
  </si>
  <si>
    <t>Claravine</t>
  </si>
  <si>
    <t>Kazoo</t>
  </si>
  <si>
    <t>Snap Finance</t>
  </si>
  <si>
    <t>Zerto</t>
  </si>
  <si>
    <t>RigUp</t>
  </si>
  <si>
    <t>FabHotels</t>
  </si>
  <si>
    <t>Hibob</t>
  </si>
  <si>
    <t>Maven</t>
  </si>
  <si>
    <t>Blume Global</t>
  </si>
  <si>
    <t>Catalant</t>
  </si>
  <si>
    <t>Starship Technologies</t>
  </si>
  <si>
    <t>Loftsmart</t>
  </si>
  <si>
    <t>Caliva</t>
  </si>
  <si>
    <t>Iris Nova</t>
  </si>
  <si>
    <t>Cuyana</t>
  </si>
  <si>
    <t>ZipRecruiter</t>
  </si>
  <si>
    <t>Amplero</t>
  </si>
  <si>
    <t>Polarr</t>
  </si>
  <si>
    <t>TravelTriangle</t>
  </si>
  <si>
    <t>OneWeb</t>
  </si>
  <si>
    <t>HOOQ</t>
  </si>
  <si>
    <t>Restaurant365</t>
  </si>
  <si>
    <t>Blueground</t>
  </si>
  <si>
    <t>Zipcar</t>
  </si>
  <si>
    <t>Mogo</t>
  </si>
  <si>
    <t>DISCO</t>
  </si>
  <si>
    <t>Raken</t>
  </si>
  <si>
    <t>Bench</t>
  </si>
  <si>
    <t>Oh My Green</t>
  </si>
  <si>
    <t>Bevi</t>
  </si>
  <si>
    <t>Opal</t>
  </si>
  <si>
    <t>Bcredi</t>
  </si>
  <si>
    <t>Make School</t>
  </si>
  <si>
    <t>Pivot3</t>
  </si>
  <si>
    <t>B8ta</t>
  </si>
  <si>
    <t>Fareportal</t>
  </si>
  <si>
    <t>Ecobee</t>
  </si>
  <si>
    <t>Passport</t>
  </si>
  <si>
    <t>Peerspace</t>
  </si>
  <si>
    <t>GoSpotCheck</t>
  </si>
  <si>
    <t>Consider.co</t>
  </si>
  <si>
    <t>Nativo</t>
  </si>
  <si>
    <t>TripActions</t>
  </si>
  <si>
    <t>Lyric</t>
  </si>
  <si>
    <t>Rangle</t>
  </si>
  <si>
    <t>O'Reilly Media</t>
  </si>
  <si>
    <t>OutboundEngine</t>
  </si>
  <si>
    <t>Overtime</t>
  </si>
  <si>
    <t>Jama</t>
  </si>
  <si>
    <t>Element Analytics</t>
  </si>
  <si>
    <t>Clutter</t>
  </si>
  <si>
    <t>Universal Standard</t>
  </si>
  <si>
    <t>Takl</t>
  </si>
  <si>
    <t>Foodsby</t>
  </si>
  <si>
    <t>TravelBank</t>
  </si>
  <si>
    <t>Flowr</t>
  </si>
  <si>
    <t>Peerfit</t>
  </si>
  <si>
    <t>Tampa Bay</t>
  </si>
  <si>
    <t>The Guild</t>
  </si>
  <si>
    <t>Drip</t>
  </si>
  <si>
    <t>GrayMeta</t>
  </si>
  <si>
    <t>Triplebyte</t>
  </si>
  <si>
    <t>Ladder Life</t>
  </si>
  <si>
    <t>Cabin</t>
  </si>
  <si>
    <t>Eight Sleep</t>
  </si>
  <si>
    <t>Flywheel Sports</t>
  </si>
  <si>
    <t>Peek</t>
  </si>
  <si>
    <t>CTO.ai</t>
  </si>
  <si>
    <t>Yonder</t>
  </si>
  <si>
    <t>Service</t>
  </si>
  <si>
    <t>Ejento</t>
  </si>
  <si>
    <t>Remote Year</t>
  </si>
  <si>
    <t>Lola</t>
  </si>
  <si>
    <t>Anyvision</t>
  </si>
  <si>
    <t>Popin</t>
  </si>
  <si>
    <t>Tuft &amp; Needle</t>
  </si>
  <si>
    <t>Flytedesk</t>
  </si>
  <si>
    <t>Help.com</t>
  </si>
  <si>
    <t>Panda Squad</t>
  </si>
  <si>
    <t>Tamara Mellon</t>
  </si>
  <si>
    <t>Charleston</t>
  </si>
  <si>
    <t>Total Staff</t>
  </si>
  <si>
    <t>Industry</t>
  </si>
  <si>
    <t>Location</t>
  </si>
  <si>
    <t>Company</t>
  </si>
  <si>
    <t>Total laid_off</t>
  </si>
  <si>
    <t>Percentage laid_off</t>
  </si>
  <si>
    <t>Date</t>
  </si>
  <si>
    <t>Stage</t>
  </si>
  <si>
    <t>Country</t>
  </si>
  <si>
    <t>Funds Raised</t>
  </si>
  <si>
    <t>Total Staff after layoff</t>
  </si>
  <si>
    <t>Year</t>
  </si>
  <si>
    <t>Month</t>
  </si>
  <si>
    <t>Grand Total</t>
  </si>
  <si>
    <t>Sum of Total laid_off</t>
  </si>
  <si>
    <t>Company Name</t>
  </si>
  <si>
    <t>Sum of Funds Raised</t>
  </si>
  <si>
    <t>Jan</t>
  </si>
  <si>
    <t>Feb</t>
  </si>
  <si>
    <t>Mar</t>
  </si>
  <si>
    <t>Apr</t>
  </si>
  <si>
    <t>May</t>
  </si>
  <si>
    <t>Jun</t>
  </si>
  <si>
    <t>Jul</t>
  </si>
  <si>
    <t>Aug</t>
  </si>
  <si>
    <t>Sep</t>
  </si>
  <si>
    <t>Oct</t>
  </si>
  <si>
    <t>Nov</t>
  </si>
  <si>
    <t>Dec</t>
  </si>
  <si>
    <t xml:space="preserve"> |COMPANY LAYOFF DASHBOARD |</t>
  </si>
  <si>
    <t>Total Companies</t>
  </si>
  <si>
    <t>Total Fund Raised</t>
  </si>
  <si>
    <t>Industries</t>
  </si>
  <si>
    <t>Total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</si>
</sst>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409]* #,##0_ ;_-[$$-409]* \-#,##0\ ;_-[$$-409]* &quot;-&quot;??_ ;_-@_ "/>
    <numFmt numFmtId="165"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9" fontId="0" fillId="0" borderId="0" xfId="0" applyNumberFormat="1"/>
    <xf numFmtId="0" fontId="0" fillId="0" borderId="0" xfId="0" applyAlignment="1">
      <alignment horizontal="center"/>
    </xf>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43" fontId="0" fillId="0" borderId="0" xfId="0" applyNumberFormat="1"/>
    <xf numFmtId="165" fontId="0" fillId="0" borderId="0" xfId="0" applyNumberFormat="1"/>
    <xf numFmtId="43" fontId="0" fillId="0" borderId="0" xfId="1" applyFont="1"/>
    <xf numFmtId="2" fontId="0" fillId="0" borderId="0" xfId="0" applyNumberFormat="1"/>
    <xf numFmtId="0" fontId="0" fillId="33" borderId="0" xfId="0" applyFill="1"/>
    <xf numFmtId="0" fontId="18" fillId="0" borderId="0" xfId="0" applyFont="1" applyAlignment="1">
      <alignment horizontal="center"/>
    </xf>
    <xf numFmtId="0" fontId="0" fillId="0" borderId="0" xfId="0" applyAlignment="1">
      <alignment horizontal="center"/>
    </xf>
    <xf numFmtId="0" fontId="0" fillId="0" borderId="0" xfId="0" applyNumberFormat="1"/>
    <xf numFmtId="0" fontId="0" fillId="0" borderId="11" xfId="0" applyBorder="1" applyAlignment="1">
      <alignment horizontal="center"/>
    </xf>
    <xf numFmtId="0" fontId="16" fillId="0" borderId="12" xfId="0" applyFont="1" applyBorder="1" applyAlignment="1">
      <alignment horizontal="center"/>
    </xf>
    <xf numFmtId="164" fontId="16" fillId="0" borderId="12" xfId="0" applyNumberFormat="1" applyFont="1" applyBorder="1" applyAlignment="1">
      <alignment horizontal="center" vertical="center"/>
    </xf>
    <xf numFmtId="0" fontId="0" fillId="0" borderId="13" xfId="0"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164" fontId="0" fillId="0" borderId="10" xfId="0" applyNumberFormat="1" applyBorder="1" applyAlignment="1">
      <alignmen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1">
    <dxf>
      <numFmt numFmtId="35" formatCode="_ * #,##0.00_ ;_ * \-#,##0.00_ ;_ * &quot;-&quot;??_ ;_ @_ "/>
    </dxf>
    <dxf>
      <numFmt numFmtId="2" formatCode="0.00"/>
    </dxf>
    <dxf>
      <numFmt numFmtId="0" formatCode="General"/>
    </dxf>
    <dxf>
      <numFmt numFmtId="165" formatCode="_ * #,##0_ ;_ * \-#,##0_ ;_ * &quot;-&quot;??_ ;_ @_ "/>
    </dxf>
    <dxf>
      <numFmt numFmtId="165" formatCode="_ * #,##0_ ;_ * \-#,##0_ ;_ * &quot;-&quot;??_ ;_ @_ "/>
    </dxf>
    <dxf>
      <numFmt numFmtId="165" formatCode="_ * #,##0_ ;_ * \-#,##0_ ;_ * &quot;-&quot;??_ ;_ @_ "/>
    </dxf>
    <dxf>
      <numFmt numFmtId="164" formatCode="_-[$$-409]* #,##0_ ;_-[$$-409]* \-#,##0\ ;_-[$$-409]* &quot;-&quot;??_ ;_-@_ "/>
    </dxf>
    <dxf>
      <numFmt numFmtId="19" formatCode="dd/mm/yyyy"/>
    </dxf>
    <dxf>
      <numFmt numFmtId="1" formatCode="0"/>
    </dxf>
    <dxf>
      <numFmt numFmtId="13" formatCode="0%"/>
    </dxf>
    <dxf>
      <alignment horizontal="center" vertical="bottom" textRotation="0" wrapText="0" indent="0" justifyLastLine="0" shrinkToFit="0" readingOrder="0"/>
    </dxf>
  </dxfs>
  <tableStyles count="0" defaultTableStyle="TableStyleMedium2" defaultPivotStyle="PivotStyleLight16"/>
  <colors>
    <mruColors>
      <color rgb="FFC85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Dataset.xlsx]layoff_by_year!PivotTable1</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Layoff</a:t>
            </a:r>
            <a:r>
              <a:rPr lang="en-US" baseline="0"/>
              <a:t> by Year</a:t>
            </a:r>
            <a:endParaRPr lang="en-US"/>
          </a:p>
        </c:rich>
      </c:tx>
      <c:layout>
        <c:manualLayout>
          <c:xMode val="edge"/>
          <c:yMode val="edge"/>
          <c:x val="2.773110167511782E-2"/>
          <c:y val="3.2407407407407406E-2"/>
        </c:manualLayout>
      </c:layout>
      <c:overlay val="0"/>
      <c:spPr>
        <a:solidFill>
          <a:schemeClr val="accent2">
            <a:alpha val="50000"/>
          </a:schemeClr>
        </a:solid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7282516387022304"/>
          <c:y val="0.18962671332750072"/>
          <c:w val="0.53811958060216292"/>
          <c:h val="0.71375583260425768"/>
        </c:manualLayout>
      </c:layout>
      <c:pieChart>
        <c:varyColors val="1"/>
        <c:ser>
          <c:idx val="0"/>
          <c:order val="0"/>
          <c:tx>
            <c:strRef>
              <c:f>layoff_by_year!$B$3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FAB-485A-B2BD-63B14547C80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FAB-485A-B2BD-63B14547C80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FAB-485A-B2BD-63B14547C80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FAB-485A-B2BD-63B14547C80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layoff_by_year!$A$4:$A$8</c:f>
              <c:strCache>
                <c:ptCount val="4"/>
                <c:pt idx="0">
                  <c:v>2020</c:v>
                </c:pt>
                <c:pt idx="1">
                  <c:v>2021</c:v>
                </c:pt>
                <c:pt idx="2">
                  <c:v>2022</c:v>
                </c:pt>
                <c:pt idx="3">
                  <c:v>2023</c:v>
                </c:pt>
              </c:strCache>
            </c:strRef>
          </c:cat>
          <c:val>
            <c:numRef>
              <c:f>layoff_by_year!$B$4:$B$8</c:f>
              <c:numCache>
                <c:formatCode>_ * #,##0_ ;_ * \-#,##0_ ;_ * "-"??_ ;_ @_ </c:formatCode>
                <c:ptCount val="4"/>
                <c:pt idx="0">
                  <c:v>80998</c:v>
                </c:pt>
                <c:pt idx="1">
                  <c:v>16323</c:v>
                </c:pt>
                <c:pt idx="2">
                  <c:v>163661</c:v>
                </c:pt>
                <c:pt idx="3">
                  <c:v>170748</c:v>
                </c:pt>
              </c:numCache>
            </c:numRef>
          </c:val>
          <c:extLst>
            <c:ext xmlns:c16="http://schemas.microsoft.com/office/drawing/2014/chart" uri="{C3380CC4-5D6E-409C-BE32-E72D297353CC}">
              <c16:uniqueId val="{00000008-6FAB-485A-B2BD-63B14547C8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Dataset.xlsx]Layoff_by_month!PivotTable1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LAYOFF</a:t>
            </a:r>
            <a:r>
              <a:rPr lang="en-US" b="1" baseline="0"/>
              <a:t> BY MONTH</a:t>
            </a:r>
            <a:endParaRPr lang="en-US" b="1"/>
          </a:p>
        </c:rich>
      </c:tx>
      <c:overlay val="0"/>
      <c:spPr>
        <a:solidFill>
          <a:schemeClr val="accent2">
            <a:alpha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numFmt formatCode="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numFmt formatCode="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numFmt formatCode="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0635340112581039E-2"/>
          <c:y val="0.18097222779508448"/>
          <c:w val="0.93872931977483798"/>
          <c:h val="0.72088764946048411"/>
        </c:manualLayout>
      </c:layout>
      <c:lineChart>
        <c:grouping val="standard"/>
        <c:varyColors val="0"/>
        <c:ser>
          <c:idx val="0"/>
          <c:order val="0"/>
          <c:tx>
            <c:strRef>
              <c:f>Layoff_by_month!$B$3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numFmt formatCode="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Layoff_by_month!$A$4:$A$15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Layoff_by_month!$B$4:$B$15</c:f>
              <c:numCache>
                <c:formatCode>General</c:formatCode>
                <c:ptCount val="12"/>
                <c:pt idx="0">
                  <c:v>96837</c:v>
                </c:pt>
                <c:pt idx="1">
                  <c:v>43994</c:v>
                </c:pt>
                <c:pt idx="2">
                  <c:v>53051</c:v>
                </c:pt>
                <c:pt idx="3">
                  <c:v>35730</c:v>
                </c:pt>
                <c:pt idx="4">
                  <c:v>38689</c:v>
                </c:pt>
                <c:pt idx="5">
                  <c:v>27455</c:v>
                </c:pt>
                <c:pt idx="6">
                  <c:v>23415</c:v>
                </c:pt>
                <c:pt idx="7">
                  <c:v>16891</c:v>
                </c:pt>
                <c:pt idx="8">
                  <c:v>6651</c:v>
                </c:pt>
                <c:pt idx="9">
                  <c:v>20878</c:v>
                </c:pt>
                <c:pt idx="10">
                  <c:v>55758</c:v>
                </c:pt>
                <c:pt idx="11">
                  <c:v>12381</c:v>
                </c:pt>
              </c:numCache>
            </c:numRef>
          </c:val>
          <c:smooth val="0"/>
          <c:extLst>
            <c:ext xmlns:c16="http://schemas.microsoft.com/office/drawing/2014/chart" uri="{C3380CC4-5D6E-409C-BE32-E72D297353CC}">
              <c16:uniqueId val="{00000000-472B-4605-A4A9-82C4BEA9451D}"/>
            </c:ext>
          </c:extLst>
        </c:ser>
        <c:dLbls>
          <c:showLegendKey val="0"/>
          <c:showVal val="0"/>
          <c:showCatName val="0"/>
          <c:showSerName val="0"/>
          <c:showPercent val="0"/>
          <c:showBubbleSize val="0"/>
        </c:dLbls>
        <c:marker val="1"/>
        <c:smooth val="0"/>
        <c:axId val="1295659600"/>
        <c:axId val="1295660080"/>
      </c:lineChart>
      <c:catAx>
        <c:axId val="129565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5660080"/>
        <c:crosses val="autoZero"/>
        <c:auto val="1"/>
        <c:lblAlgn val="ctr"/>
        <c:lblOffset val="100"/>
        <c:noMultiLvlLbl val="0"/>
      </c:catAx>
      <c:valAx>
        <c:axId val="1295660080"/>
        <c:scaling>
          <c:orientation val="minMax"/>
        </c:scaling>
        <c:delete val="1"/>
        <c:axPos val="l"/>
        <c:numFmt formatCode="0,\ &quot;K&quot;" sourceLinked="0"/>
        <c:majorTickMark val="out"/>
        <c:minorTickMark val="none"/>
        <c:tickLblPos val="nextTo"/>
        <c:crossAx val="129565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Dataset.xlsx]Layoff_by_company!PivotTable2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LAYOFF BY COMPANY</a:t>
            </a:r>
          </a:p>
        </c:rich>
      </c:tx>
      <c:overlay val="0"/>
      <c:spPr>
        <a:solidFill>
          <a:schemeClr val="accent2">
            <a:alpha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06776125863721"/>
          <c:y val="0.17741104458071918"/>
          <c:w val="0.68668166274894915"/>
          <c:h val="0.71162565242511189"/>
        </c:manualLayout>
      </c:layout>
      <c:barChart>
        <c:barDir val="bar"/>
        <c:grouping val="clustered"/>
        <c:varyColors val="0"/>
        <c:ser>
          <c:idx val="0"/>
          <c:order val="0"/>
          <c:tx>
            <c:strRef>
              <c:f>Layoff_by_company!$B$3</c:f>
              <c:strCache>
                <c:ptCount val="1"/>
                <c:pt idx="0">
                  <c:v>Total</c:v>
                </c:pt>
              </c:strCache>
            </c:strRef>
          </c:tx>
          <c:spPr>
            <a:solidFill>
              <a:schemeClr val="accent2"/>
            </a:solidFill>
            <a:ln>
              <a:noFill/>
            </a:ln>
            <a:effectLst/>
          </c:spPr>
          <c:invertIfNegative val="0"/>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Layoff_by_company!$A$4:$A$8</c:f>
              <c:strCache>
                <c:ptCount val="5"/>
                <c:pt idx="0">
                  <c:v>Microsoft</c:v>
                </c:pt>
                <c:pt idx="1">
                  <c:v>Philips</c:v>
                </c:pt>
                <c:pt idx="2">
                  <c:v>Google</c:v>
                </c:pt>
                <c:pt idx="3">
                  <c:v>Meta</c:v>
                </c:pt>
                <c:pt idx="4">
                  <c:v>Amazon</c:v>
                </c:pt>
              </c:strCache>
            </c:strRef>
          </c:cat>
          <c:val>
            <c:numRef>
              <c:f>Layoff_by_company!$B$4:$B$8</c:f>
              <c:numCache>
                <c:formatCode>_ * #,##0_ ;_ * \-#,##0_ ;_ * "-"??_ ;_ @_ </c:formatCode>
                <c:ptCount val="5"/>
                <c:pt idx="0">
                  <c:v>10000</c:v>
                </c:pt>
                <c:pt idx="1">
                  <c:v>10000</c:v>
                </c:pt>
                <c:pt idx="2">
                  <c:v>12000</c:v>
                </c:pt>
                <c:pt idx="3">
                  <c:v>21000</c:v>
                </c:pt>
                <c:pt idx="4">
                  <c:v>27150</c:v>
                </c:pt>
              </c:numCache>
            </c:numRef>
          </c:val>
          <c:extLst>
            <c:ext xmlns:c16="http://schemas.microsoft.com/office/drawing/2014/chart" uri="{C3380CC4-5D6E-409C-BE32-E72D297353CC}">
              <c16:uniqueId val="{00000000-E966-4868-8F10-7D61270BD3A6}"/>
            </c:ext>
          </c:extLst>
        </c:ser>
        <c:dLbls>
          <c:dLblPos val="outEnd"/>
          <c:showLegendKey val="0"/>
          <c:showVal val="1"/>
          <c:showCatName val="0"/>
          <c:showSerName val="0"/>
          <c:showPercent val="0"/>
          <c:showBubbleSize val="0"/>
        </c:dLbls>
        <c:gapWidth val="182"/>
        <c:axId val="810886255"/>
        <c:axId val="1604735327"/>
      </c:barChart>
      <c:catAx>
        <c:axId val="81088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4735327"/>
        <c:crosses val="autoZero"/>
        <c:auto val="1"/>
        <c:lblAlgn val="ctr"/>
        <c:lblOffset val="100"/>
        <c:noMultiLvlLbl val="0"/>
      </c:catAx>
      <c:valAx>
        <c:axId val="1604735327"/>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8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Dataset.xlsx]fundraise _by_company!PivotTable3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Fund Raised by Comapny</a:t>
            </a:r>
          </a:p>
        </c:rich>
      </c:tx>
      <c:layout>
        <c:manualLayout>
          <c:xMode val="edge"/>
          <c:yMode val="edge"/>
          <c:x val="0.33117344706911633"/>
          <c:y val="2.7777777777777776E-2"/>
        </c:manualLayout>
      </c:layout>
      <c:overlay val="0"/>
      <c:spPr>
        <a:solidFill>
          <a:schemeClr val="accent2">
            <a:alpha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15011590083538"/>
          <c:y val="0.19248000000000001"/>
          <c:w val="0.85770485502312088"/>
          <c:h val="0.67846257217847772"/>
        </c:manualLayout>
      </c:layout>
      <c:barChart>
        <c:barDir val="col"/>
        <c:grouping val="clustered"/>
        <c:varyColors val="0"/>
        <c:ser>
          <c:idx val="0"/>
          <c:order val="0"/>
          <c:tx>
            <c:strRef>
              <c:f>'fundraise _by_company'!$B$3</c:f>
              <c:strCache>
                <c:ptCount val="1"/>
                <c:pt idx="0">
                  <c:v>Total</c:v>
                </c:pt>
              </c:strCache>
            </c:strRef>
          </c:tx>
          <c:spPr>
            <a:solidFill>
              <a:schemeClr val="accent2"/>
            </a:solidFill>
            <a:ln>
              <a:noFill/>
            </a:ln>
            <a:effectLst/>
          </c:spPr>
          <c:invertIfNegative val="0"/>
          <c:dLbls>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'fundraise _by_company'!$A$4:$A$8</c:f>
              <c:strCache>
                <c:ptCount val="5"/>
                <c:pt idx="0">
                  <c:v>Netflix</c:v>
                </c:pt>
                <c:pt idx="1">
                  <c:v>Vedantu</c:v>
                </c:pt>
                <c:pt idx="2">
                  <c:v>Domestika</c:v>
                </c:pt>
                <c:pt idx="3">
                  <c:v>Meta</c:v>
                </c:pt>
                <c:pt idx="4">
                  <c:v>Twitter</c:v>
                </c:pt>
              </c:strCache>
            </c:strRef>
          </c:cat>
          <c:val>
            <c:numRef>
              <c:f>'fundraise _by_company'!$B$4:$B$8</c:f>
              <c:numCache>
                <c:formatCode>_ * #,##0_ ;_ * \-#,##0_ ;_ * "-"??_ ;_ @_ </c:formatCode>
                <c:ptCount val="5"/>
                <c:pt idx="0">
                  <c:v>244368</c:v>
                </c:pt>
                <c:pt idx="1">
                  <c:v>122676</c:v>
                </c:pt>
                <c:pt idx="2">
                  <c:v>122030</c:v>
                </c:pt>
                <c:pt idx="3">
                  <c:v>52000</c:v>
                </c:pt>
                <c:pt idx="4">
                  <c:v>44400</c:v>
                </c:pt>
              </c:numCache>
            </c:numRef>
          </c:val>
          <c:extLst>
            <c:ext xmlns:c16="http://schemas.microsoft.com/office/drawing/2014/chart" uri="{C3380CC4-5D6E-409C-BE32-E72D297353CC}">
              <c16:uniqueId val="{00000000-FD16-4BCE-A221-1726A9C6036D}"/>
            </c:ext>
          </c:extLst>
        </c:ser>
        <c:dLbls>
          <c:dLblPos val="outEnd"/>
          <c:showLegendKey val="0"/>
          <c:showVal val="1"/>
          <c:showCatName val="0"/>
          <c:showSerName val="0"/>
          <c:showPercent val="0"/>
          <c:showBubbleSize val="0"/>
        </c:dLbls>
        <c:gapWidth val="219"/>
        <c:overlap val="-27"/>
        <c:axId val="1604732927"/>
        <c:axId val="1604737247"/>
      </c:barChart>
      <c:catAx>
        <c:axId val="160473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4737247"/>
        <c:crosses val="autoZero"/>
        <c:auto val="1"/>
        <c:lblAlgn val="ctr"/>
        <c:lblOffset val="100"/>
        <c:noMultiLvlLbl val="0"/>
      </c:catAx>
      <c:valAx>
        <c:axId val="1604737247"/>
        <c:scaling>
          <c:orientation val="minMax"/>
          <c:max val="250000"/>
          <c:min val="0"/>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732927"/>
        <c:crosses val="autoZero"/>
        <c:crossBetween val="between"/>
        <c:maj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Dataset.xlsx]Fund Raiser &amp; Layoff!PivotTable4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Fund Raised &amp; Layoff by</a:t>
            </a:r>
            <a:r>
              <a:rPr lang="en-IN" b="1" baseline="0"/>
              <a:t> Stages</a:t>
            </a:r>
            <a:r>
              <a:rPr lang="en-IN" b="1"/>
              <a:t> </a:t>
            </a:r>
          </a:p>
        </c:rich>
      </c:tx>
      <c:layout>
        <c:manualLayout>
          <c:xMode val="edge"/>
          <c:yMode val="edge"/>
          <c:x val="0.29733333333333339"/>
          <c:y val="2.7777777777777776E-2"/>
        </c:manualLayout>
      </c:layout>
      <c:overlay val="0"/>
      <c:spPr>
        <a:solidFill>
          <a:schemeClr val="accent2">
            <a:alpha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002060"/>
            </a:solidFill>
            <a:round/>
          </a:ln>
          <a:effectLst/>
        </c:spPr>
        <c:marker>
          <c:symbol val="none"/>
        </c:marker>
        <c:dLbl>
          <c:idx val="0"/>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8575" cap="rnd">
            <a:solidFill>
              <a:srgbClr val="002060"/>
            </a:solidFill>
            <a:round/>
          </a:ln>
          <a:effectLst/>
        </c:spPr>
        <c:marker>
          <c:symbol val="none"/>
        </c:marker>
        <c:dLbl>
          <c:idx val="0"/>
          <c:layout>
            <c:manualLayout>
              <c:x val="4.5626421697287839E-2"/>
              <c:y val="4.3700058326042533E-2"/>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28575" cap="rnd">
            <a:solidFill>
              <a:srgbClr val="002060"/>
            </a:solidFill>
            <a:round/>
          </a:ln>
          <a:effectLst/>
        </c:spPr>
        <c:marker>
          <c:symbol val="none"/>
        </c:marker>
        <c:dLbl>
          <c:idx val="0"/>
          <c:layout>
            <c:manualLayout>
              <c:x val="-3.4089457567804078E-2"/>
              <c:y val="-0.15537401574803159"/>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28575" cap="rnd">
            <a:solidFill>
              <a:srgbClr val="002060"/>
            </a:solidFill>
            <a:round/>
          </a:ln>
          <a:effectLst/>
        </c:spPr>
        <c:marker>
          <c:symbol val="none"/>
        </c:marker>
        <c:dLbl>
          <c:idx val="0"/>
          <c:layout>
            <c:manualLayout>
              <c:x val="-7.2978346456692919E-2"/>
              <c:y val="-0.17389253426655002"/>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28575" cap="rnd">
            <a:solidFill>
              <a:srgbClr val="002060"/>
            </a:solidFill>
            <a:round/>
          </a:ln>
          <a:effectLst/>
        </c:spPr>
        <c:marker>
          <c:symbol val="none"/>
        </c:marker>
        <c:dLbl>
          <c:idx val="0"/>
          <c:layout>
            <c:manualLayout>
              <c:x val="-7.2138888888888891E-2"/>
              <c:y val="-0.17852216389617964"/>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28575" cap="rnd">
            <a:solidFill>
              <a:srgbClr val="002060"/>
            </a:solidFill>
            <a:round/>
          </a:ln>
          <a:effectLst/>
        </c:spPr>
        <c:marker>
          <c:symbol val="none"/>
        </c:marker>
        <c:dLbl>
          <c:idx val="0"/>
          <c:layout>
            <c:manualLayout>
              <c:x val="-9.2422790901137364E-2"/>
              <c:y val="-9.9818460192475936E-2"/>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rgbClr val="002060"/>
            </a:solidFill>
            <a:round/>
          </a:ln>
          <a:effectLst/>
        </c:spPr>
        <c:marker>
          <c:symbol val="none"/>
        </c:marker>
        <c:dLbl>
          <c:idx val="0"/>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28575" cap="rnd">
            <a:solidFill>
              <a:srgbClr val="002060"/>
            </a:solidFill>
            <a:round/>
          </a:ln>
          <a:effectLst/>
        </c:spPr>
        <c:marker>
          <c:symbol val="none"/>
        </c:marker>
        <c:dLbl>
          <c:idx val="0"/>
          <c:layout>
            <c:manualLayout>
              <c:x val="4.5626421697287839E-2"/>
              <c:y val="4.3700058326042533E-2"/>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28575" cap="rnd">
            <a:solidFill>
              <a:srgbClr val="002060"/>
            </a:solidFill>
            <a:round/>
          </a:ln>
          <a:effectLst/>
        </c:spPr>
        <c:marker>
          <c:symbol val="none"/>
        </c:marker>
        <c:dLbl>
          <c:idx val="0"/>
          <c:layout>
            <c:manualLayout>
              <c:x val="-3.4089457567804078E-2"/>
              <c:y val="-0.15537401574803159"/>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28575" cap="rnd">
            <a:solidFill>
              <a:srgbClr val="002060"/>
            </a:solidFill>
            <a:round/>
          </a:ln>
          <a:effectLst/>
        </c:spPr>
        <c:marker>
          <c:symbol val="none"/>
        </c:marker>
        <c:dLbl>
          <c:idx val="0"/>
          <c:layout>
            <c:manualLayout>
              <c:x val="-7.2978346456692919E-2"/>
              <c:y val="-0.17389253426655002"/>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28575" cap="rnd">
            <a:solidFill>
              <a:srgbClr val="002060"/>
            </a:solidFill>
            <a:round/>
          </a:ln>
          <a:effectLst/>
        </c:spPr>
        <c:marker>
          <c:symbol val="none"/>
        </c:marker>
        <c:dLbl>
          <c:idx val="0"/>
          <c:layout>
            <c:manualLayout>
              <c:x val="-7.2138888888888891E-2"/>
              <c:y val="-0.17852216389617964"/>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w="28575" cap="rnd">
            <a:solidFill>
              <a:srgbClr val="002060"/>
            </a:solidFill>
            <a:round/>
          </a:ln>
          <a:effectLst/>
        </c:spPr>
        <c:marker>
          <c:symbol val="none"/>
        </c:marker>
        <c:dLbl>
          <c:idx val="0"/>
          <c:layout>
            <c:manualLayout>
              <c:x val="-9.2422790901137364E-2"/>
              <c:y val="-9.9818460192475936E-2"/>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2060"/>
            </a:solidFill>
            <a:round/>
          </a:ln>
          <a:effectLst/>
        </c:spPr>
        <c:marker>
          <c:symbol val="none"/>
        </c:marker>
        <c:dLbl>
          <c:idx val="0"/>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ln w="28575" cap="rnd">
            <a:solidFill>
              <a:srgbClr val="002060"/>
            </a:solidFill>
            <a:round/>
          </a:ln>
          <a:effectLst/>
        </c:spPr>
        <c:marker>
          <c:symbol val="none"/>
        </c:marker>
        <c:dLbl>
          <c:idx val="0"/>
          <c:layout>
            <c:manualLayout>
              <c:x val="4.5626421697287839E-2"/>
              <c:y val="4.3700058326042533E-2"/>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ln w="28575" cap="rnd">
            <a:solidFill>
              <a:srgbClr val="002060"/>
            </a:solidFill>
            <a:round/>
          </a:ln>
          <a:effectLst/>
        </c:spPr>
        <c:marker>
          <c:symbol val="none"/>
        </c:marker>
        <c:dLbl>
          <c:idx val="0"/>
          <c:layout>
            <c:manualLayout>
              <c:x val="-3.4089457567804078E-2"/>
              <c:y val="-0.15537401574803159"/>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ln w="28575" cap="rnd">
            <a:solidFill>
              <a:srgbClr val="002060"/>
            </a:solidFill>
            <a:round/>
          </a:ln>
          <a:effectLst/>
        </c:spPr>
        <c:marker>
          <c:symbol val="none"/>
        </c:marker>
        <c:dLbl>
          <c:idx val="0"/>
          <c:layout>
            <c:manualLayout>
              <c:x val="-7.2978346456692919E-2"/>
              <c:y val="-0.17389253426655002"/>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ln w="28575" cap="rnd">
            <a:solidFill>
              <a:srgbClr val="002060"/>
            </a:solidFill>
            <a:round/>
          </a:ln>
          <a:effectLst/>
        </c:spPr>
        <c:marker>
          <c:symbol val="none"/>
        </c:marker>
        <c:dLbl>
          <c:idx val="0"/>
          <c:layout>
            <c:manualLayout>
              <c:x val="-7.2138888888888891E-2"/>
              <c:y val="-0.17852216389617964"/>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ln w="28575" cap="rnd">
            <a:solidFill>
              <a:srgbClr val="002060"/>
            </a:solidFill>
            <a:round/>
          </a:ln>
          <a:effectLst/>
        </c:spPr>
        <c:marker>
          <c:symbol val="none"/>
        </c:marker>
        <c:dLbl>
          <c:idx val="0"/>
          <c:layout>
            <c:manualLayout>
              <c:x val="-9.2422790901137364E-2"/>
              <c:y val="-9.9818460192475936E-2"/>
            </c:manualLayout>
          </c:layout>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'Fund Raiser &amp; Layoff'!$B$3</c:f>
              <c:strCache>
                <c:ptCount val="1"/>
                <c:pt idx="0">
                  <c:v>Sum of Funds Raised</c:v>
                </c:pt>
              </c:strCache>
            </c:strRef>
          </c:tx>
          <c:spPr>
            <a:solidFill>
              <a:schemeClr val="accent2"/>
            </a:solidFill>
            <a:ln>
              <a:noFill/>
            </a:ln>
            <a:effectLst/>
          </c:spPr>
          <c:invertIfNegative val="0"/>
          <c:cat>
            <c:strRef>
              <c:f>'Fund Raiser &amp; Layoff'!$A$4:$A$9</c:f>
              <c:strCache>
                <c:ptCount val="5"/>
                <c:pt idx="0">
                  <c:v>Post-IPO</c:v>
                </c:pt>
                <c:pt idx="1">
                  <c:v>Series D</c:v>
                </c:pt>
                <c:pt idx="2">
                  <c:v>Series E</c:v>
                </c:pt>
                <c:pt idx="3">
                  <c:v>Series H</c:v>
                </c:pt>
                <c:pt idx="4">
                  <c:v>Unknown</c:v>
                </c:pt>
              </c:strCache>
            </c:strRef>
          </c:cat>
          <c:val>
            <c:numRef>
              <c:f>'Fund Raiser &amp; Layoff'!$B$4:$B$9</c:f>
              <c:numCache>
                <c:formatCode>0.00</c:formatCode>
                <c:ptCount val="5"/>
                <c:pt idx="0">
                  <c:v>1128280.8999999999</c:v>
                </c:pt>
                <c:pt idx="1">
                  <c:v>79748.599999999991</c:v>
                </c:pt>
                <c:pt idx="2">
                  <c:v>72122</c:v>
                </c:pt>
                <c:pt idx="3">
                  <c:v>98385</c:v>
                </c:pt>
                <c:pt idx="4">
                  <c:v>165648.6</c:v>
                </c:pt>
              </c:numCache>
            </c:numRef>
          </c:val>
          <c:extLst>
            <c:ext xmlns:c16="http://schemas.microsoft.com/office/drawing/2014/chart" uri="{C3380CC4-5D6E-409C-BE32-E72D297353CC}">
              <c16:uniqueId val="{00000000-A027-4EDC-9E2D-8A9195E6355E}"/>
            </c:ext>
          </c:extLst>
        </c:ser>
        <c:dLbls>
          <c:showLegendKey val="0"/>
          <c:showVal val="0"/>
          <c:showCatName val="0"/>
          <c:showSerName val="0"/>
          <c:showPercent val="0"/>
          <c:showBubbleSize val="0"/>
        </c:dLbls>
        <c:gapWidth val="219"/>
        <c:overlap val="-27"/>
        <c:axId val="797486192"/>
        <c:axId val="797485232"/>
      </c:barChart>
      <c:lineChart>
        <c:grouping val="standard"/>
        <c:varyColors val="0"/>
        <c:ser>
          <c:idx val="1"/>
          <c:order val="1"/>
          <c:tx>
            <c:strRef>
              <c:f>'Fund Raiser &amp; Layoff'!$C$3</c:f>
              <c:strCache>
                <c:ptCount val="1"/>
                <c:pt idx="0">
                  <c:v>Sum of Total laid_off</c:v>
                </c:pt>
              </c:strCache>
            </c:strRef>
          </c:tx>
          <c:spPr>
            <a:ln w="28575" cap="rnd">
              <a:solidFill>
                <a:srgbClr val="002060"/>
              </a:solidFill>
              <a:round/>
            </a:ln>
            <a:effectLst/>
          </c:spPr>
          <c:marker>
            <c:symbol val="none"/>
          </c:marker>
          <c:dPt>
            <c:idx val="0"/>
            <c:marker>
              <c:symbol val="none"/>
            </c:marker>
            <c:bubble3D val="0"/>
            <c:extLst>
              <c:ext xmlns:c16="http://schemas.microsoft.com/office/drawing/2014/chart" uri="{C3380CC4-5D6E-409C-BE32-E72D297353CC}">
                <c16:uniqueId val="{00000001-A027-4EDC-9E2D-8A9195E6355E}"/>
              </c:ext>
            </c:extLst>
          </c:dPt>
          <c:dPt>
            <c:idx val="1"/>
            <c:marker>
              <c:symbol val="none"/>
            </c:marker>
            <c:bubble3D val="0"/>
            <c:extLst>
              <c:ext xmlns:c16="http://schemas.microsoft.com/office/drawing/2014/chart" uri="{C3380CC4-5D6E-409C-BE32-E72D297353CC}">
                <c16:uniqueId val="{00000002-A027-4EDC-9E2D-8A9195E6355E}"/>
              </c:ext>
            </c:extLst>
          </c:dPt>
          <c:dPt>
            <c:idx val="2"/>
            <c:marker>
              <c:symbol val="none"/>
            </c:marker>
            <c:bubble3D val="0"/>
            <c:extLst>
              <c:ext xmlns:c16="http://schemas.microsoft.com/office/drawing/2014/chart" uri="{C3380CC4-5D6E-409C-BE32-E72D297353CC}">
                <c16:uniqueId val="{00000003-A027-4EDC-9E2D-8A9195E6355E}"/>
              </c:ext>
            </c:extLst>
          </c:dPt>
          <c:dPt>
            <c:idx val="3"/>
            <c:marker>
              <c:symbol val="none"/>
            </c:marker>
            <c:bubble3D val="0"/>
            <c:extLst>
              <c:ext xmlns:c16="http://schemas.microsoft.com/office/drawing/2014/chart" uri="{C3380CC4-5D6E-409C-BE32-E72D297353CC}">
                <c16:uniqueId val="{00000004-A027-4EDC-9E2D-8A9195E6355E}"/>
              </c:ext>
            </c:extLst>
          </c:dPt>
          <c:dPt>
            <c:idx val="4"/>
            <c:marker>
              <c:symbol val="none"/>
            </c:marker>
            <c:bubble3D val="0"/>
            <c:extLst>
              <c:ext xmlns:c16="http://schemas.microsoft.com/office/drawing/2014/chart" uri="{C3380CC4-5D6E-409C-BE32-E72D297353CC}">
                <c16:uniqueId val="{00000005-A027-4EDC-9E2D-8A9195E6355E}"/>
              </c:ext>
            </c:extLst>
          </c:dPt>
          <c:dLbls>
            <c:dLbl>
              <c:idx val="0"/>
              <c:layout>
                <c:manualLayout>
                  <c:x val="4.5626421697287839E-2"/>
                  <c:y val="4.370005832604253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027-4EDC-9E2D-8A9195E6355E}"/>
                </c:ext>
              </c:extLst>
            </c:dLbl>
            <c:dLbl>
              <c:idx val="1"/>
              <c:layout>
                <c:manualLayout>
                  <c:x val="-3.4089457567804078E-2"/>
                  <c:y val="-0.15537401574803159"/>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A027-4EDC-9E2D-8A9195E6355E}"/>
                </c:ext>
              </c:extLst>
            </c:dLbl>
            <c:dLbl>
              <c:idx val="2"/>
              <c:layout>
                <c:manualLayout>
                  <c:x val="-7.2978346456692919E-2"/>
                  <c:y val="-0.1738925342665500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027-4EDC-9E2D-8A9195E6355E}"/>
                </c:ext>
              </c:extLst>
            </c:dLbl>
            <c:dLbl>
              <c:idx val="3"/>
              <c:layout>
                <c:manualLayout>
                  <c:x val="-7.2138888888888891E-2"/>
                  <c:y val="-0.17852216389617964"/>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A027-4EDC-9E2D-8A9195E6355E}"/>
                </c:ext>
              </c:extLst>
            </c:dLbl>
            <c:dLbl>
              <c:idx val="4"/>
              <c:layout>
                <c:manualLayout>
                  <c:x val="-9.2422790901137364E-2"/>
                  <c:y val="-9.9818460192475936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A027-4EDC-9E2D-8A9195E6355E}"/>
                </c:ext>
              </c:extLst>
            </c:dLbl>
            <c:numFmt formatCode="0.00,\ &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'Fund Raiser &amp; Layoff'!$A$4:$A$9</c:f>
              <c:strCache>
                <c:ptCount val="5"/>
                <c:pt idx="0">
                  <c:v>Post-IPO</c:v>
                </c:pt>
                <c:pt idx="1">
                  <c:v>Series D</c:v>
                </c:pt>
                <c:pt idx="2">
                  <c:v>Series E</c:v>
                </c:pt>
                <c:pt idx="3">
                  <c:v>Series H</c:v>
                </c:pt>
                <c:pt idx="4">
                  <c:v>Unknown</c:v>
                </c:pt>
              </c:strCache>
            </c:strRef>
          </c:cat>
          <c:val>
            <c:numRef>
              <c:f>'Fund Raiser &amp; Layoff'!$C$4:$C$9</c:f>
              <c:numCache>
                <c:formatCode>General</c:formatCode>
                <c:ptCount val="5"/>
                <c:pt idx="0">
                  <c:v>239883</c:v>
                </c:pt>
                <c:pt idx="1">
                  <c:v>19447</c:v>
                </c:pt>
                <c:pt idx="2">
                  <c:v>13265</c:v>
                </c:pt>
                <c:pt idx="3">
                  <c:v>7344</c:v>
                </c:pt>
                <c:pt idx="4">
                  <c:v>42291</c:v>
                </c:pt>
              </c:numCache>
            </c:numRef>
          </c:val>
          <c:smooth val="0"/>
          <c:extLst>
            <c:ext xmlns:c16="http://schemas.microsoft.com/office/drawing/2014/chart" uri="{C3380CC4-5D6E-409C-BE32-E72D297353CC}">
              <c16:uniqueId val="{00000006-A027-4EDC-9E2D-8A9195E6355E}"/>
            </c:ext>
          </c:extLst>
        </c:ser>
        <c:dLbls>
          <c:showLegendKey val="0"/>
          <c:showVal val="0"/>
          <c:showCatName val="0"/>
          <c:showSerName val="0"/>
          <c:showPercent val="0"/>
          <c:showBubbleSize val="0"/>
        </c:dLbls>
        <c:marker val="1"/>
        <c:smooth val="0"/>
        <c:axId val="797493392"/>
        <c:axId val="797494352"/>
      </c:lineChart>
      <c:catAx>
        <c:axId val="7974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7485232"/>
        <c:crosses val="autoZero"/>
        <c:auto val="1"/>
        <c:lblAlgn val="ctr"/>
        <c:lblOffset val="100"/>
        <c:noMultiLvlLbl val="0"/>
      </c:catAx>
      <c:valAx>
        <c:axId val="797485232"/>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86192"/>
        <c:crosses val="autoZero"/>
        <c:crossBetween val="between"/>
      </c:valAx>
      <c:valAx>
        <c:axId val="797494352"/>
        <c:scaling>
          <c:orientation val="minMax"/>
        </c:scaling>
        <c:delete val="0"/>
        <c:axPos val="r"/>
        <c:numFmt formatCode="0,\ &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93392"/>
        <c:crosses val="max"/>
        <c:crossBetween val="between"/>
      </c:valAx>
      <c:catAx>
        <c:axId val="797493392"/>
        <c:scaling>
          <c:orientation val="minMax"/>
        </c:scaling>
        <c:delete val="1"/>
        <c:axPos val="b"/>
        <c:numFmt formatCode="General" sourceLinked="1"/>
        <c:majorTickMark val="out"/>
        <c:minorTickMark val="none"/>
        <c:tickLblPos val="nextTo"/>
        <c:crossAx val="7974943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Dataset.xlsx]Fundraise_by_industry!PivotTable2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baseline="0"/>
              <a:t>Fund Raise by Industry</a:t>
            </a:r>
          </a:p>
        </c:rich>
      </c:tx>
      <c:overlay val="0"/>
      <c:spPr>
        <a:solidFill>
          <a:schemeClr val="accent2">
            <a:alpha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Fundraise_by_industry!$B$3</c:f>
              <c:strCache>
                <c:ptCount val="1"/>
                <c:pt idx="0">
                  <c:v>Total</c:v>
                </c:pt>
              </c:strCache>
            </c:strRef>
          </c:tx>
          <c:spPr>
            <a:solidFill>
              <a:schemeClr val="accent2"/>
            </a:solidFill>
            <a:ln>
              <a:noFill/>
            </a:ln>
            <a:effectLst/>
          </c:spPr>
          <c:invertIfNegative val="0"/>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Fundraise_by_industry!$A$4:$A$8</c:f>
              <c:strCache>
                <c:ptCount val="5"/>
                <c:pt idx="0">
                  <c:v>Food</c:v>
                </c:pt>
                <c:pt idx="1">
                  <c:v>Real Estate</c:v>
                </c:pt>
                <c:pt idx="2">
                  <c:v>Consumer</c:v>
                </c:pt>
                <c:pt idx="3">
                  <c:v>Transportation</c:v>
                </c:pt>
                <c:pt idx="4">
                  <c:v>Media</c:v>
                </c:pt>
              </c:strCache>
            </c:strRef>
          </c:cat>
          <c:val>
            <c:numRef>
              <c:f>Fundraise_by_industry!$B$4:$B$8</c:f>
              <c:numCache>
                <c:formatCode>_(* #,##0.00_);_(* \(#,##0.00\);_(* "-"??_);_(@_)</c:formatCode>
                <c:ptCount val="5"/>
                <c:pt idx="0">
                  <c:v>115470.9755</c:v>
                </c:pt>
                <c:pt idx="1">
                  <c:v>124567.5</c:v>
                </c:pt>
                <c:pt idx="2">
                  <c:v>219870.3</c:v>
                </c:pt>
                <c:pt idx="3">
                  <c:v>307028.74</c:v>
                </c:pt>
                <c:pt idx="4">
                  <c:v>512950.8</c:v>
                </c:pt>
              </c:numCache>
            </c:numRef>
          </c:val>
          <c:extLst>
            <c:ext xmlns:c16="http://schemas.microsoft.com/office/drawing/2014/chart" uri="{C3380CC4-5D6E-409C-BE32-E72D297353CC}">
              <c16:uniqueId val="{00000000-ADDA-4170-9399-F94AD453664C}"/>
            </c:ext>
          </c:extLst>
        </c:ser>
        <c:dLbls>
          <c:dLblPos val="outEnd"/>
          <c:showLegendKey val="0"/>
          <c:showVal val="1"/>
          <c:showCatName val="0"/>
          <c:showSerName val="0"/>
          <c:showPercent val="0"/>
          <c:showBubbleSize val="0"/>
        </c:dLbls>
        <c:gapWidth val="182"/>
        <c:axId val="855745744"/>
        <c:axId val="855742864"/>
      </c:barChart>
      <c:catAx>
        <c:axId val="85574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5742864"/>
        <c:crosses val="autoZero"/>
        <c:auto val="1"/>
        <c:lblAlgn val="ctr"/>
        <c:lblOffset val="100"/>
        <c:noMultiLvlLbl val="0"/>
      </c:catAx>
      <c:valAx>
        <c:axId val="855742864"/>
        <c:scaling>
          <c:orientation val="minMax"/>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4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s://www.logo.wine/logo/Amazon_(company)" TargetMode="Externa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4.png"/><Relationship Id="rId5" Type="http://schemas.openxmlformats.org/officeDocument/2006/relationships/chart" Target="../charts/chart3.xml"/><Relationship Id="rId10" Type="http://schemas.openxmlformats.org/officeDocument/2006/relationships/image" Target="../media/image3.jpeg"/><Relationship Id="rId4" Type="http://schemas.openxmlformats.org/officeDocument/2006/relationships/chart" Target="../charts/chart2.xml"/><Relationship Id="rId9"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47625</xdr:colOff>
      <xdr:row>7</xdr:row>
      <xdr:rowOff>116206</xdr:rowOff>
    </xdr:from>
    <xdr:to>
      <xdr:col>2</xdr:col>
      <xdr:colOff>500063</xdr:colOff>
      <xdr:row>35</xdr:row>
      <xdr:rowOff>166688</xdr:rowOff>
    </xdr:to>
    <xdr:sp macro="" textlink="">
      <xdr:nvSpPr>
        <xdr:cNvPr id="2" name="Flowchart: Alternate Process 1">
          <a:extLst>
            <a:ext uri="{FF2B5EF4-FFF2-40B4-BE49-F238E27FC236}">
              <a16:creationId xmlns:a16="http://schemas.microsoft.com/office/drawing/2014/main" id="{C24EB282-370A-F577-211D-F8D67D43C88B}"/>
            </a:ext>
          </a:extLst>
        </xdr:cNvPr>
        <xdr:cNvSpPr/>
      </xdr:nvSpPr>
      <xdr:spPr>
        <a:xfrm>
          <a:off x="47625" y="1449706"/>
          <a:ext cx="1059657" cy="5003482"/>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547688</xdr:colOff>
      <xdr:row>7</xdr:row>
      <xdr:rowOff>119062</xdr:rowOff>
    </xdr:from>
    <xdr:to>
      <xdr:col>17</xdr:col>
      <xdr:colOff>23813</xdr:colOff>
      <xdr:row>21</xdr:row>
      <xdr:rowOff>151952</xdr:rowOff>
    </xdr:to>
    <xdr:sp macro="" textlink="">
      <xdr:nvSpPr>
        <xdr:cNvPr id="3" name="Flowchart: Alternate Process 2">
          <a:extLst>
            <a:ext uri="{FF2B5EF4-FFF2-40B4-BE49-F238E27FC236}">
              <a16:creationId xmlns:a16="http://schemas.microsoft.com/office/drawing/2014/main" id="{12C978E3-B0AA-ADD5-9F30-F96551CBA0F5}"/>
            </a:ext>
          </a:extLst>
        </xdr:cNvPr>
        <xdr:cNvSpPr/>
      </xdr:nvSpPr>
      <xdr:spPr>
        <a:xfrm>
          <a:off x="1762126" y="1452562"/>
          <a:ext cx="8584406" cy="2509390"/>
        </a:xfrm>
        <a:prstGeom prst="flowChartAlternate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583408</xdr:colOff>
      <xdr:row>22</xdr:row>
      <xdr:rowOff>71437</xdr:rowOff>
    </xdr:from>
    <xdr:to>
      <xdr:col>17</xdr:col>
      <xdr:colOff>59533</xdr:colOff>
      <xdr:row>35</xdr:row>
      <xdr:rowOff>166687</xdr:rowOff>
    </xdr:to>
    <xdr:sp macro="" textlink="">
      <xdr:nvSpPr>
        <xdr:cNvPr id="4" name="Flowchart: Alternate Process 3">
          <a:extLst>
            <a:ext uri="{FF2B5EF4-FFF2-40B4-BE49-F238E27FC236}">
              <a16:creationId xmlns:a16="http://schemas.microsoft.com/office/drawing/2014/main" id="{557F2973-D6A1-43E5-87A4-803C026DA642}"/>
            </a:ext>
          </a:extLst>
        </xdr:cNvPr>
        <xdr:cNvSpPr/>
      </xdr:nvSpPr>
      <xdr:spPr>
        <a:xfrm>
          <a:off x="1190627" y="4071937"/>
          <a:ext cx="8584406" cy="2381250"/>
        </a:xfrm>
        <a:prstGeom prst="flowChartAlternate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17</xdr:col>
      <xdr:colOff>95251</xdr:colOff>
      <xdr:row>3</xdr:row>
      <xdr:rowOff>130967</xdr:rowOff>
    </xdr:from>
    <xdr:to>
      <xdr:col>21</xdr:col>
      <xdr:colOff>583406</xdr:colOff>
      <xdr:row>19</xdr:row>
      <xdr:rowOff>130968</xdr:rowOff>
    </xdr:to>
    <xdr:sp macro="" textlink="">
      <xdr:nvSpPr>
        <xdr:cNvPr id="5" name="Flowchart: Alternate Process 4">
          <a:extLst>
            <a:ext uri="{FF2B5EF4-FFF2-40B4-BE49-F238E27FC236}">
              <a16:creationId xmlns:a16="http://schemas.microsoft.com/office/drawing/2014/main" id="{F4424806-7F43-FE06-9B06-0F27DAF839DB}"/>
            </a:ext>
          </a:extLst>
        </xdr:cNvPr>
        <xdr:cNvSpPr/>
      </xdr:nvSpPr>
      <xdr:spPr>
        <a:xfrm>
          <a:off x="10417970" y="702467"/>
          <a:ext cx="2917030" cy="3048001"/>
        </a:xfrm>
        <a:prstGeom prst="flowChartAlternate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17</xdr:col>
      <xdr:colOff>113112</xdr:colOff>
      <xdr:row>20</xdr:row>
      <xdr:rowOff>23812</xdr:rowOff>
    </xdr:from>
    <xdr:to>
      <xdr:col>21</xdr:col>
      <xdr:colOff>577454</xdr:colOff>
      <xdr:row>35</xdr:row>
      <xdr:rowOff>166688</xdr:rowOff>
    </xdr:to>
    <xdr:sp macro="" textlink="">
      <xdr:nvSpPr>
        <xdr:cNvPr id="6" name="Flowchart: Alternate Process 5">
          <a:extLst>
            <a:ext uri="{FF2B5EF4-FFF2-40B4-BE49-F238E27FC236}">
              <a16:creationId xmlns:a16="http://schemas.microsoft.com/office/drawing/2014/main" id="{1987842E-E202-4B63-98E5-BC8F2809D12C}"/>
            </a:ext>
          </a:extLst>
        </xdr:cNvPr>
        <xdr:cNvSpPr/>
      </xdr:nvSpPr>
      <xdr:spPr>
        <a:xfrm>
          <a:off x="10435831" y="3833812"/>
          <a:ext cx="2893217" cy="3000376"/>
        </a:xfrm>
        <a:prstGeom prst="flowChartAlternate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238124</xdr:colOff>
      <xdr:row>3</xdr:row>
      <xdr:rowOff>113109</xdr:rowOff>
    </xdr:from>
    <xdr:to>
      <xdr:col>6</xdr:col>
      <xdr:colOff>11906</xdr:colOff>
      <xdr:row>7</xdr:row>
      <xdr:rowOff>113109</xdr:rowOff>
    </xdr:to>
    <xdr:sp macro="" textlink="">
      <xdr:nvSpPr>
        <xdr:cNvPr id="7" name="Rectangle: Top Corners One Rounded and One Snipped 6">
          <a:extLst>
            <a:ext uri="{FF2B5EF4-FFF2-40B4-BE49-F238E27FC236}">
              <a16:creationId xmlns:a16="http://schemas.microsoft.com/office/drawing/2014/main" id="{07B5CEDA-21CC-F9A2-9E27-8A6D414AEE88}"/>
            </a:ext>
          </a:extLst>
        </xdr:cNvPr>
        <xdr:cNvSpPr/>
      </xdr:nvSpPr>
      <xdr:spPr>
        <a:xfrm>
          <a:off x="1452562" y="684609"/>
          <a:ext cx="1595438" cy="762000"/>
        </a:xfrm>
        <a:prstGeom prst="snipRoundRect">
          <a:avLst>
            <a:gd name="adj1" fmla="val 16667"/>
            <a:gd name="adj2" fmla="val 4948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800" b="1">
              <a:solidFill>
                <a:srgbClr val="FF0000"/>
              </a:solidFill>
            </a:rPr>
            <a:t>1989</a:t>
          </a:r>
        </a:p>
        <a:p>
          <a:pPr algn="ctr"/>
          <a:r>
            <a:rPr lang="en-IN" sz="1200" b="1"/>
            <a:t>Companies</a:t>
          </a:r>
        </a:p>
      </xdr:txBody>
    </xdr:sp>
    <xdr:clientData/>
  </xdr:twoCellAnchor>
  <xdr:oneCellAnchor>
    <xdr:from>
      <xdr:col>6</xdr:col>
      <xdr:colOff>345281</xdr:colOff>
      <xdr:row>4</xdr:row>
      <xdr:rowOff>0</xdr:rowOff>
    </xdr:from>
    <xdr:ext cx="184731" cy="264560"/>
    <xdr:sp macro="" textlink="">
      <xdr:nvSpPr>
        <xdr:cNvPr id="8" name="TextBox 7">
          <a:extLst>
            <a:ext uri="{FF2B5EF4-FFF2-40B4-BE49-F238E27FC236}">
              <a16:creationId xmlns:a16="http://schemas.microsoft.com/office/drawing/2014/main" id="{54FCF8C1-FBE6-D51D-DFAC-8AD3EFF4278F}"/>
            </a:ext>
          </a:extLst>
        </xdr:cNvPr>
        <xdr:cNvSpPr txBox="1"/>
      </xdr:nvSpPr>
      <xdr:spPr>
        <a:xfrm>
          <a:off x="3381375" y="76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6</xdr:col>
      <xdr:colOff>77390</xdr:colOff>
      <xdr:row>3</xdr:row>
      <xdr:rowOff>113109</xdr:rowOff>
    </xdr:from>
    <xdr:to>
      <xdr:col>8</xdr:col>
      <xdr:colOff>458391</xdr:colOff>
      <xdr:row>7</xdr:row>
      <xdr:rowOff>113109</xdr:rowOff>
    </xdr:to>
    <xdr:sp macro="" textlink="">
      <xdr:nvSpPr>
        <xdr:cNvPr id="9" name="Rectangle: Top Corners One Rounded and One Snipped 8">
          <a:extLst>
            <a:ext uri="{FF2B5EF4-FFF2-40B4-BE49-F238E27FC236}">
              <a16:creationId xmlns:a16="http://schemas.microsoft.com/office/drawing/2014/main" id="{1CBFE502-FA1F-4E12-BF8C-FE038C980B62}"/>
            </a:ext>
          </a:extLst>
        </xdr:cNvPr>
        <xdr:cNvSpPr/>
      </xdr:nvSpPr>
      <xdr:spPr>
        <a:xfrm>
          <a:off x="3113484" y="684609"/>
          <a:ext cx="1595438" cy="762000"/>
        </a:xfrm>
        <a:prstGeom prst="snipRoundRect">
          <a:avLst>
            <a:gd name="adj1" fmla="val 16667"/>
            <a:gd name="adj2" fmla="val 5000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800" b="1">
              <a:solidFill>
                <a:srgbClr val="FF0000"/>
              </a:solidFill>
            </a:rPr>
            <a:t>205</a:t>
          </a:r>
          <a:endParaRPr lang="en-IN" sz="1400" b="1" i="0" u="none" strike="noStrike">
            <a:solidFill>
              <a:srgbClr val="FF0000"/>
            </a:solidFill>
            <a:effectLst/>
            <a:latin typeface="+mn-lt"/>
            <a:ea typeface="+mn-ea"/>
            <a:cs typeface="+mn-cs"/>
          </a:endParaRPr>
        </a:p>
        <a:p>
          <a:pPr algn="ctr"/>
          <a:r>
            <a:rPr lang="en-IN" sz="1200" b="1" i="0" u="none" strike="noStrike">
              <a:solidFill>
                <a:schemeClr val="dk1"/>
              </a:solidFill>
              <a:effectLst/>
              <a:latin typeface="+mn-lt"/>
              <a:ea typeface="+mn-ea"/>
              <a:cs typeface="+mn-cs"/>
            </a:rPr>
            <a:t>Location</a:t>
          </a:r>
          <a:endParaRPr lang="en-IN" sz="1800" b="1"/>
        </a:p>
      </xdr:txBody>
    </xdr:sp>
    <xdr:clientData/>
  </xdr:twoCellAnchor>
  <xdr:twoCellAnchor>
    <xdr:from>
      <xdr:col>8</xdr:col>
      <xdr:colOff>523875</xdr:colOff>
      <xdr:row>3</xdr:row>
      <xdr:rowOff>113110</xdr:rowOff>
    </xdr:from>
    <xdr:to>
      <xdr:col>11</xdr:col>
      <xdr:colOff>297656</xdr:colOff>
      <xdr:row>7</xdr:row>
      <xdr:rowOff>113110</xdr:rowOff>
    </xdr:to>
    <xdr:sp macro="" textlink="">
      <xdr:nvSpPr>
        <xdr:cNvPr id="10" name="Rectangle: Top Corners One Rounded and One Snipped 9">
          <a:extLst>
            <a:ext uri="{FF2B5EF4-FFF2-40B4-BE49-F238E27FC236}">
              <a16:creationId xmlns:a16="http://schemas.microsoft.com/office/drawing/2014/main" id="{CC34376D-AFB9-43C4-A418-5A5AC276DB7B}"/>
            </a:ext>
          </a:extLst>
        </xdr:cNvPr>
        <xdr:cNvSpPr/>
      </xdr:nvSpPr>
      <xdr:spPr>
        <a:xfrm>
          <a:off x="4774406" y="684610"/>
          <a:ext cx="1595438" cy="762000"/>
        </a:xfrm>
        <a:prstGeom prst="snipRoundRect">
          <a:avLst>
            <a:gd name="adj1" fmla="val 16667"/>
            <a:gd name="adj2" fmla="val 5000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r>
            <a:rPr lang="en-IN" sz="2600" b="1">
              <a:solidFill>
                <a:srgbClr val="FF0000"/>
              </a:solidFill>
            </a:rPr>
            <a:t>23</a:t>
          </a:r>
        </a:p>
        <a:p>
          <a:pPr algn="ctr"/>
          <a:r>
            <a:rPr lang="en-IN" sz="1200" b="1"/>
            <a:t>Industries</a:t>
          </a:r>
          <a:endParaRPr lang="en-IN" sz="1400" b="1"/>
        </a:p>
      </xdr:txBody>
    </xdr:sp>
    <xdr:clientData/>
  </xdr:twoCellAnchor>
  <xdr:twoCellAnchor>
    <xdr:from>
      <xdr:col>11</xdr:col>
      <xdr:colOff>363140</xdr:colOff>
      <xdr:row>3</xdr:row>
      <xdr:rowOff>113110</xdr:rowOff>
    </xdr:from>
    <xdr:to>
      <xdr:col>14</xdr:col>
      <xdr:colOff>136922</xdr:colOff>
      <xdr:row>7</xdr:row>
      <xdr:rowOff>113110</xdr:rowOff>
    </xdr:to>
    <xdr:sp macro="" textlink="">
      <xdr:nvSpPr>
        <xdr:cNvPr id="11" name="Rectangle: Top Corners One Rounded and One Snipped 10">
          <a:extLst>
            <a:ext uri="{FF2B5EF4-FFF2-40B4-BE49-F238E27FC236}">
              <a16:creationId xmlns:a16="http://schemas.microsoft.com/office/drawing/2014/main" id="{F2D06ED6-D540-45EB-9225-2C1E81022854}"/>
            </a:ext>
          </a:extLst>
        </xdr:cNvPr>
        <xdr:cNvSpPr/>
      </xdr:nvSpPr>
      <xdr:spPr>
        <a:xfrm>
          <a:off x="6435328" y="684610"/>
          <a:ext cx="1595438" cy="762000"/>
        </a:xfrm>
        <a:prstGeom prst="snip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r>
            <a:rPr lang="en-IN" sz="2600" b="1">
              <a:solidFill>
                <a:srgbClr val="FF0000"/>
              </a:solidFill>
              <a:latin typeface="+mn-lt"/>
              <a:ea typeface="+mn-ea"/>
              <a:cs typeface="+mn-cs"/>
            </a:rPr>
            <a:t>61</a:t>
          </a:r>
        </a:p>
        <a:p>
          <a:pPr algn="ctr"/>
          <a:r>
            <a:rPr lang="en-IN" sz="1200" b="1">
              <a:solidFill>
                <a:schemeClr val="dk1"/>
              </a:solidFill>
              <a:latin typeface="+mn-lt"/>
              <a:ea typeface="+mn-ea"/>
              <a:cs typeface="+mn-cs"/>
            </a:rPr>
            <a:t>Countries</a:t>
          </a:r>
          <a:endParaRPr lang="en-IN" sz="1400" b="1">
            <a:solidFill>
              <a:schemeClr val="dk1"/>
            </a:solidFill>
            <a:latin typeface="+mn-lt"/>
            <a:ea typeface="+mn-ea"/>
            <a:cs typeface="+mn-cs"/>
          </a:endParaRPr>
        </a:p>
      </xdr:txBody>
    </xdr:sp>
    <xdr:clientData/>
  </xdr:twoCellAnchor>
  <xdr:twoCellAnchor>
    <xdr:from>
      <xdr:col>14</xdr:col>
      <xdr:colOff>202407</xdr:colOff>
      <xdr:row>3</xdr:row>
      <xdr:rowOff>113109</xdr:rowOff>
    </xdr:from>
    <xdr:to>
      <xdr:col>16</xdr:col>
      <xdr:colOff>583408</xdr:colOff>
      <xdr:row>7</xdr:row>
      <xdr:rowOff>113109</xdr:rowOff>
    </xdr:to>
    <xdr:sp macro="" textlink="">
      <xdr:nvSpPr>
        <xdr:cNvPr id="12" name="Rectangle: Top Corners One Rounded and One Snipped 11">
          <a:extLst>
            <a:ext uri="{FF2B5EF4-FFF2-40B4-BE49-F238E27FC236}">
              <a16:creationId xmlns:a16="http://schemas.microsoft.com/office/drawing/2014/main" id="{DE376674-4CAB-4403-BB1B-E51A5F00A2DE}"/>
            </a:ext>
          </a:extLst>
        </xdr:cNvPr>
        <xdr:cNvSpPr/>
      </xdr:nvSpPr>
      <xdr:spPr>
        <a:xfrm>
          <a:off x="8096251" y="684609"/>
          <a:ext cx="1595438" cy="762000"/>
        </a:xfrm>
        <a:prstGeom prst="snipRoundRect">
          <a:avLst>
            <a:gd name="adj1" fmla="val 16667"/>
            <a:gd name="adj2" fmla="val 3698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r>
            <a:rPr lang="en-IN" sz="2000" b="1">
              <a:solidFill>
                <a:srgbClr val="FF0000"/>
              </a:solidFill>
            </a:rPr>
            <a:t>$ 18,49,775</a:t>
          </a:r>
        </a:p>
        <a:p>
          <a:pPr algn="ctr"/>
          <a:endParaRPr lang="en-IN" sz="800" b="1">
            <a:solidFill>
              <a:srgbClr val="FF0000"/>
            </a:solidFill>
          </a:endParaRPr>
        </a:p>
        <a:p>
          <a:pPr algn="ctr"/>
          <a:r>
            <a:rPr lang="en-IN" sz="1200" b="1"/>
            <a:t>Total Fund Raised</a:t>
          </a:r>
          <a:endParaRPr lang="en-IN" sz="1300" b="1"/>
        </a:p>
      </xdr:txBody>
    </xdr:sp>
    <xdr:clientData/>
  </xdr:twoCellAnchor>
  <xdr:twoCellAnchor editAs="oneCell">
    <xdr:from>
      <xdr:col>19</xdr:col>
      <xdr:colOff>403412</xdr:colOff>
      <xdr:row>0</xdr:row>
      <xdr:rowOff>61915</xdr:rowOff>
    </xdr:from>
    <xdr:to>
      <xdr:col>21</xdr:col>
      <xdr:colOff>493060</xdr:colOff>
      <xdr:row>2</xdr:row>
      <xdr:rowOff>73685</xdr:rowOff>
    </xdr:to>
    <xdr:pic>
      <xdr:nvPicPr>
        <xdr:cNvPr id="14" name="Picture 13">
          <a:extLst>
            <a:ext uri="{FF2B5EF4-FFF2-40B4-BE49-F238E27FC236}">
              <a16:creationId xmlns:a16="http://schemas.microsoft.com/office/drawing/2014/main" id="{461B1B56-A852-7CCD-80BE-C4849945F5F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l="8606" t="23172" r="7817" b="25609"/>
        <a:stretch/>
      </xdr:blipFill>
      <xdr:spPr>
        <a:xfrm>
          <a:off x="11945471" y="61915"/>
          <a:ext cx="1299883" cy="392770"/>
        </a:xfrm>
        <a:prstGeom prst="rect">
          <a:avLst/>
        </a:prstGeom>
      </xdr:spPr>
    </xdr:pic>
    <xdr:clientData/>
  </xdr:twoCellAnchor>
  <xdr:twoCellAnchor>
    <xdr:from>
      <xdr:col>3</xdr:col>
      <xdr:colOff>190500</xdr:colOff>
      <xdr:row>8</xdr:row>
      <xdr:rowOff>14735</xdr:rowOff>
    </xdr:from>
    <xdr:to>
      <xdr:col>8</xdr:col>
      <xdr:colOff>261939</xdr:colOff>
      <xdr:row>21</xdr:row>
      <xdr:rowOff>130969</xdr:rowOff>
    </xdr:to>
    <xdr:graphicFrame macro="">
      <xdr:nvGraphicFramePr>
        <xdr:cNvPr id="13" name="Chart 12">
          <a:extLst>
            <a:ext uri="{FF2B5EF4-FFF2-40B4-BE49-F238E27FC236}">
              <a16:creationId xmlns:a16="http://schemas.microsoft.com/office/drawing/2014/main" id="{62B95F31-1C63-421E-9E21-1095BB627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8</xdr:row>
      <xdr:rowOff>50454</xdr:rowOff>
    </xdr:from>
    <xdr:to>
      <xdr:col>16</xdr:col>
      <xdr:colOff>309562</xdr:colOff>
      <xdr:row>21</xdr:row>
      <xdr:rowOff>107156</xdr:rowOff>
    </xdr:to>
    <xdr:graphicFrame macro="">
      <xdr:nvGraphicFramePr>
        <xdr:cNvPr id="15" name="Chart 14">
          <a:extLst>
            <a:ext uri="{FF2B5EF4-FFF2-40B4-BE49-F238E27FC236}">
              <a16:creationId xmlns:a16="http://schemas.microsoft.com/office/drawing/2014/main" id="{AEE7A809-EF3C-484E-AB3C-4921A8291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119063</xdr:colOff>
      <xdr:row>3</xdr:row>
      <xdr:rowOff>154781</xdr:rowOff>
    </xdr:from>
    <xdr:to>
      <xdr:col>21</xdr:col>
      <xdr:colOff>452437</xdr:colOff>
      <xdr:row>19</xdr:row>
      <xdr:rowOff>130968</xdr:rowOff>
    </xdr:to>
    <xdr:graphicFrame macro="">
      <xdr:nvGraphicFramePr>
        <xdr:cNvPr id="16" name="Chart 15">
          <a:extLst>
            <a:ext uri="{FF2B5EF4-FFF2-40B4-BE49-F238E27FC236}">
              <a16:creationId xmlns:a16="http://schemas.microsoft.com/office/drawing/2014/main" id="{E040E2CF-F6CE-4D7A-8032-F17144375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583408</xdr:colOff>
      <xdr:row>22</xdr:row>
      <xdr:rowOff>83342</xdr:rowOff>
    </xdr:from>
    <xdr:to>
      <xdr:col>9</xdr:col>
      <xdr:colOff>547687</xdr:colOff>
      <xdr:row>35</xdr:row>
      <xdr:rowOff>178592</xdr:rowOff>
    </xdr:to>
    <xdr:graphicFrame macro="">
      <xdr:nvGraphicFramePr>
        <xdr:cNvPr id="17" name="Chart 16">
          <a:extLst>
            <a:ext uri="{FF2B5EF4-FFF2-40B4-BE49-F238E27FC236}">
              <a16:creationId xmlns:a16="http://schemas.microsoft.com/office/drawing/2014/main" id="{2087AE17-A35C-49FA-996D-DE3F27760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500063</xdr:colOff>
      <xdr:row>21</xdr:row>
      <xdr:rowOff>47624</xdr:rowOff>
    </xdr:from>
    <xdr:to>
      <xdr:col>16</xdr:col>
      <xdr:colOff>595314</xdr:colOff>
      <xdr:row>36</xdr:row>
      <xdr:rowOff>16667</xdr:rowOff>
    </xdr:to>
    <xdr:graphicFrame macro="">
      <xdr:nvGraphicFramePr>
        <xdr:cNvPr id="18" name="Chart 17">
          <a:extLst>
            <a:ext uri="{FF2B5EF4-FFF2-40B4-BE49-F238E27FC236}">
              <a16:creationId xmlns:a16="http://schemas.microsoft.com/office/drawing/2014/main" id="{E387BB38-2A76-4474-8735-FD679E907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71438</xdr:colOff>
      <xdr:row>20</xdr:row>
      <xdr:rowOff>59531</xdr:rowOff>
    </xdr:from>
    <xdr:to>
      <xdr:col>21</xdr:col>
      <xdr:colOff>559594</xdr:colOff>
      <xdr:row>35</xdr:row>
      <xdr:rowOff>107157</xdr:rowOff>
    </xdr:to>
    <xdr:graphicFrame macro="">
      <xdr:nvGraphicFramePr>
        <xdr:cNvPr id="19" name="Chart 18">
          <a:extLst>
            <a:ext uri="{FF2B5EF4-FFF2-40B4-BE49-F238E27FC236}">
              <a16:creationId xmlns:a16="http://schemas.microsoft.com/office/drawing/2014/main" id="{5E8473F4-2708-4F6C-97C5-81BD245D0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17859</xdr:colOff>
      <xdr:row>7</xdr:row>
      <xdr:rowOff>119062</xdr:rowOff>
    </xdr:from>
    <xdr:to>
      <xdr:col>2</xdr:col>
      <xdr:colOff>517921</xdr:colOff>
      <xdr:row>13</xdr:row>
      <xdr:rowOff>119062</xdr:rowOff>
    </xdr:to>
    <mc:AlternateContent xmlns:mc="http://schemas.openxmlformats.org/markup-compatibility/2006">
      <mc:Choice xmlns:a14="http://schemas.microsoft.com/office/drawing/2010/main" Requires="a14">
        <xdr:graphicFrame macro="">
          <xdr:nvGraphicFramePr>
            <xdr:cNvPr id="20" name="Year">
              <a:extLst>
                <a:ext uri="{FF2B5EF4-FFF2-40B4-BE49-F238E27FC236}">
                  <a16:creationId xmlns:a16="http://schemas.microsoft.com/office/drawing/2014/main" id="{461356C8-CD44-4542-9F67-F26E8ECC063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7859" y="1452562"/>
              <a:ext cx="1724705"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xdr:colOff>
      <xdr:row>13</xdr:row>
      <xdr:rowOff>163832</xdr:rowOff>
    </xdr:from>
    <xdr:to>
      <xdr:col>2</xdr:col>
      <xdr:colOff>517921</xdr:colOff>
      <xdr:row>19</xdr:row>
      <xdr:rowOff>166688</xdr:rowOff>
    </xdr:to>
    <mc:AlternateContent xmlns:mc="http://schemas.openxmlformats.org/markup-compatibility/2006">
      <mc:Choice xmlns:a14="http://schemas.microsoft.com/office/drawing/2010/main" Requires="a14">
        <xdr:graphicFrame macro="">
          <xdr:nvGraphicFramePr>
            <xdr:cNvPr id="22" name="Industry">
              <a:extLst>
                <a:ext uri="{FF2B5EF4-FFF2-40B4-BE49-F238E27FC236}">
                  <a16:creationId xmlns:a16="http://schemas.microsoft.com/office/drawing/2014/main" id="{112CDBB7-9812-4992-91B2-985CFCA08B12}"/>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5953" y="2640332"/>
              <a:ext cx="1736611" cy="1145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17859</xdr:colOff>
      <xdr:row>20</xdr:row>
      <xdr:rowOff>23811</xdr:rowOff>
    </xdr:from>
    <xdr:to>
      <xdr:col>2</xdr:col>
      <xdr:colOff>517921</xdr:colOff>
      <xdr:row>26</xdr:row>
      <xdr:rowOff>47624</xdr:rowOff>
    </xdr:to>
    <mc:AlternateContent xmlns:mc="http://schemas.openxmlformats.org/markup-compatibility/2006">
      <mc:Choice xmlns:a14="http://schemas.microsoft.com/office/drawing/2010/main" Requires="a14">
        <xdr:graphicFrame macro="">
          <xdr:nvGraphicFramePr>
            <xdr:cNvPr id="23" name="Stage">
              <a:extLst>
                <a:ext uri="{FF2B5EF4-FFF2-40B4-BE49-F238E27FC236}">
                  <a16:creationId xmlns:a16="http://schemas.microsoft.com/office/drawing/2014/main" id="{64BE4788-B2E7-46E8-99F6-97A76BE5CF6D}"/>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dr:sp macro="" textlink="">
          <xdr:nvSpPr>
            <xdr:cNvPr id="0" name=""/>
            <xdr:cNvSpPr>
              <a:spLocks noTextEdit="1"/>
            </xdr:cNvSpPr>
          </xdr:nvSpPr>
          <xdr:spPr>
            <a:xfrm>
              <a:off x="17859" y="3833811"/>
              <a:ext cx="1710297" cy="1166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xdr:colOff>
      <xdr:row>26</xdr:row>
      <xdr:rowOff>83344</xdr:rowOff>
    </xdr:from>
    <xdr:to>
      <xdr:col>2</xdr:col>
      <xdr:colOff>517921</xdr:colOff>
      <xdr:row>35</xdr:row>
      <xdr:rowOff>35720</xdr:rowOff>
    </xdr:to>
    <mc:AlternateContent xmlns:mc="http://schemas.openxmlformats.org/markup-compatibility/2006">
      <mc:Choice xmlns:a14="http://schemas.microsoft.com/office/drawing/2010/main" Requires="a14">
        <xdr:graphicFrame macro="">
          <xdr:nvGraphicFramePr>
            <xdr:cNvPr id="30" name="Company">
              <a:extLst>
                <a:ext uri="{FF2B5EF4-FFF2-40B4-BE49-F238E27FC236}">
                  <a16:creationId xmlns:a16="http://schemas.microsoft.com/office/drawing/2014/main" id="{DD1C2443-BFF2-45BD-AE4F-731DFCAE2EBD}"/>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5953" y="5036344"/>
              <a:ext cx="1736611" cy="1666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44823</xdr:colOff>
      <xdr:row>0</xdr:row>
      <xdr:rowOff>61915</xdr:rowOff>
    </xdr:from>
    <xdr:to>
      <xdr:col>2</xdr:col>
      <xdr:colOff>257735</xdr:colOff>
      <xdr:row>2</xdr:row>
      <xdr:rowOff>95533</xdr:rowOff>
    </xdr:to>
    <xdr:pic>
      <xdr:nvPicPr>
        <xdr:cNvPr id="44" name="Picture 43">
          <a:extLst>
            <a:ext uri="{FF2B5EF4-FFF2-40B4-BE49-F238E27FC236}">
              <a16:creationId xmlns:a16="http://schemas.microsoft.com/office/drawing/2014/main" id="{F484EA6B-F1D8-5D37-3F9B-30B82D5C328A}"/>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12650" t="24999" r="10843" b="28750"/>
        <a:stretch/>
      </xdr:blipFill>
      <xdr:spPr>
        <a:xfrm>
          <a:off x="44823" y="61915"/>
          <a:ext cx="1423147" cy="414618"/>
        </a:xfrm>
        <a:prstGeom prst="rect">
          <a:avLst/>
        </a:prstGeom>
      </xdr:spPr>
    </xdr:pic>
    <xdr:clientData/>
  </xdr:twoCellAnchor>
  <xdr:twoCellAnchor editAs="oneCell">
    <xdr:from>
      <xdr:col>3</xdr:col>
      <xdr:colOff>11205</xdr:colOff>
      <xdr:row>0</xdr:row>
      <xdr:rowOff>61915</xdr:rowOff>
    </xdr:from>
    <xdr:to>
      <xdr:col>5</xdr:col>
      <xdr:colOff>280147</xdr:colOff>
      <xdr:row>2</xdr:row>
      <xdr:rowOff>129150</xdr:rowOff>
    </xdr:to>
    <xdr:pic>
      <xdr:nvPicPr>
        <xdr:cNvPr id="46" name="Picture 45">
          <a:extLst>
            <a:ext uri="{FF2B5EF4-FFF2-40B4-BE49-F238E27FC236}">
              <a16:creationId xmlns:a16="http://schemas.microsoft.com/office/drawing/2014/main" id="{D4014ED8-80A3-FCA3-C45E-5E30B9FE3AE7}"/>
            </a:ext>
          </a:extLst>
        </xdr:cNvPr>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l="23137" t="35714" r="23530" b="36275"/>
        <a:stretch/>
      </xdr:blipFill>
      <xdr:spPr>
        <a:xfrm>
          <a:off x="1826558" y="61915"/>
          <a:ext cx="1524001" cy="448235"/>
        </a:xfrm>
        <a:prstGeom prst="rect">
          <a:avLst/>
        </a:prstGeom>
      </xdr:spPr>
    </xdr:pic>
    <xdr:clientData/>
  </xdr:twoCellAnchor>
  <xdr:twoCellAnchor editAs="oneCell">
    <xdr:from>
      <xdr:col>17</xdr:col>
      <xdr:colOff>52356</xdr:colOff>
      <xdr:row>0</xdr:row>
      <xdr:rowOff>61915</xdr:rowOff>
    </xdr:from>
    <xdr:to>
      <xdr:col>18</xdr:col>
      <xdr:colOff>571501</xdr:colOff>
      <xdr:row>2</xdr:row>
      <xdr:rowOff>61915</xdr:rowOff>
    </xdr:to>
    <xdr:pic>
      <xdr:nvPicPr>
        <xdr:cNvPr id="48" name="Picture 47">
          <a:extLst>
            <a:ext uri="{FF2B5EF4-FFF2-40B4-BE49-F238E27FC236}">
              <a16:creationId xmlns:a16="http://schemas.microsoft.com/office/drawing/2014/main" id="{253A27EF-2655-0889-2ECC-A5701D9A1D33}"/>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14509" t="28012" r="14902" b="29272"/>
        <a:stretch/>
      </xdr:blipFill>
      <xdr:spPr>
        <a:xfrm>
          <a:off x="10384180" y="61915"/>
          <a:ext cx="1124262" cy="381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 refreshedDate="45040.74305138889" createdVersion="8" refreshedVersion="8" minRefreshableVersion="3" recordCount="2503" xr:uid="{00000000-000A-0000-FFFF-FFFF07000000}">
  <cacheSource type="worksheet">
    <worksheetSource name="layoff_table"/>
  </cacheSource>
  <cacheFields count="13">
    <cacheField name="Company" numFmtId="0">
      <sharedItems containsMixedTypes="1" containsNumber="1" containsInteger="1" minValue="99" maxValue="99" count="1989">
        <s v="Ten Square Games"/>
        <s v="Ynsect"/>
        <s v="FamPay"/>
        <s v="Kumu"/>
        <s v="Quadream"/>
        <s v="Drip Capital"/>
        <s v="Community Gaming"/>
        <s v="Calibrate"/>
        <s v="Snyk"/>
        <s v="Astronomer"/>
        <s v="Bluepad"/>
        <s v="Heygo"/>
        <s v="Lazerpay"/>
        <s v="Mediafly"/>
        <s v="Medtronic"/>
        <s v="Milkrun"/>
        <s v="Redfin"/>
        <s v="Permutive"/>
        <s v="Examedi"/>
        <s v="Acxiom"/>
        <s v="Euler Motors"/>
        <s v="Reforge"/>
        <s v="Practo"/>
        <s v="Pear Therapeutics"/>
        <s v="Workit Health"/>
        <s v="ZestMoney"/>
        <s v="Absolute Software"/>
        <s v="Avocargo"/>
        <s v="Dunzo"/>
        <s v="Amplitude"/>
        <s v="1K Kirana"/>
        <s v="Foundation Medicine"/>
        <s v="Finder"/>
        <s v="Boost"/>
        <s v="Cin7"/>
        <s v="Hyland Software"/>
        <s v="View"/>
        <s v="Guideline"/>
        <s v="Textio"/>
        <s v="Apple"/>
        <s v="Domestika"/>
        <s v="Airbyte"/>
        <s v="Hulu"/>
        <s v="Roku"/>
        <s v="LendingTree"/>
        <s v="FanClash"/>
        <s v="Loop"/>
        <s v="Spotify"/>
        <s v="AnswerLab"/>
        <s v="Kyndryl"/>
        <s v="Unacademy"/>
        <s v="CoverMyMeds"/>
        <s v="Electronic Arts"/>
        <s v="Seagate"/>
        <s v="Drizly"/>
        <s v="iCAD"/>
        <s v="Anyline"/>
        <s v="OnePipe"/>
        <s v="Shift"/>
        <s v="Lucid Motors"/>
        <s v="Blue Nile"/>
        <s v="AEye"/>
        <s v="Rackspace"/>
        <s v="Better Therapeutics"/>
        <s v="Aspiration"/>
        <s v="The Meet Group"/>
        <s v="Cimpress"/>
        <s v="Veeam"/>
        <s v="TakeOff"/>
        <s v="Slite"/>
        <s v="Indeed"/>
        <s v="Logitech"/>
        <s v="Glassdoor"/>
        <s v="Wejo"/>
        <s v="Rewind"/>
        <s v="Roofstock"/>
        <s v="Just Eat"/>
        <s v="Marvell"/>
        <s v="Workhuman"/>
        <s v="FreshBooks"/>
        <s v="Xing"/>
        <s v="Mr Yum"/>
        <s v="Smallcase"/>
        <s v="Expedia"/>
        <s v="GAMURS Group"/>
        <s v="Grin"/>
        <s v="Laybuy"/>
        <s v="Amazon"/>
        <s v="Huuuge Games"/>
        <s v="Livspace"/>
        <s v="Symend"/>
        <s v="Candor Technology"/>
        <s v="Coherent"/>
        <s v="Runtastic"/>
        <s v="Course Hero"/>
        <s v="Leafly"/>
        <s v="Bonusly"/>
        <s v="Freshworks"/>
        <s v="Klaviyo"/>
        <s v="Dukaan"/>
        <s v="Boxed"/>
        <s v="TradeWindow"/>
        <s v="Hometap"/>
        <s v="Meta"/>
        <s v="Fetch"/>
        <s v="Anchorage Digital"/>
        <s v="Avidbots"/>
        <s v="Samsung"/>
        <s v="Kaleidoscope"/>
        <s v="GoTo Group"/>
        <s v="Cookpad"/>
        <s v="Xero"/>
        <s v="Shopee"/>
        <s v="Gopuff"/>
        <s v="Wave Financial"/>
        <s v="Morning Brew"/>
        <s v="Neoleukin Therapeutics"/>
        <s v="Toucan"/>
        <s v="Wattpad"/>
        <s v="Appcues"/>
        <s v="Pristyn Care"/>
        <s v="Zwift"/>
        <s v="Catch"/>
        <s v="RDX Works"/>
        <s v="Take-Two Interactive"/>
        <s v="Zulily"/>
        <s v="Atlassian"/>
        <s v="SiriusXM"/>
        <s v="Alerzo"/>
        <s v="UKG"/>
        <s v="UpGrad"/>
        <s v="HomeLane"/>
        <s v="Ankorstore"/>
        <s v="No Fluff Jobs"/>
        <s v="Loft"/>
        <s v="Embark Trucks"/>
        <s v="Lendi"/>
        <s v="UserTesting"/>
        <s v="Airbnb"/>
        <s v="Accolade"/>
        <s v="Indigo"/>
        <s v="Zscaler"/>
        <s v="MasterClass"/>
        <s v="Ambev Tech"/>
        <s v="Fittr"/>
        <s v="CNET"/>
        <s v="Comparis"/>
        <s v="Flipkart"/>
        <s v="Kandela"/>
        <s v="Orchard"/>
        <s v="Truckstop.com"/>
        <s v="Thoughtworks"/>
        <s v="iFood"/>
        <s v="Color Health"/>
        <s v="Waymo"/>
        <s v="PayFit"/>
        <s v="Yellow.ai"/>
        <s v="Sonder"/>
        <s v="Protego Trust Bank"/>
        <s v="Eventbrite"/>
        <s v="DUX Education"/>
        <s v="MeridianLink"/>
        <s v="Sono Motors"/>
        <s v="Cerebral"/>
        <s v="Amount"/>
        <s v="Palantir"/>
        <s v="Outreach"/>
        <s v="Stytch"/>
        <s v="BitSight"/>
        <s v="Twitter"/>
        <s v="Ericsson"/>
        <s v="SAP Labs"/>
        <s v="Velodyne Lidar"/>
        <s v="Medallia"/>
        <s v="Eat Just"/>
        <s v="Lucira Health"/>
        <s v="Stax"/>
        <s v="Poshmark"/>
        <s v="Merative"/>
        <s v="OneFootball"/>
        <s v="The Iconic"/>
        <s v="EVgo"/>
        <s v="StrongDM"/>
        <s v="Dapper Labs"/>
        <s v="Messari"/>
        <s v="Vibrent Health"/>
        <s v="Synamedia"/>
        <s v="TaskUs"/>
        <s v="Arch Oncology"/>
        <s v="Immutable"/>
        <s v="Jounce Therapeutics"/>
        <s v="Locomation"/>
        <s v="Green Labs"/>
        <s v="Polygon"/>
        <s v="Crunchyroll"/>
        <s v="Ethos Life"/>
        <s v="Bolt"/>
        <s v="Criteo"/>
        <s v="PeerStreet"/>
        <s v="Zalando"/>
        <s v="MyGate"/>
        <s v="Fireblocks"/>
        <s v="Kinde"/>
        <s v="Fipola"/>
        <s v="HP"/>
        <s v="Micron"/>
        <s v="Tencent"/>
        <s v="Evernote"/>
        <s v="Chipper Cash"/>
        <s v="Digimarc"/>
        <s v="Reserve"/>
        <s v="DocuSign"/>
        <s v="Pico Interactive"/>
        <s v="The RealReal"/>
        <s v="Smartsheet"/>
        <s v="Convoy"/>
        <s v="Wix"/>
        <s v="ServiceTitan"/>
        <s v="Neon"/>
        <s v="Jellysmack"/>
        <s v="DigitalOcean"/>
        <s v="Sprinklr"/>
        <s v="Betterment"/>
        <s v="Divvy Homes"/>
        <s v="Momentive"/>
        <s v="Observe.AI"/>
        <s v="Religion of Sports"/>
        <s v="Tackle"/>
        <s v="Vicarious Surgical"/>
        <s v="CommerceHub"/>
        <s v="Dropp"/>
        <s v="HackerEarth"/>
        <s v="PhableCare"/>
        <s v="Udemy"/>
        <s v="Twilio"/>
        <s v="Electric"/>
        <s v="EMX Digital"/>
        <s v="PetLove"/>
        <s v="iRobot"/>
        <s v="Collective Health"/>
        <s v="Magic Eden"/>
        <s v="Casavo"/>
        <s v="Foodpanda"/>
        <s v="Getir"/>
        <s v="LinkedIn"/>
        <s v="Moladin"/>
        <s v="TripleLift"/>
        <s v="Titan Medical"/>
        <s v="TikTok India"/>
        <s v="Open Co"/>
        <s v="Rigetti Computing"/>
        <s v="Wonderschool"/>
        <s v="Yahoo"/>
        <s v="Misfits Market"/>
        <s v="Deliveroo"/>
        <s v="Olive AI"/>
        <s v="Oportun"/>
        <s v="GitLab"/>
        <s v="Bark"/>
        <s v="Nomad Health"/>
        <s v="Veriff"/>
        <s v="REE Automotive"/>
        <s v="GitHub"/>
        <s v="Quillt"/>
        <s v="WeTrade"/>
        <s v="GoDaddy"/>
        <s v="Affirm"/>
        <s v="Gusto"/>
        <s v="Gong"/>
        <s v="Beam Benefits"/>
        <s v="Equitybee"/>
        <s v="Baraja"/>
        <s v="Koho"/>
        <s v="Medly"/>
        <s v="Nearmap"/>
        <s v="Zoom"/>
        <s v="eBay"/>
        <s v="SecureWorks"/>
        <s v="Salesloft"/>
        <s v="Openpay"/>
        <s v="LearnUpon"/>
        <s v="Sana Benefits"/>
        <s v="Dell"/>
        <s v="Loggi"/>
        <s v="Catch.com.au"/>
        <s v="VinFast US"/>
        <s v="Drift"/>
        <s v="Pocket Aces"/>
        <s v="Clari"/>
        <s v="C6 Bank"/>
        <s v="Daraz"/>
        <s v="TenureX"/>
        <s v="Kyruus"/>
        <s v="Lightico"/>
        <s v="Eightfold AI"/>
        <s v="FarEye"/>
        <s v="Protocol Labs"/>
        <s v="Byju's"/>
        <s v="Okta"/>
        <s v="Autodesk"/>
        <s v="Mindstrong"/>
        <s v="NCC Group"/>
        <s v="Miro"/>
        <s v="Highspot"/>
        <s v="Bittrex"/>
        <s v="Snowplow"/>
        <s v="Articulate"/>
        <s v="Desktop Metal"/>
        <s v="Getaround"/>
        <s v="NCSoft"/>
        <s v="Sharesies"/>
        <s v="Talkdesk"/>
        <s v="Splunk"/>
        <s v="Pinterest"/>
        <s v="DraftKings"/>
        <s v="Cyren"/>
        <s v="Workato"/>
        <s v="VerticalScope"/>
        <s v="Wheel"/>
        <s v="Chainalysis"/>
        <s v="Appgate"/>
        <s v="Exterro"/>
        <s v="TheSkimm"/>
        <s v="Ada"/>
        <s v="Bustle Digital Group"/>
        <s v="Frequency Therapeutics"/>
        <s v="MariaDB"/>
        <s v="Match Group"/>
        <s v="Omnipresent"/>
        <s v="Picnic"/>
        <s v="Rivian"/>
        <s v="PayPal"/>
        <s v="NetApp"/>
        <s v="Workday"/>
        <s v="HubSpot"/>
        <s v="Upstart"/>
        <s v="Software AG"/>
        <s v="Wish"/>
        <s v="Wefox"/>
        <s v="Tilting Point"/>
        <s v="Gokada"/>
        <s v="AU10TIX"/>
        <s v="National Instruments"/>
        <s v="OpenText"/>
        <s v="Philips"/>
        <s v="OLX Group"/>
        <s v="Arrival"/>
        <s v="Groupon"/>
        <s v="Intel"/>
        <s v="Glovo"/>
        <s v="Delivery Hero"/>
        <s v="Impossible Foods copy"/>
        <s v="Chrono24"/>
        <s v="BM Technologies"/>
        <s v="Olist"/>
        <s v="Oyster"/>
        <s v="Prime Trust"/>
        <s v="Quantum SI"/>
        <s v="SoFi"/>
        <s v="Hoxhunt"/>
        <s v="Me Poupe"/>
        <s v="CoinTracker"/>
        <s v="SSense"/>
        <s v="DealShare"/>
        <s v="Ruggable"/>
        <s v="Synopsys"/>
        <s v="Heycar"/>
        <s v="Matrixport"/>
        <s v="Shakepay"/>
        <s v="#Paid"/>
        <s v="Decent"/>
        <s v="Feedzai"/>
        <s v="Nate"/>
        <s v="SAP"/>
        <s v="Confluent"/>
        <s v="DriveWealth"/>
        <s v="Mode Global"/>
        <s v="Plus One Robotics"/>
        <s v="Quora"/>
        <s v="IBM"/>
        <s v="Lam Research"/>
        <s v="Shutterfly"/>
        <s v="Luno"/>
        <s v="Clear Capital"/>
        <s v="Guardant Health"/>
        <s v="SirionLabs"/>
        <s v="Tier Mobility"/>
        <s v="CareRev"/>
        <s v="Finastra"/>
        <s v="Noom"/>
        <s v="PagSeguro"/>
        <s v="Prosus"/>
        <s v="Vacasa"/>
        <s v="Innovaccer"/>
        <s v="PartnerStack"/>
        <s v="Gitpod"/>
        <s v="OFFOR Health"/>
        <s v="Venngage"/>
        <s v="CoachHub"/>
        <s v="Corvus Insurance"/>
        <s v="Icon"/>
        <s v="PagerDuty"/>
        <s v="Scoro"/>
        <s v="Uber Freight"/>
        <s v="Inmobi"/>
        <s v="Innovid"/>
        <s v="Booktopia"/>
        <s v="Ermetic"/>
        <s v="Namogoo"/>
        <s v="Camp K12"/>
        <s v="Gemini"/>
        <s v="Yext"/>
        <s v="BUX"/>
        <s v="Google"/>
        <s v="Wayfair"/>
        <s v="Swiggy"/>
        <s v="MediBuddy"/>
        <s v="Vox Media"/>
        <s v="BitTorrent"/>
        <s v="Karat"/>
        <s v="Enjoei"/>
        <s v="Edifecs"/>
        <s v="Citrine Informatics"/>
        <s v="Avalara"/>
        <s v="Cyteir Therapeutics"/>
        <s v="Morning Consult"/>
        <s v="TikTok"/>
        <s v="Zappos"/>
        <s v="Capital One"/>
        <s v="Proterra"/>
        <s v="WeWork "/>
        <s v="Hubilo"/>
        <s v="Saks.com"/>
        <s v="CS Disco"/>
        <s v="Riot Games"/>
        <s v="Hydrow"/>
        <s v="Earth Rides"/>
        <s v="Fandom"/>
        <s v="IAM Robotics"/>
        <s v="Icertis"/>
        <s v="Magnite"/>
        <s v="Mudafy"/>
        <s v="Personalis"/>
        <s v="Prisma"/>
        <s v="Spaceship"/>
        <s v="Wallbox"/>
        <s v="Microsoft"/>
        <s v="Sophos"/>
        <s v="Teladoc Health"/>
        <s v="Vroom"/>
        <s v="8x8"/>
        <s v="Pagaya"/>
        <s v="Benevity"/>
        <s v="Inspirato"/>
        <s v="Jumpcloud"/>
        <s v="nCino"/>
        <s v="Starry"/>
        <s v="Hootsuite"/>
        <s v="Clue"/>
        <s v="Addepar"/>
        <s v="80 Acres Farms"/>
        <s v="Aiven"/>
        <s v="Bally's Interactive"/>
        <s v="Betterfly"/>
        <s v="Cazoo"/>
        <s v="Coda"/>
        <s v="Cypress.io"/>
        <s v="Lucid Diagnostics"/>
        <s v="Mavenir"/>
        <s v="Redbubble"/>
        <s v="Lightspeed Commerce"/>
        <s v="Unity"/>
        <s v="Britishvolt"/>
        <s v="Clutch"/>
        <s v="Exotel"/>
        <s v="Unico"/>
        <s v="Tul"/>
        <s v="American Robotics"/>
        <s v="Luxury Presence"/>
        <s v="RingCentral"/>
        <s v="Fishbrain"/>
        <s v="GoMechanic"/>
        <s v="LiveVox"/>
        <s v="Oracle"/>
        <s v="Rappi"/>
        <s v="RateGenius"/>
        <s v="XP"/>
        <s v="PagBank"/>
        <s v="ShareChat"/>
        <s v="Gramophone"/>
        <s v="ClearCo"/>
        <s v="Ignition"/>
        <s v="Rebel Foods"/>
        <s v="Captain Fresh "/>
        <s v="Snappy"/>
        <s v="BharatAgri"/>
        <s v="DeHaat"/>
        <s v="Black Shark"/>
        <s v="Ola"/>
        <s v="Bonterra "/>
        <s v="Vial"/>
        <s v="Carvana"/>
        <s v="CoSchedule"/>
        <s v="GoCanvas"/>
        <s v="Jellyfish"/>
        <s v="Lending Club"/>
        <s v="SmartNews"/>
        <s v="Skit.ai"/>
        <s v="Pier"/>
        <s v="Blockchain.com"/>
        <s v="Greenlight"/>
        <s v="Cashfree Payments"/>
        <s v="Mapbox"/>
        <s v="Definitive Healthcare"/>
        <s v="Akili Labs"/>
        <s v="Career Karma"/>
        <s v="Crypto.com"/>
        <s v="Lattice"/>
        <s v="Life360"/>
        <s v="Rock Content"/>
        <s v="Flexport"/>
        <s v="Qualtrics"/>
        <s v="Verily"/>
        <s v="Tipalti"/>
        <s v="Jumio"/>
        <s v="CoinDCX"/>
        <s v="HashiCorp"/>
        <s v="Embark"/>
        <s v="Intrinsic"/>
        <s v="Citizen"/>
        <s v="Carta"/>
        <s v="Limeade"/>
        <s v="Paddle"/>
        <s v="Coinbase"/>
        <s v="Informatica"/>
        <s v="Blend"/>
        <s v="Till Payments"/>
        <s v="ConsenSys"/>
        <s v="ForeScout"/>
        <s v="Thinkific"/>
        <s v="LEAD"/>
        <s v="Parler"/>
        <s v="GoBolt"/>
        <s v="Relevel"/>
        <s v="StreamElements"/>
        <s v="100 Thieves"/>
        <s v="Beamery"/>
        <s v="Cart.com"/>
        <s v="Citrix"/>
        <s v="Esper"/>
        <s v="WHOOP"/>
        <s v="Fate Therapeutics"/>
        <s v="Century Therapeutics"/>
        <s v="Editas Medicine"/>
        <s v="Scale AI"/>
        <s v="Minute Media"/>
        <s v="WalkMe"/>
        <s v="Integrate"/>
        <s v="Huobi"/>
        <s v="Carbon Health"/>
        <s v="Bounce"/>
        <s v="Aware"/>
        <s v="CareerArc"/>
        <s v="CreateMe"/>
        <s v="Lantern"/>
        <s v="Mojo Vision"/>
        <s v="SuperRare"/>
        <s v="Cue"/>
        <s v="SoundHound"/>
        <s v="Socure"/>
        <s v="Genesis"/>
        <s v="Moglix"/>
        <s v="Everlane"/>
        <s v="Pecan AI"/>
        <s v="Personetics"/>
        <s v="Twine Solutions "/>
        <s v="UpScalio"/>
        <s v="Attentive"/>
        <s v="Compass"/>
        <s v="Megaport"/>
        <s v="Stitch Fix"/>
        <s v="TCR2"/>
        <s v="Salesforce"/>
        <s v="Kaltura"/>
        <s v="Augury"/>
        <s v="Butterfly Network"/>
        <s v="Vimeo"/>
        <s v="Wyre"/>
        <s v="Pegasystems"/>
        <s v="Uniphore"/>
        <s v="Harappa"/>
        <s v="ByteDance"/>
        <s v="Amdocs"/>
        <s v="Gousto"/>
        <s v="Bilibili"/>
        <s v="Octopus Network"/>
        <s v="PayU"/>
        <s v="Element"/>
        <s v="Willow"/>
        <s v="Back Market"/>
        <s v="Zoopla"/>
        <s v="Qualcomm"/>
        <s v="TuSimple"/>
        <s v="Lendis"/>
        <s v="Chope"/>
        <s v="Briza"/>
        <s v="StreetBees"/>
        <s v="Zhihu"/>
        <s v="Homebot"/>
        <s v="Health IQ"/>
        <s v="Xiaomi"/>
        <s v="YourGrocer"/>
        <s v="Tomorrow"/>
        <s v="Revelate"/>
        <s v=" E Inc."/>
        <s v="Autograph"/>
        <s v="Improbable"/>
        <s v="Modern Treasury"/>
        <s v="Reach"/>
        <s v="SonderMind"/>
        <s v="BigCommerce"/>
        <s v="LeafLink"/>
        <s v="Workmotion"/>
        <s v="Apollo"/>
        <s v="JD.ID"/>
        <s v="GoStudent"/>
        <s v="Quanergy Systems"/>
        <s v="Headspace"/>
        <s v="ChowNow"/>
        <s v="Landing"/>
        <s v="Thumbtack"/>
        <s v="Edgio"/>
        <s v="Komodo Health"/>
        <s v="Viant"/>
        <s v="TaxBit"/>
        <s v="Pluralsight"/>
        <s v="Freshly"/>
        <s v="Balto"/>
        <s v="Caribou"/>
        <s v="Outschool"/>
        <s v="Xentral"/>
        <s v="Autobooks"/>
        <s v="Convene"/>
        <s v="PharmEasy"/>
        <s v="Playtika"/>
        <s v="Share Now"/>
        <s v="Alice"/>
        <s v="Primer"/>
        <s v="C2FO"/>
        <s v="Brodmann17"/>
        <s v="Digital Surge"/>
        <s v="N-able Technologies"/>
        <s v="ZenLedger"/>
        <s v="Airtable"/>
        <s v="Glints"/>
        <s v="Buser"/>
        <s v="BlackLine"/>
        <s v="Otonomo"/>
        <s v="TechTarget"/>
        <s v="Inscripta"/>
        <s v="CyCognito"/>
        <s v="Armis"/>
        <s v="Bakkt"/>
        <s v="Blue Apron"/>
        <s v="FireHydrant"/>
        <s v="Lenovo"/>
        <s v="Nerdy"/>
        <s v="Vanta"/>
        <s v="Vedantu"/>
        <s v="Plaid"/>
        <s v="Motive"/>
        <s v="Recur Forever"/>
        <s v="Relativity"/>
        <s v="Voi"/>
        <s v="Integral Ad Science"/>
        <s v="Houzz"/>
        <s v="Grover"/>
        <s v="Lev"/>
        <s v="Lithic"/>
        <s v="CircleCI"/>
        <s v="Sayurbox"/>
        <s v="Zywave"/>
        <s v="Doma"/>
        <s v="BuzzFeed"/>
        <s v="Weedmaps"/>
        <s v="Adobe"/>
        <s v="Stash"/>
        <s v="Perimeter 81"/>
        <s v="Koinly"/>
        <s v="Bridgit"/>
        <s v="Filevine"/>
        <s v="Moove"/>
        <s v="Nextiva"/>
        <s v="OneStudyTeam"/>
        <s v="Zuora"/>
        <s v="Swyftx"/>
        <s v="Aqua Security"/>
        <s v="DataRails"/>
        <s v="Elemy"/>
        <s v="Route"/>
        <s v="OYO"/>
        <s v="HealthifyMe"/>
        <s v="Bybit"/>
        <s v="Cognyte"/>
        <s v="Polly"/>
        <s v="Homebound"/>
        <s v="Lora DiCarlo"/>
        <s v="Carousell"/>
        <s v="Bizzabo"/>
        <s v="BloomTech"/>
        <s v="Netlify"/>
        <s v="Springbig"/>
        <s v="Podium"/>
        <s v="SQZ Biotech"/>
        <s v="Strava"/>
        <s v="Synlogic"/>
        <s v="Yapily"/>
        <s v="DoorDash"/>
        <s v="Kraken"/>
        <s v="Happy Money"/>
        <s v="Ula"/>
        <s v="Wonder"/>
        <s v="StudySmarter"/>
        <s v="UalÃ¡"/>
        <s v="Teachmint"/>
        <s v="Etermax"/>
        <s v="Thread"/>
        <s v="Elastic"/>
        <s v="Motional"/>
        <s v="Sana"/>
        <s v="Venafi"/>
        <s v="Bitso"/>
        <s v="Lyst"/>
        <s v="CoinJar"/>
        <s v="Bitfront"/>
        <s v="Codexis"/>
        <s v="Firework"/>
        <s v="MessageBird"/>
        <s v="Plerk"/>
        <s v="Proton.ai"/>
        <s v="Infarm"/>
        <s v="Wildlife Studios"/>
        <s v="Hirect"/>
        <s v="ApplyBoard"/>
        <s v="Ajaib"/>
        <s v="Candy Digital"/>
        <s v="ResearchGate"/>
        <s v="BlockFi"/>
        <s v="FutureLearn"/>
        <s v="Inspectify"/>
        <s v="Ledn"/>
        <s v="NCX"/>
        <s v="Change Invest"/>
        <s v="Zilch"/>
        <s v="VerSe Innovation"/>
        <s v="Carwow"/>
        <s v="Vendease"/>
        <s v="Lemon"/>
        <s v="Quidax"/>
        <s v="Menulog"/>
        <s v="Utopia Music"/>
        <s v="Assure"/>
        <s v="GoodGood"/>
        <s v="Muni Tienda"/>
        <s v="SWVL"/>
        <s v="Western Digital"/>
        <s v="SIRCLO"/>
        <s v="Trax"/>
        <s v="Flash Coffee"/>
        <s v="Natera"/>
        <s v="Rapyd"/>
        <s v="Jumia"/>
        <s v="Kitopi"/>
        <s v="Devo"/>
        <s v="GloriFi"/>
        <s v="Zomato"/>
        <s v="Nuro"/>
        <s v="Synthego"/>
        <s v="Splyt"/>
        <s v="Capitolis"/>
        <s v="Kavak"/>
        <s v="Metaplex"/>
        <s v="Ruangguru"/>
        <s v="StoryBlocks"/>
        <s v="Unchained Capital"/>
        <s v="Homepoint"/>
        <s v="Juni"/>
        <s v="Chili Piper"/>
        <s v="TealBook"/>
        <s v="&amp;Open"/>
        <s v="Kandji"/>
        <s v="Cisco"/>
        <s v="Twiga"/>
        <s v="Wayflyer"/>
        <s v="SimilarWeb"/>
        <s v="Salsify"/>
        <s v="Lokalise"/>
        <s v="Yotpo"/>
        <s v="D2L"/>
        <s v="Dance"/>
        <s v="Homeward"/>
        <s v="Hopin"/>
        <s v="Infogrid"/>
        <s v="Kite"/>
        <s v="UiPath"/>
        <s v="Asana"/>
        <s v="OwnBackup"/>
        <s v="Deliveroo Australia"/>
        <s v="Productboard"/>
        <s v="Properly"/>
        <s v="Protocol"/>
        <s v="Jimdo"/>
        <s v="The Zebra"/>
        <s v="Viber"/>
        <s v="CaptivateIQ"/>
        <s v="Apollo Insurance"/>
        <s v="Nirvana Money"/>
        <s v="Oatly"/>
        <s v="OfferUp"/>
        <s v="Outside"/>
        <s v="Rubicon Technologies"/>
        <s v="Typeform"/>
        <s v="Whispir"/>
        <s v="Illumina"/>
        <s v="Sema4"/>
        <s v="iFit"/>
        <s v="Ribbon"/>
        <s v="Pipedrive"/>
        <s v="Intercom"/>
        <s v="Science 37 "/>
        <s v="Cardlytics"/>
        <s v="Cloudinary"/>
        <s v="Nestcoin"/>
        <s v="Tricida"/>
        <s v="Veev"/>
        <s v="Forto"/>
        <s v="Chipax"/>
        <s v="Juniper"/>
        <s v="Offerpad"/>
        <s v="Juul"/>
        <s v="InfluxData"/>
        <s v="Wistia"/>
        <s v="Ocavu"/>
        <s v="Avast"/>
        <s v="SendCloud"/>
        <s v="Voly"/>
        <s v="Wavely"/>
        <s v="ZenBusiness"/>
        <s v="Flyhomes"/>
        <s v="AvantStay"/>
        <s v="Root Insurance"/>
        <s v="Liftoff"/>
        <s v="Cameo"/>
        <s v="Plum"/>
        <s v="Kabam"/>
        <s v="HighRadius"/>
        <s v="Amobee"/>
        <s v="CloudFactory"/>
        <s v="Coursera"/>
        <s v="Faze Medicines"/>
        <s v="EverBridge"/>
        <s v="Repertoire Immune Medicines"/>
        <s v="Astra"/>
        <s v="Beat"/>
        <s v="NanoString"/>
        <s v="SADA"/>
        <s v="Zendesk"/>
        <s v="Dock"/>
        <s v="Code42"/>
        <s v="Domino Data Lab"/>
        <s v="Varonis"/>
        <s v="Brainly"/>
        <s v="Practically"/>
        <s v="Udaan"/>
        <s v="Planetly"/>
        <s v="KoinWorks"/>
        <s v="Exodus"/>
        <s v="Benitago Group"/>
        <s v="Mythical Games"/>
        <s v="Stripe"/>
        <s v="Lyft"/>
        <s v="Pleo"/>
        <s v="Shippo"/>
        <s v="CloudKitchens"/>
        <s v="LiveRamp"/>
        <s v="Provi"/>
        <s v="Rubius"/>
        <s v="Snapdocs"/>
        <s v="Studio"/>
        <s v="Opendoor"/>
        <s v="Chime"/>
        <s v="Chargebee"/>
        <s v="Checkmarx"/>
        <s v="Smava"/>
        <s v="Iron Ox"/>
        <s v="Digital Currency Gruop"/>
        <s v="BitMEX"/>
        <s v="Signicat"/>
        <s v="Argo AI"/>
        <s v="Booking.com"/>
        <s v="Gem"/>
        <s v="Oda"/>
        <s v="Drop"/>
        <s v="Tapps Games"/>
        <s v="Brightline"/>
        <s v="Help Scout"/>
        <s v="Kry"/>
        <s v="Notarize"/>
        <s v="EquityZen"/>
        <s v="Doubtnut"/>
        <s v="Fifth Season"/>
        <s v="Advata"/>
        <s v="Springlane"/>
        <s v="RenoRun"/>
        <s v="Recharge"/>
        <s v="GoNuts"/>
        <s v="Spreetail"/>
        <s v="MindBody"/>
        <s v="Zillow"/>
        <s v="Cybereason"/>
        <s v="GoFundMe"/>
        <s v="Carbon"/>
        <s v="Fundbox"/>
        <s v="Embroker"/>
        <s v="Vee"/>
        <s v="Callisto Media"/>
        <s v="McMakler"/>
        <s v="OrCam"/>
        <s v="Antidote Health"/>
        <s v="Khoros"/>
        <s v="F5"/>
        <s v="Elinvar"/>
        <s v="Synapsica"/>
        <s v="Volta"/>
        <s v="Hotmart"/>
        <s v="Zeus Living"/>
        <s v="Loom"/>
        <s v="Sales Boomerang"/>
        <s v="AtoB"/>
        <s v="InfoSum"/>
        <s v="Clever Real Estate"/>
        <s v="Collibra"/>
        <s v="Side"/>
        <s v="Faire"/>
        <s v="Ada Health"/>
        <s v="Tiendanube"/>
        <s v="Nuri"/>
        <s v="Flipboard"/>
        <s v="Huawei"/>
        <s v="Beyond Meat"/>
        <s v="Flux Systems"/>
        <s v="Qin1"/>
        <s v="Playdots"/>
        <s v="ExtraHop"/>
        <s v="6sense"/>
        <s v="Sinch"/>
        <s v="FrontRow"/>
        <s v="MX"/>
        <s v="Brex"/>
        <s v="Pacaso"/>
        <s v="Sketch"/>
        <s v="Udacity"/>
        <s v="Linkfire"/>
        <s v="Emitwise"/>
        <s v="GSR"/>
        <s v="VanHack"/>
        <s v="HelloFresh"/>
        <s v="Pavilion Data"/>
        <s v="Redesign Health"/>
        <s v="Nyriad"/>
        <s v="Collage.com"/>
        <s v="BioMarin"/>
        <s v="Rev.com"/>
        <s v="Peloton"/>
        <s v="Turnitin"/>
        <s v="Impossible Foods"/>
        <s v="Atome"/>
        <s v="First AML"/>
        <s v="Foresight Insurance"/>
        <s v="Built In"/>
        <s v="TwinStrand"/>
        <s v="Homie"/>
        <s v="Fivetran"/>
        <s v="Xendit"/>
        <s v="Zoomo"/>
        <s v="ActiveCampaign"/>
        <s v="Tempo"/>
        <s v="WazirX"/>
        <s v="Spin"/>
        <s v="Carsome"/>
        <s v="Pastel"/>
        <s v="Truepill"/>
        <s v="Westwing"/>
        <s v="Mux"/>
        <s v="Solarisbank"/>
        <s v="Zenjob"/>
        <s v="Front"/>
        <s v="Graphcore"/>
        <s v="Instacart"/>
        <s v="Konfio"/>
        <s v="Moss"/>
        <s v="Foxtrot"/>
        <s v="Truiloo"/>
        <s v="Pesto"/>
        <s v="NYDIG"/>
        <s v="Klarna"/>
        <s v="Made.com"/>
        <s v="Kitty Hawk"/>
        <s v="Candidate Labs"/>
        <s v="Curative"/>
        <n v="99"/>
        <s v="Ouster"/>
        <s v="Vesalius Therapeutics"/>
        <s v="VideoAmp"/>
        <s v="Clear"/>
        <s v="TrueLayer"/>
        <s v="LivePerson"/>
        <s v="Acast"/>
        <s v="WorkRamp"/>
        <s v="DayTwo"/>
        <s v="NextRoll"/>
        <s v="Pitch"/>
        <s v="Netflix"/>
        <s v="Bitrise"/>
        <s v="Checkout.com"/>
        <s v="Taboola"/>
        <s v="Patreon"/>
        <s v="FullStory"/>
        <s v="Propzy"/>
        <s v="Quicko"/>
        <s v="Mode Analytics"/>
        <s v="Compete"/>
        <s v="Karbon"/>
        <s v="Rent the Runway"/>
        <s v="Sama"/>
        <s v="SkipTheDishes"/>
        <s v="Brighte"/>
        <s v="Amber Group"/>
        <s v="Capiter"/>
        <s v="CommonBond"/>
        <s v="DreamBox Learning"/>
        <s v="Flowhub"/>
        <s v="Lido Learning"/>
        <s v="Pomelo Fashion"/>
        <s v="Genome Medical"/>
        <s v="BigBear.ai"/>
        <s v="Realtor.com"/>
        <s v="Simple Feast"/>
        <s v="Uber"/>
        <s v="Rupeek"/>
        <s v="Pendo"/>
        <s v="Demandbase"/>
        <s v="Firebolt"/>
        <s v="Xsight Labs"/>
        <s v="Brave Care"/>
        <s v="Lawgeex"/>
        <s v="Juniper Square"/>
        <s v="Medium"/>
        <s v="Kuda"/>
        <s v="Sea"/>
        <s v="2TM"/>
        <s v="Shopify"/>
        <s v="Urban Sports Club"/>
        <s v="Hedvig"/>
        <s v="Snap"/>
        <s v="GoodRx"/>
        <s v="Hippo Insurance"/>
        <s v="Koo"/>
        <s v="Apartment List"/>
        <s v="Artnight"/>
        <s v="Snagajob"/>
        <s v="The Wing"/>
        <s v="Viamo"/>
        <s v="Immersive Labs"/>
        <s v="Meesho"/>
        <s v="54gene"/>
        <s v="Fungible"/>
        <s v="Skillz"/>
        <s v="Zymergen"/>
        <s v="Argyle"/>
        <s v="Better.com"/>
        <s v="FreshDirect"/>
        <s v="Loja Integrada"/>
        <s v="Impact.com"/>
        <s v="ShipBob"/>
        <s v="Reali"/>
        <s v="Pix"/>
        <s v="Packable"/>
        <s v="Q4"/>
        <s v="Skedulo"/>
        <s v="Plato"/>
        <s v="DataRobot"/>
        <s v="Kogan"/>
        <s v="Skillshare"/>
        <s v="Mr. Yum"/>
        <s v="ShopX"/>
        <s v="NSO"/>
        <s v="Tufin"/>
        <s v="Amperity"/>
        <s v="Hodlnaut"/>
        <s v="New Relic"/>
        <s v="Petal"/>
        <s v="Thirty Madison"/>
        <s v="Vendasta"/>
        <s v="Malwarebytes"/>
        <s v="Fluke"/>
        <s v="Tempo Automation"/>
        <s v="Warren"/>
        <s v="AlayaCare"/>
        <s v="Pliops"/>
        <s v="Woven"/>
        <s v="Edmodo"/>
        <s v="Updater"/>
        <s v="ContraFect"/>
        <s v="ThredUp"/>
        <s v="Anywell"/>
        <s v="Almanac"/>
        <s v="Core Scientific"/>
        <s v="Orbit"/>
        <s v="Calm"/>
        <s v="FourKites"/>
        <s v="Marketforce"/>
        <s v="Expert360"/>
        <s v="Guidewire"/>
        <s v="Trybe"/>
        <s v="Pollen"/>
        <s v="Vedanta Biosciences"/>
        <s v="GoHealth"/>
        <s v="Nutanix"/>
        <s v="Quanterix"/>
        <s v="MadeiraMadeira"/>
        <s v="Melio"/>
        <s v="Linktree"/>
        <s v="Shogun"/>
        <s v="Absci"/>
        <s v="Dooly"/>
        <s v="Berkeley Lights"/>
        <s v="DailyPay"/>
        <s v="Haus"/>
        <s v="Sweetgreen"/>
        <s v="Warby Parker"/>
        <s v="Labelbox"/>
        <s v="Perion"/>
        <s v="Daily Harvest"/>
        <s v="Mejuri"/>
        <s v="Uberflip"/>
        <s v="Slync"/>
        <s v="Article"/>
        <s v="Jam City"/>
        <s v="10X Genomics"/>
        <s v="On Deck"/>
        <s v="Nomad"/>
        <s v="StubHub"/>
        <s v="Zenius"/>
        <s v="Healthcare.com"/>
        <s v="Unbounce"/>
        <s v="The Org"/>
        <s v="CarDekho"/>
        <s v="Puppet"/>
        <s v="SoundCloud"/>
        <s v="Talkwalker"/>
        <s v="Robinhood"/>
        <s v="Latch"/>
        <s v="Seegrid"/>
        <s v="Nylas"/>
        <s v="Sendy"/>
        <s v="The Predictive Index"/>
        <s v="Stedi"/>
        <s v="Glossier"/>
        <s v="FuboTV"/>
        <s v="Hash"/>
        <s v="Classkick"/>
        <s v="OnlyFans"/>
        <s v="Perceptive Automata"/>
        <s v="Whereby"/>
        <s v="Metigy"/>
        <s v="Gatherly"/>
        <s v="Imperfect Foods"/>
        <s v="Shelf Engine"/>
        <s v="Quantcast"/>
        <s v="Sherpa"/>
        <s v="CoinFLEX"/>
        <s v="MissFresh"/>
        <s v="Yabonza"/>
        <s v="Metromile"/>
        <s v="Allbirds"/>
        <s v="TextNow"/>
        <s v="2U"/>
        <s v="Bikayi"/>
        <s v="Brainbase"/>
        <s v="Change.org"/>
        <s v="Tapas Media"/>
        <s v="Turntide"/>
        <s v="Coinsquare"/>
        <s v="Skai"/>
        <s v="Fiverr"/>
        <s v="InDebted"/>
        <s v="Outbrain"/>
        <s v="Dover"/>
        <s v="Pear Therapeutics "/>
        <s v=" Included Health"/>
        <s v="Soluto"/>
        <s v="Eucalyptus"/>
        <s v="Workstream"/>
        <s v="Quanto"/>
        <s v="Clarify Health"/>
        <s v="Arete"/>
        <s v="Boosted Commerce"/>
        <s v="Owlet"/>
        <s v="People.ai"/>
        <s v="Wizeline"/>
        <s v="Rad Power Bikes"/>
        <s v="Lunchbox"/>
        <s v="RealSelf"/>
        <s v="98point6"/>
        <s v="Catalyst"/>
        <s v="InVision"/>
        <s v="Mural"/>
        <s v="Smarsh"/>
        <s v="Just Eat Takeaway"/>
        <s v="Varo"/>
        <s v="BlueStacks"/>
        <s v="Introhive"/>
        <s v="Zencity"/>
        <s v="Splice"/>
        <s v="Forma.ai"/>
        <s v="Arc"/>
        <s v="Invitae"/>
        <s v="Olive"/>
        <s v="M1"/>
        <s v="SellerX"/>
        <s v="Stint"/>
        <s v="Capsule"/>
        <s v="PACT Pharma"/>
        <s v="Lusha"/>
        <s v="Bright Money"/>
        <s v="Project44"/>
        <s v="Heroes"/>
        <s v="Aspire"/>
        <s v="StyleSeat"/>
        <s v="Zego"/>
        <s v="The Mom Project"/>
        <s v="Unstoppable Domains"/>
        <s v="Kiavi"/>
        <s v="Alto Pharmacy"/>
        <s v="Cosuno"/>
        <s v="OpenSea"/>
        <s v="Wave"/>
        <s v="Tonal"/>
        <s v="Fabric"/>
        <s v="Bryter"/>
        <s v="Involves"/>
        <s v="CircleUp"/>
        <s v="Papa"/>
        <s v="Fraazo"/>
        <s v="Babylon"/>
        <s v="Airlift"/>
        <s v="Spring"/>
        <s v="SundaySky"/>
        <s v="Apeel Sciences"/>
        <s v="Forward"/>
        <s v="Ignite"/>
        <s v="Nextbite"/>
        <s v="PuduTech"/>
        <s v="Butler Hospitality"/>
        <s v="Next Insurance"/>
        <s v="Adwerx"/>
        <s v="Emotive"/>
        <s v="Cedar"/>
        <s v="Remote"/>
        <s v="Anodot"/>
        <s v="SQream"/>
        <s v="Motif Foodworks"/>
        <s v="eToro"/>
        <s v="Verbit"/>
        <s v="Bullish"/>
        <s v="Transmit Security"/>
        <s v="Thimble"/>
        <s v="Syte"/>
        <s v="Lightricks"/>
        <s v="Chessable"/>
        <s v="Sendle"/>
        <s v="Airtasker"/>
        <s v="Gorillas"/>
        <s v="Celsius"/>
        <s v="LetsGetChecked"/>
        <s v="Perx Health"/>
        <s v="Zepto"/>
        <s v="WanderJaunt"/>
        <s v="Canoo"/>
        <s v="Bamboo Health"/>
        <s v="Teleport"/>
        <s v="Remesh"/>
        <s v="Enjoy"/>
        <s v="Crejo.Fun"/>
        <s v="Stash Financial"/>
        <s v="Stream"/>
        <s v="Finleap Connect"/>
        <s v="Abra"/>
        <s v="Gavelytics"/>
        <s v="Secfi"/>
        <s v="Sundae"/>
        <s v="Toppr"/>
        <s v="Niantic"/>
        <s v="Qumulo"/>
        <s v="Parallel Wireless"/>
        <s v="Oye Rickshaw"/>
        <s v="Rows"/>
        <s v="Baton"/>
        <s v="Substack"/>
        <s v="CommentSold"/>
        <s v="Degreed"/>
        <s v="HomeLight"/>
        <s v="Modsy"/>
        <s v="Volt Bank"/>
        <s v="WhiteHat Jr"/>
        <s v="StockX"/>
        <s v="Sidecar Health"/>
        <s v="Vezeeta"/>
        <s v="Bright Machines"/>
        <s v="HealthMatch"/>
        <s v="Nova Benefits"/>
        <s v="Una Brands"/>
        <s v="AppLovin"/>
        <s v="Banxa"/>
        <s v="SafeGraph"/>
        <s v="Postscript"/>
        <s v="Bitpanda"/>
        <s v="Sunday"/>
        <s v="Bestow"/>
        <s v="Feather"/>
        <s v="Give Legacy"/>
        <s v="Aura"/>
        <s v="Pipl"/>
        <s v="Vouch"/>
        <s v="Voyage SMS"/>
        <s v="Kune"/>
        <s v="Mark43"/>
        <s v="Ro"/>
        <s v="IronNet"/>
        <s v="Bungalow"/>
        <s v="Superpedestrian"/>
        <s v="Ritual"/>
        <s v="Mindgeek"/>
        <s v="Ebanx"/>
        <s v="Community"/>
        <s v="Sourcegraph"/>
        <s v="Frubana"/>
        <s v="SuperLearn"/>
        <s v="Tray.io"/>
        <s v="SummerBio"/>
        <s v="Aqgromalin"/>
        <s v="Bonsai"/>
        <s v="Buzzer"/>
        <s v="CityMall"/>
        <s v="BitOasis"/>
        <s v="Finite State"/>
        <s v="JOKR"/>
        <s v="Zumper"/>
        <s v="Circulo Health"/>
        <s v="Swappie"/>
        <s v="Wealthsimple"/>
        <s v="Weee!"/>
        <s v="Elementor"/>
        <s v="Tonkean"/>
        <s v="Airtame"/>
        <s v="OpenWeb"/>
        <s v="Swyft"/>
        <s v="Crehana"/>
        <s v="JetClosing"/>
        <s v="Sami"/>
        <s v="Breathe"/>
        <s v="Hunty"/>
        <s v="TIFIN"/>
        <s v="Addi"/>
        <s v="Wave Sports and Entertainment"/>
        <s v="Automox"/>
        <s v="Berlin Brands Group"/>
        <s v="Sanar"/>
        <s v="Freetrade"/>
        <s v="Albert"/>
        <s v="Keepe"/>
        <s v="Liongard"/>
        <s v="Ziroom"/>
        <s v="OneTrust"/>
        <s v="Daniel Wellington"/>
        <s v="Hologram"/>
        <s v="Boozt"/>
        <s v="The Grommet"/>
        <s v="Stashaway"/>
        <s v="Preply"/>
        <s v="Starship"/>
        <s v="Trade Republic"/>
        <s v="iPrice Group"/>
        <s v="Memmo"/>
        <s v="Lummo"/>
        <s v="Bird"/>
        <s v="ID.me"/>
        <s v="KiwiCo"/>
        <s v="Bond"/>
        <s v="CyberCube"/>
        <s v="Dutchie"/>
        <s v="Deep Instinct"/>
        <s v="Sendoso"/>
        <s v="Eruditus"/>
        <s v="Afterverse"/>
        <s v="Superhuman"/>
        <s v="Food52"/>
        <s v="5B Solar"/>
        <s v="Clubhouse"/>
        <s v="Tesla"/>
        <s v="Favo"/>
        <s v="PolicyGenius"/>
        <s v="Yojak"/>
        <s v="Envato"/>
        <s v="Stord"/>
        <s v="Gather"/>
        <s v="Shef"/>
        <s v="IRL"/>
        <s v="Esme Learning"/>
        <s v="Kaodim"/>
        <s v="Rain"/>
        <s v="TomTom"/>
        <s v="Udayy"/>
        <s v="Curve"/>
        <s v="Impala"/>
        <s v="Eaze"/>
        <s v="Truck It In"/>
        <s v="Replicated"/>
        <s v="Tomo"/>
        <s v="Getta"/>
        <s v="BookClub"/>
        <s v="Mobile Premier League"/>
        <s v="SumUp"/>
        <s v="Tempus Ex"/>
        <s v="Daloopa"/>
        <s v="Uncapped"/>
        <s v="Akerna"/>
        <s v="Terminus"/>
        <s v="VTEX"/>
        <s v="Dazn"/>
        <s v="Lacework"/>
        <s v="Kontist"/>
        <s v="Coterie Insurance"/>
        <s v="Zapp"/>
        <s v="Buenbit"/>
        <s v="BeyondMinds"/>
        <s v="ClickUp"/>
        <s v="Airtime"/>
        <s v="MFine"/>
        <s v="Cars24"/>
        <s v="Picsart"/>
        <s v="Zak"/>
        <s v="AliExpress Russia"/>
        <s v="Subspace"/>
        <s v="Section4"/>
        <s v="Tripwire"/>
        <s v="Meero"/>
        <s v="Reef"/>
        <s v="divvyDOSE"/>
        <s v="SEND"/>
        <s v="Colossus"/>
        <s v="Mainstreet"/>
        <s v="Ideoclick"/>
        <s v="Vise"/>
        <s v="Bizpay"/>
        <s v="Thrasio"/>
        <s v="Avo"/>
        <s v="Wahoo Fitness"/>
        <s v="Sigfox"/>
        <s v="Clyde"/>
        <s v="Xiaohongshu"/>
        <s v="Facily"/>
        <s v="Lemonade"/>
        <s v="QuintoAndar"/>
        <s v="Humble"/>
        <s v="Halcyon Health"/>
        <s v="Ahead"/>
        <s v="Goodfood"/>
        <s v="Workrise"/>
        <s v="Fast"/>
        <s v="Legible"/>
        <s v="Rasa"/>
        <s v="Furlenco"/>
        <s v="Grove Collaborative"/>
        <s v="Storytel"/>
        <s v="Curology"/>
        <s v="Trell"/>
        <s v="Knock"/>
        <s v="Talis Biomedical"/>
        <s v="Sezzle"/>
        <s v="Adaptive Biotechnologies"/>
        <s v="Hyperscience"/>
        <s v="WeDoctor"/>
        <s v="OKCredit"/>
        <s v="Lido"/>
        <s v="Virgin Hyperloop"/>
        <s v="Trustly"/>
        <s v="Liv Up"/>
        <s v="Defined.ai"/>
        <s v="Rhino"/>
        <s v="BitTitan"/>
        <s v="Ozy Media"/>
        <s v="Genius"/>
        <s v="Treehouse"/>
        <s v="Casper"/>
        <s v="Tanium"/>
        <s v="Flockjay"/>
        <s v="Pagarbook"/>
        <s v="Katerra"/>
        <s v="Lambda School"/>
        <s v="Madefire"/>
        <s v="HuffPo"/>
        <s v="Clumio"/>
        <s v="DJI"/>
        <s v="Ninjacart"/>
        <s v="Limelight"/>
        <s v="Quandoo"/>
        <s v="Hubba"/>
        <s v="Privitar"/>
        <s v="Postmates"/>
        <s v="Pocketmath"/>
        <s v="Dropbox"/>
        <s v="Aura Financial"/>
        <s v="Simple"/>
        <s v="Pulse Secure"/>
        <s v="Breather"/>
        <s v="Actifio"/>
        <s v="Zinier"/>
        <s v="Aya"/>
        <s v="Domio"/>
        <s v="Bridge Connector"/>
        <s v="Tidepool"/>
        <s v="Igenous"/>
        <s v="Scoop"/>
        <s v="Worksmith"/>
        <s v="Rubica"/>
        <s v="Bossa Nova"/>
        <s v="Remedy"/>
        <s v="Knotel"/>
        <s v="Cheetah"/>
        <s v="CodeCombat"/>
        <s v="Quibi"/>
        <s v="GetYourGuide"/>
        <s v="OLX India"/>
        <s v="Chef"/>
        <s v="TheWrap"/>
        <s v="HumanForest"/>
        <s v="Air"/>
        <s v="NS8"/>
        <s v="Bleacher Report"/>
        <s v="HubHaus"/>
        <s v="Waze"/>
        <s v="Swing Education"/>
        <s v="Awok"/>
        <s v="Big Fish Games"/>
        <s v="GoBear"/>
        <s v="MakeMyTrip"/>
        <s v="kununu"/>
        <s v="Superloop"/>
        <s v="Spaces"/>
        <s v="StreamSets"/>
        <s v="Docly"/>
        <s v="Mapify"/>
        <s v="Lumina Networks"/>
        <s v="HopSkipDrive"/>
        <s v="Mozilla"/>
        <s v="Eatsy"/>
        <s v="The Appraisal Lane"/>
        <s v="Thriver"/>
        <s v="Vesta"/>
        <s v="Buy.com / Rakuten"/>
        <s v="tZero"/>
        <s v="Pared"/>
        <s v="Procore"/>
        <s v="Zeitgold"/>
        <s v="Perkbox"/>
        <s v="Checkr"/>
        <s v="Sorabel"/>
        <s v="Lighter Capital"/>
        <s v="Curefit"/>
        <s v="Snaptravel"/>
        <s v="Optimizely"/>
        <s v="Skyscanner"/>
        <s v="Yelp"/>
        <s v="Bizongo"/>
        <s v="Zilingo"/>
        <s v="PaySense"/>
        <s v="Funding Circle"/>
        <s v="OnDeck"/>
        <s v="Sharethrough"/>
        <s v="Kongregate"/>
        <s v="Havenly"/>
        <s v="G2"/>
        <s v="Hired"/>
        <s v="Engine eCommerce"/>
        <s v="Byton"/>
        <s v="Sonos"/>
        <s v="Gojek"/>
        <s v="ScaleFactor"/>
        <s v="Dark"/>
        <s v="Intuit"/>
        <s v="WeWork"/>
        <s v="Atlas Obscura "/>
        <s v="Navi"/>
        <s v="PaisaBazaar"/>
        <s v="Grab"/>
        <s v="Redox"/>
        <s v="Conga"/>
        <s v="Stockwell AI"/>
        <s v="SynapseFI"/>
        <s v="ScaleFocus"/>
        <s v="Branch"/>
        <s v="Her Campus Media"/>
        <s v="Integrate.ai"/>
        <s v="The Athletic"/>
        <s v="Lastline"/>
        <s v="Builder"/>
        <s v="Outdoorsy"/>
        <s v="Monzo"/>
        <s v="SpotHero"/>
        <s v="Credit Sesame"/>
        <s v="Circ"/>
        <s v="Descartes Labs"/>
        <s v="MakerBot"/>
        <s v="CrowdStreet"/>
        <s v="Loftium"/>
        <s v="BookMyShow"/>
        <s v="TrueCar"/>
        <s v="Culture Amp"/>
        <s v="The Sill"/>
        <s v="Instructure"/>
        <s v="Bluprint"/>
        <s v="Acorns"/>
        <s v="Teamwork"/>
        <s v="Cvent"/>
        <s v="PickYourTrail"/>
        <s v="Glitch"/>
        <s v="Kapten / Free Now"/>
        <s v="Samsara"/>
        <s v="Stay Alfred"/>
        <s v="Dotscience"/>
        <s v="Divvy"/>
        <s v="Agoda"/>
        <s v="Rubrik"/>
        <s v="Intapp"/>
        <s v="Datera"/>
        <s v="Magicbricks"/>
        <s v="Lendingkart"/>
        <s v="Masse"/>
        <s v="Cruise"/>
        <s v="Quartz"/>
        <s v="Ridecell"/>
        <s v="Veem"/>
        <s v="Sift"/>
        <s v="Workfront"/>
        <s v="Deliv"/>
        <s v="Mercos"/>
        <s v="Kickstarter"/>
        <s v="Intersect"/>
        <s v="BetterCloud"/>
        <s v="WeFit"/>
        <s v="Zymergen "/>
        <s v="Stone"/>
        <s v="Mixpanel"/>
        <s v="Hireology"/>
        <s v="Top Hat"/>
        <s v="Datto"/>
        <s v="Revolut"/>
        <s v="Cadre"/>
        <s v="N26"/>
        <s v="Jump"/>
        <s v="Numbrs"/>
        <s v="Flywire"/>
        <s v="Tally"/>
        <s v="Airy Rooms"/>
        <s v="Validity"/>
        <s v="Flatiron School"/>
        <s v="Rubicon Project"/>
        <s v="Segment"/>
        <s v="OPay"/>
        <s v="ThoughtSpot"/>
        <s v="Andela"/>
        <s v="Stack Overflow"/>
        <s v="Workable"/>
        <s v="Cloudera"/>
        <s v="Handshake"/>
        <s v="League"/>
        <s v="Careem"/>
        <s v="Oriente"/>
        <s v="Element AI"/>
        <s v="Deputy"/>
        <s v="Loopio"/>
        <s v="Castlight Health"/>
        <s v="Trivago"/>
        <s v="LiveTiles"/>
        <s v="Namely"/>
        <s v="Culture Trip"/>
        <s v="Sandbox VR"/>
        <s v="Virtudent"/>
        <s v="Monese"/>
        <s v="Automatic"/>
        <s v="Flynote"/>
        <s v="Bullhorn"/>
        <s v="Care.com"/>
        <s v="AirMap"/>
        <s v="Cohesity"/>
        <s v="PicoBrew"/>
        <s v="Kayak / OpenTable"/>
        <s v="Lime"/>
        <s v="Transfix"/>
        <s v="Yoco"/>
        <s v="TripAdvisor"/>
        <s v="Renmoney"/>
        <s v="App Annie"/>
        <s v="OpenX"/>
        <s v="PayJoy"/>
        <s v="Shipsi"/>
        <s v="Migo"/>
        <s v="Automation Anywhere"/>
        <s v="Qwick"/>
        <s v="Stoqo"/>
        <s v="Submittable"/>
        <s v="Divergent 3D"/>
        <s v="Ada Support"/>
        <s v="UPshow"/>
        <s v="Horizn Studios"/>
        <s v="Welkin Health"/>
        <s v="Jiobit"/>
        <s v="TutorMundi"/>
        <s v="Cheddar"/>
        <s v="GoCardless"/>
        <s v="Zenefits"/>
        <s v="Sisense"/>
        <s v="Oscar Health"/>
        <s v="Simon Data"/>
        <s v="PowerReviews"/>
        <s v="Singular"/>
        <s v="Magic Leap"/>
        <s v="When I Work"/>
        <s v="Ike"/>
        <s v="Clearbit"/>
        <s v="Paytm"/>
        <s v="Politico / Protocol"/>
        <s v="Bringg"/>
        <s v="Klook"/>
        <s v="GumGum"/>
        <s v="Kueski"/>
        <s v="Movidesk"/>
        <s v="Zum"/>
        <s v="Hipcamp"/>
        <s v="Motif Investing"/>
        <s v="BlackBuck"/>
        <s v="ContaAzul"/>
        <s v="Greenhouse Software"/>
        <s v="Labster"/>
        <s v="Tor"/>
        <s v="BitGo"/>
        <s v="Dispatch"/>
        <s v="Influitive"/>
        <s v="CarGurus"/>
        <s v="Funding Societies"/>
        <s v="CleverTap"/>
        <s v="CrowdRiff"/>
        <s v="Grailed"/>
        <s v="LumenAd"/>
        <s v="Purse"/>
        <s v="SquadVoice"/>
        <s v="GoPro"/>
        <s v="Shop101"/>
        <s v="Zume"/>
        <s v="Akulaku"/>
        <s v="Parsable"/>
        <s v="Kodiak Robotics"/>
        <s v="Tulip Retail"/>
        <s v="Trove Recommerce"/>
        <s v="Dude Solutions"/>
        <s v="SweetEscape"/>
        <s v="TouchBistro"/>
        <s v="Envoy"/>
        <s v="VSCO"/>
        <s v="DataStax"/>
        <s v="Xerpa"/>
        <s v="RedDoorz"/>
        <s v="Zoox"/>
        <s v="EasyPost"/>
        <s v="Clearbanc"/>
        <s v="Meow Wolf"/>
        <s v="Frontdesk"/>
        <s v="BeeTech"/>
        <s v="NuoDB"/>
        <s v="Rhumbix"/>
        <s v="Atsu"/>
        <s v="Geekwire"/>
        <s v="FloQast"/>
        <s v="Omie"/>
        <s v="Domo"/>
        <s v="Matterport"/>
        <s v="Clinc"/>
        <s v="Lighthouse Labs"/>
        <s v="LoopMe"/>
        <s v="CipherTrace"/>
        <s v="Elliptic"/>
        <s v="Zest AI"/>
        <s v="Unison"/>
        <s v="Lever"/>
        <s v="Unbabel"/>
        <s v="Button"/>
        <s v="Eden / Managed By Q"/>
        <s v="BVAccel"/>
        <s v="Kenoby"/>
        <s v="Connected"/>
        <s v="GetNinjas"/>
        <s v="Spyce"/>
        <s v="Creditas"/>
        <s v="Lytics"/>
        <s v="Slice Labs"/>
        <s v="TechAdvance"/>
        <s v="Zola"/>
        <s v="Toast"/>
        <s v="ezCater"/>
        <s v="Sage Therapeutics"/>
        <s v="Branch Metrics"/>
        <s v="Newfront Insurance"/>
        <s v="Ibotta"/>
        <s v="Virta Health"/>
        <s v="Away"/>
        <s v="MediaMath"/>
        <s v="Group Nine Media"/>
        <s v="Payfactors"/>
        <s v="Nav"/>
        <s v="AskNicely"/>
        <s v="RainFocus"/>
        <s v="BounceX"/>
        <s v="Wordstream"/>
        <s v="Cogito"/>
        <s v="BusBud"/>
        <s v="Borrowell"/>
        <s v="PerkSpot"/>
        <s v="Bitfarms"/>
        <s v="Hopper"/>
        <s v="Iflix"/>
        <s v="Gympass"/>
        <s v="Sojern"/>
        <s v="MaxMilhas"/>
        <s v="Minted"/>
        <s v="Traveloka"/>
        <s v="Arrive Logistics"/>
        <s v="Jetty"/>
        <s v="D2iQ"/>
        <s v="Opencare"/>
        <s v="Anagram"/>
        <s v="G/O Media Group"/>
        <s v="DSCO"/>
        <s v="Tripbam"/>
        <s v="Avantage Entertainment"/>
        <s v="Alegion"/>
        <s v="AllyO"/>
        <s v="Mews"/>
        <s v="PeopleGrove"/>
        <s v="The Muse"/>
        <s v="ClassPass"/>
        <s v="eGym"/>
        <s v="Industrious"/>
        <s v="1stdibs"/>
        <s v="ThirdLove"/>
        <s v="Shuttl"/>
        <s v="Jobcase"/>
        <s v="Copper"/>
        <s v="Dynamic Signal"/>
        <s v="FiscalNote"/>
        <s v="Sauce Labs"/>
        <s v="Humu"/>
        <s v="Coding Dojo"/>
        <s v="Instamojo"/>
        <s v="Synergysuite"/>
        <s v="Atlanta Tech Village"/>
        <s v="Capillary"/>
        <s v="The Modist"/>
        <s v="Booksy"/>
        <s v="Flymya"/>
        <s v="PatientPop"/>
        <s v="Showpad"/>
        <s v="Highsnobiety"/>
        <s v="Earnin"/>
        <s v="Wonolo"/>
        <s v="Acko"/>
        <s v="Moovel"/>
        <s v="Crayon"/>
        <s v="Pana"/>
        <s v="Sensibill"/>
        <s v="Usermind"/>
        <s v="Incredible Health"/>
        <s v="Currency"/>
        <s v="GOAT Group"/>
        <s v="Le Tote"/>
        <s v="Levelset"/>
        <s v="Pebblepost"/>
        <s v="WhyHotel"/>
        <s v="KeepTruckin"/>
        <s v="AdRoll"/>
        <s v="Rover"/>
        <s v="Turo"/>
        <s v="uShip"/>
        <s v="SkySlope"/>
        <s v="Siteimprove"/>
        <s v="AngelList"/>
        <s v="Zenoti"/>
        <s v="DialSource"/>
        <s v="Adara"/>
        <s v="Claravine"/>
        <s v="Kazoo"/>
        <s v="Snap Finance"/>
        <s v="Zerto"/>
        <s v="RigUp"/>
        <s v="FabHotels"/>
        <s v="Hibob"/>
        <s v="Maven"/>
        <s v="Blume Global"/>
        <s v="Catalant"/>
        <s v="Starship Technologies"/>
        <s v="Loftsmart"/>
        <s v="Caliva"/>
        <s v="Iris Nova"/>
        <s v="Cuyana"/>
        <s v="ZipRecruiter"/>
        <s v="Amplero"/>
        <s v="Polarr"/>
        <s v="TravelTriangle"/>
        <s v="OneWeb"/>
        <s v="HOOQ"/>
        <s v="Restaurant365"/>
        <s v="Blueground"/>
        <s v="Zipcar"/>
        <s v="Mogo"/>
        <s v="DISCO"/>
        <s v="Raken"/>
        <s v="Bench"/>
        <s v="Oh My Green"/>
        <s v="Bevi"/>
        <s v="Opal"/>
        <s v="Bcredi"/>
        <s v="Make School"/>
        <s v="Pivot3"/>
        <s v="B8ta"/>
        <s v="Fareportal"/>
        <s v="Ecobee"/>
        <s v="Passport"/>
        <s v="Peerspace"/>
        <s v="GoSpotCheck"/>
        <s v="Consider.co"/>
        <s v="Nativo"/>
        <s v="TripActions"/>
        <s v="Lyric"/>
        <s v="Rangle"/>
        <s v="O'Reilly Media"/>
        <s v="OutboundEngine"/>
        <s v="Overtime"/>
        <s v="Jama"/>
        <s v="Element Analytics"/>
        <s v="Clutter"/>
        <s v="Universal Standard"/>
        <s v="Takl"/>
        <s v="Foodsby"/>
        <s v="TravelBank"/>
        <s v="Flowr"/>
        <s v="Peerfit"/>
        <s v="The Guild"/>
        <s v="Drip"/>
        <s v="GrayMeta"/>
        <s v="Triplebyte"/>
        <s v="Ladder Life"/>
        <s v="Cabin"/>
        <s v="Eight Sleep"/>
        <s v="Flywheel Sports"/>
        <s v="Peek"/>
        <s v="CTO.ai"/>
        <s v="Yonder"/>
        <s v="Service"/>
        <s v="Ejento"/>
        <s v="Remote Year"/>
        <s v="Lola"/>
        <s v="Anyvision"/>
        <s v="Popin"/>
        <s v="Tuft &amp; Needle"/>
        <s v="Flytedesk"/>
        <s v="Help.com"/>
        <s v="Panda Squad"/>
        <s v="Tamara Mellon"/>
      </sharedItems>
    </cacheField>
    <cacheField name="Location" numFmtId="0">
      <sharedItems/>
    </cacheField>
    <cacheField name="Industry" numFmtId="0">
      <sharedItems containsBlank="1" count="30">
        <s v="Consumer"/>
        <s v="Food"/>
        <s v="Finance"/>
        <s v="Media"/>
        <s v="Security"/>
        <s v="Crypto"/>
        <s v="Healthcare"/>
        <s v="Data"/>
        <s v="Travel"/>
        <s v="Sales"/>
        <s v="Real Estate"/>
        <s v="Marketing"/>
        <s v="Transportation"/>
        <s v="Education"/>
        <s v="Retail"/>
        <s v="Other"/>
        <s v="Recruiting"/>
        <s v="Infrastructure"/>
        <s v="Hardware"/>
        <s v="HR"/>
        <s v="Manufacturing"/>
        <s v="Fitness"/>
        <s v="Support"/>
        <m/>
        <s v="Logistics"/>
        <s v="Product"/>
        <s v="Construction"/>
        <s v="Legal"/>
        <s v="Energy"/>
        <s v="Aerospace"/>
      </sharedItems>
    </cacheField>
    <cacheField name="Total Staff" numFmtId="0">
      <sharedItems containsSemiMixedTypes="0" containsString="0" containsNumber="1" containsInteger="1" minValue="0" maxValue="400000"/>
    </cacheField>
    <cacheField name="Total laid_off" numFmtId="0">
      <sharedItems containsString="0" containsBlank="1" containsNumber="1" containsInteger="1" minValue="3" maxValue="12000"/>
    </cacheField>
    <cacheField name="Percentage laid_off" numFmtId="9">
      <sharedItems containsString="0" containsBlank="1" containsNumber="1" minValue="0" maxValue="1"/>
    </cacheField>
    <cacheField name="Total Staff after layoff" numFmtId="1">
      <sharedItems containsSemiMixedTypes="0" containsString="0" containsNumber="1" containsInteger="1" minValue="0" maxValue="392000"/>
    </cacheField>
    <cacheField name="Date" numFmtId="14">
      <sharedItems containsSemiMixedTypes="0" containsNonDate="0" containsDate="1" containsString="0" minDate="2020-03-11T00:00:00" maxDate="2023-04-18T00:00:00"/>
    </cacheField>
    <cacheField name="Stage" numFmtId="0">
      <sharedItems containsBlank="1" count="17">
        <s v="Seed"/>
        <s v="Series D"/>
        <s v="Series A"/>
        <s v="Series C"/>
        <s v="Unknown"/>
        <s v="Series B"/>
        <s v="Series F"/>
        <s v="Private Equity"/>
        <s v="Post-IPO"/>
        <s v="Acquired"/>
        <s v="Series E"/>
        <s v="Series H"/>
        <s v="Subsidiary"/>
        <s v="Series G"/>
        <s v="Series J"/>
        <m/>
        <s v="Series I"/>
      </sharedItems>
    </cacheField>
    <cacheField name="Country" numFmtId="0">
      <sharedItems/>
    </cacheField>
    <cacheField name="Funds Raised" numFmtId="164">
      <sharedItems containsString="0" containsBlank="1" containsNumber="1" minValue="0" maxValue="121900"/>
    </cacheField>
    <cacheField name="Month" numFmtId="0">
      <sharedItems count="12">
        <s v="Apr"/>
        <s v="Mar"/>
        <s v="Feb"/>
        <s v="Jan"/>
        <s v="Dec"/>
        <s v="Nov"/>
        <s v="Oct"/>
        <s v="Sep"/>
        <s v="Aug"/>
        <s v="Jul"/>
        <s v="Jun"/>
        <s v="May"/>
      </sharedItems>
    </cacheField>
    <cacheField name="Year" numFmtId="0">
      <sharedItems containsSemiMixedTypes="0" containsString="0" containsNumber="1" containsInteger="1" minValue="2020" maxValue="2023" count="4">
        <n v="2023"/>
        <n v="2022"/>
        <n v="2021"/>
        <n v="2020"/>
      </sharedItems>
    </cacheField>
  </cacheFields>
  <extLst>
    <ext xmlns:x14="http://schemas.microsoft.com/office/spreadsheetml/2009/9/main" uri="{725AE2AE-9491-48be-B2B4-4EB974FC3084}">
      <x14:pivotCacheDefinition pivotCacheId="923917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3">
  <r>
    <x v="0"/>
    <s v="WrocÅ‚aw"/>
    <x v="0"/>
    <n v="480"/>
    <n v="120"/>
    <n v="0.25"/>
    <n v="360"/>
    <d v="2023-04-17T00:00:00"/>
    <x v="0"/>
    <s v="Poland"/>
    <m/>
    <x v="0"/>
    <x v="0"/>
  </r>
  <r>
    <x v="1"/>
    <s v="Paris"/>
    <x v="1"/>
    <n v="68"/>
    <n v="17"/>
    <n v="0.25"/>
    <n v="51"/>
    <d v="2023-04-17T00:00:00"/>
    <x v="1"/>
    <s v="France"/>
    <n v="579"/>
    <x v="0"/>
    <x v="0"/>
  </r>
  <r>
    <x v="2"/>
    <s v="Bengaluru"/>
    <x v="2"/>
    <n v="0"/>
    <m/>
    <m/>
    <n v="0"/>
    <d v="2023-04-17T00:00:00"/>
    <x v="2"/>
    <s v="India"/>
    <n v="42"/>
    <x v="0"/>
    <x v="0"/>
  </r>
  <r>
    <x v="3"/>
    <s v="Manila"/>
    <x v="3"/>
    <n v="0"/>
    <m/>
    <m/>
    <n v="0"/>
    <d v="2023-04-17T00:00:00"/>
    <x v="3"/>
    <s v="Philippines"/>
    <n v="94"/>
    <x v="0"/>
    <x v="0"/>
  </r>
  <r>
    <x v="4"/>
    <s v="Tel Aviv"/>
    <x v="4"/>
    <n v="0"/>
    <m/>
    <n v="1"/>
    <n v="0"/>
    <d v="2023-04-16T00:00:00"/>
    <x v="4"/>
    <s v="Israel"/>
    <m/>
    <x v="0"/>
    <x v="0"/>
  </r>
  <r>
    <x v="5"/>
    <s v="SF Bay Area"/>
    <x v="2"/>
    <n v="375"/>
    <n v="75"/>
    <n v="0.2"/>
    <n v="300"/>
    <d v="2023-04-14T00:00:00"/>
    <x v="3"/>
    <s v="United States"/>
    <n v="85"/>
    <x v="0"/>
    <x v="0"/>
  </r>
  <r>
    <x v="6"/>
    <s v="New York City"/>
    <x v="5"/>
    <n v="100"/>
    <n v="17"/>
    <n v="0.17"/>
    <n v="83"/>
    <d v="2023-04-14T00:00:00"/>
    <x v="2"/>
    <s v="United States"/>
    <n v="18"/>
    <x v="0"/>
    <x v="0"/>
  </r>
  <r>
    <x v="7"/>
    <s v="New York City"/>
    <x v="6"/>
    <n v="0"/>
    <m/>
    <n v="0.18"/>
    <n v="0"/>
    <d v="2023-04-14T00:00:00"/>
    <x v="5"/>
    <s v="United States"/>
    <n v="127"/>
    <x v="0"/>
    <x v="0"/>
  </r>
  <r>
    <x v="8"/>
    <s v="Boston"/>
    <x v="4"/>
    <n v="128"/>
    <n v="128"/>
    <m/>
    <n v="0"/>
    <d v="2023-04-13T00:00:00"/>
    <x v="6"/>
    <s v="United States"/>
    <n v="849"/>
    <x v="0"/>
    <x v="0"/>
  </r>
  <r>
    <x v="9"/>
    <s v="Cincinnati"/>
    <x v="7"/>
    <n v="100"/>
    <n v="100"/>
    <m/>
    <n v="0"/>
    <d v="2023-04-13T00:00:00"/>
    <x v="3"/>
    <s v="United States"/>
    <n v="282"/>
    <x v="0"/>
    <x v="0"/>
  </r>
  <r>
    <x v="10"/>
    <s v="Bengaluru"/>
    <x v="3"/>
    <n v="0"/>
    <m/>
    <n v="1"/>
    <n v="0"/>
    <d v="2023-04-13T00:00:00"/>
    <x v="0"/>
    <s v="India"/>
    <m/>
    <x v="0"/>
    <x v="0"/>
  </r>
  <r>
    <x v="11"/>
    <s v="London"/>
    <x v="8"/>
    <n v="0"/>
    <m/>
    <n v="1"/>
    <n v="0"/>
    <d v="2023-04-13T00:00:00"/>
    <x v="2"/>
    <s v="United Kingdom"/>
    <n v="20"/>
    <x v="0"/>
    <x v="0"/>
  </r>
  <r>
    <x v="12"/>
    <s v="Lagos"/>
    <x v="5"/>
    <n v="0"/>
    <m/>
    <n v="1"/>
    <n v="0"/>
    <d v="2023-04-13T00:00:00"/>
    <x v="4"/>
    <s v="Nigeria"/>
    <m/>
    <x v="0"/>
    <x v="0"/>
  </r>
  <r>
    <x v="13"/>
    <s v="Chicago"/>
    <x v="9"/>
    <n v="0"/>
    <m/>
    <m/>
    <n v="0"/>
    <d v="2023-04-13T00:00:00"/>
    <x v="7"/>
    <s v="United States"/>
    <n v="59"/>
    <x v="0"/>
    <x v="0"/>
  </r>
  <r>
    <x v="14"/>
    <s v="SF Bay Area"/>
    <x v="6"/>
    <n v="59"/>
    <n v="59"/>
    <m/>
    <n v="0"/>
    <d v="2023-04-12T00:00:00"/>
    <x v="8"/>
    <s v="United States"/>
    <n v="5900"/>
    <x v="0"/>
    <x v="0"/>
  </r>
  <r>
    <x v="15"/>
    <s v="Sydney"/>
    <x v="1"/>
    <n v="400"/>
    <n v="400"/>
    <n v="1"/>
    <n v="0"/>
    <d v="2023-04-11T00:00:00"/>
    <x v="2"/>
    <s v="Australia"/>
    <n v="86"/>
    <x v="0"/>
    <x v="0"/>
  </r>
  <r>
    <x v="16"/>
    <s v="Seattle"/>
    <x v="10"/>
    <n v="5025"/>
    <n v="201"/>
    <n v="0.04"/>
    <n v="4824"/>
    <d v="2023-04-11T00:00:00"/>
    <x v="8"/>
    <s v="United States"/>
    <n v="320"/>
    <x v="0"/>
    <x v="0"/>
  </r>
  <r>
    <x v="17"/>
    <s v="London"/>
    <x v="11"/>
    <n v="200"/>
    <n v="80"/>
    <n v="0.4"/>
    <n v="120"/>
    <d v="2023-04-11T00:00:00"/>
    <x v="3"/>
    <s v="United Kingdom"/>
    <n v="105"/>
    <x v="0"/>
    <x v="0"/>
  </r>
  <r>
    <x v="18"/>
    <s v="Santiago"/>
    <x v="6"/>
    <n v="180"/>
    <n v="45"/>
    <n v="0.25"/>
    <n v="135"/>
    <d v="2023-04-11T00:00:00"/>
    <x v="4"/>
    <s v="Chile"/>
    <n v="19"/>
    <x v="0"/>
    <x v="0"/>
  </r>
  <r>
    <x v="19"/>
    <s v="Little Rock"/>
    <x v="11"/>
    <n v="0"/>
    <m/>
    <m/>
    <n v="0"/>
    <d v="2023-04-11T00:00:00"/>
    <x v="8"/>
    <s v="United States"/>
    <m/>
    <x v="0"/>
    <x v="0"/>
  </r>
  <r>
    <x v="20"/>
    <s v="New Delhi"/>
    <x v="12"/>
    <n v="0"/>
    <m/>
    <n v="0.1"/>
    <n v="0"/>
    <d v="2023-04-11T00:00:00"/>
    <x v="3"/>
    <s v="India"/>
    <n v="92"/>
    <x v="0"/>
    <x v="0"/>
  </r>
  <r>
    <x v="21"/>
    <s v="SF Bay Area"/>
    <x v="13"/>
    <n v="0"/>
    <m/>
    <m/>
    <n v="0"/>
    <d v="2023-04-11T00:00:00"/>
    <x v="5"/>
    <s v="United States"/>
    <n v="81"/>
    <x v="0"/>
    <x v="0"/>
  </r>
  <r>
    <x v="22"/>
    <s v="Bengaluru"/>
    <x v="6"/>
    <n v="41"/>
    <n v="41"/>
    <m/>
    <n v="0"/>
    <d v="2023-04-08T00:00:00"/>
    <x v="1"/>
    <s v="India"/>
    <n v="222"/>
    <x v="0"/>
    <x v="0"/>
  </r>
  <r>
    <x v="23"/>
    <s v="Boston"/>
    <x v="6"/>
    <n v="184"/>
    <n v="170"/>
    <n v="0.92"/>
    <n v="14"/>
    <d v="2023-04-07T00:00:00"/>
    <x v="8"/>
    <s v="United States"/>
    <n v="409"/>
    <x v="0"/>
    <x v="0"/>
  </r>
  <r>
    <x v="24"/>
    <s v="Ann Arbor"/>
    <x v="6"/>
    <n v="100"/>
    <n v="100"/>
    <m/>
    <n v="0"/>
    <d v="2023-04-07T00:00:00"/>
    <x v="3"/>
    <s v="United States"/>
    <n v="138"/>
    <x v="0"/>
    <x v="0"/>
  </r>
  <r>
    <x v="25"/>
    <s v="Bengaluru"/>
    <x v="2"/>
    <n v="500"/>
    <n v="100"/>
    <n v="0.2"/>
    <n v="400"/>
    <d v="2023-04-07T00:00:00"/>
    <x v="3"/>
    <s v="India"/>
    <n v="120"/>
    <x v="0"/>
    <x v="0"/>
  </r>
  <r>
    <x v="26"/>
    <s v="Vancouver"/>
    <x v="4"/>
    <n v="800"/>
    <n v="40"/>
    <n v="0.05"/>
    <n v="760"/>
    <d v="2023-04-06T00:00:00"/>
    <x v="8"/>
    <s v="Canada"/>
    <m/>
    <x v="0"/>
    <x v="0"/>
  </r>
  <r>
    <x v="27"/>
    <s v="Berlin"/>
    <x v="12"/>
    <n v="16"/>
    <n v="16"/>
    <n v="1"/>
    <n v="0"/>
    <d v="2023-04-06T00:00:00"/>
    <x v="0"/>
    <s v="Germany"/>
    <m/>
    <x v="0"/>
    <x v="0"/>
  </r>
  <r>
    <x v="28"/>
    <s v="Bengaluru"/>
    <x v="1"/>
    <n v="1000"/>
    <n v="300"/>
    <n v="0.3"/>
    <n v="700"/>
    <d v="2023-04-05T00:00:00"/>
    <x v="4"/>
    <s v="India"/>
    <n v="382"/>
    <x v="0"/>
    <x v="0"/>
  </r>
  <r>
    <x v="29"/>
    <s v="SF Bay Area"/>
    <x v="7"/>
    <n v="761"/>
    <n v="99"/>
    <n v="0.13"/>
    <n v="662"/>
    <d v="2023-04-05T00:00:00"/>
    <x v="8"/>
    <s v="United States"/>
    <n v="311"/>
    <x v="0"/>
    <x v="0"/>
  </r>
  <r>
    <x v="30"/>
    <s v="Gurugram"/>
    <x v="14"/>
    <n v="1500"/>
    <n v="600"/>
    <n v="0.4"/>
    <n v="900"/>
    <d v="2023-04-04T00:00:00"/>
    <x v="5"/>
    <s v="India"/>
    <m/>
    <x v="0"/>
    <x v="0"/>
  </r>
  <r>
    <x v="31"/>
    <s v="Boston"/>
    <x v="6"/>
    <n v="135"/>
    <n v="135"/>
    <m/>
    <n v="0"/>
    <d v="2023-04-04T00:00:00"/>
    <x v="9"/>
    <s v="United States"/>
    <n v="96"/>
    <x v="0"/>
    <x v="0"/>
  </r>
  <r>
    <x v="32"/>
    <s v="Sydney"/>
    <x v="14"/>
    <n v="40"/>
    <n v="40"/>
    <m/>
    <n v="0"/>
    <d v="2023-04-04T00:00:00"/>
    <x v="4"/>
    <s v="Australia"/>
    <n v="30"/>
    <x v="0"/>
    <x v="0"/>
  </r>
  <r>
    <x v="33"/>
    <s v="New York City"/>
    <x v="2"/>
    <n v="75"/>
    <n v="15"/>
    <n v="0.2"/>
    <n v="60"/>
    <d v="2023-04-04T00:00:00"/>
    <x v="5"/>
    <s v="United States"/>
    <n v="37"/>
    <x v="0"/>
    <x v="0"/>
  </r>
  <r>
    <x v="34"/>
    <s v="Auckland"/>
    <x v="14"/>
    <n v="0"/>
    <m/>
    <m/>
    <n v="0"/>
    <d v="2023-04-04T00:00:00"/>
    <x v="7"/>
    <s v="New Zealand"/>
    <m/>
    <x v="0"/>
    <x v="0"/>
  </r>
  <r>
    <x v="35"/>
    <s v="Cleveland"/>
    <x v="15"/>
    <n v="5000"/>
    <n v="1000"/>
    <n v="0.2"/>
    <n v="4000"/>
    <d v="2023-04-03T00:00:00"/>
    <x v="9"/>
    <s v="United States"/>
    <m/>
    <x v="0"/>
    <x v="0"/>
  </r>
  <r>
    <x v="36"/>
    <s v="SF Bay Area"/>
    <x v="15"/>
    <n v="739"/>
    <n v="170"/>
    <n v="0.23"/>
    <n v="569"/>
    <d v="2023-04-03T00:00:00"/>
    <x v="8"/>
    <s v="United States"/>
    <n v="2300"/>
    <x v="0"/>
    <x v="0"/>
  </r>
  <r>
    <x v="37"/>
    <s v="SF Bay Area"/>
    <x v="2"/>
    <n v="436"/>
    <n v="48"/>
    <n v="0.11"/>
    <n v="388"/>
    <d v="2023-04-03T00:00:00"/>
    <x v="10"/>
    <s v="United States"/>
    <n v="339"/>
    <x v="0"/>
    <x v="0"/>
  </r>
  <r>
    <x v="38"/>
    <s v="Seattle"/>
    <x v="16"/>
    <n v="125"/>
    <n v="15"/>
    <n v="0.12"/>
    <n v="110"/>
    <d v="2023-04-03T00:00:00"/>
    <x v="4"/>
    <s v="United States"/>
    <n v="42"/>
    <x v="0"/>
    <x v="0"/>
  </r>
  <r>
    <x v="39"/>
    <s v="SF Bay Area"/>
    <x v="14"/>
    <n v="0"/>
    <m/>
    <m/>
    <n v="0"/>
    <d v="2023-04-03T00:00:00"/>
    <x v="8"/>
    <s v="United States"/>
    <n v="6200"/>
    <x v="0"/>
    <x v="0"/>
  </r>
  <r>
    <x v="40"/>
    <s v="Madrid"/>
    <x v="13"/>
    <n v="197"/>
    <n v="89"/>
    <n v="0.45"/>
    <n v="108"/>
    <d v="2023-03-31T00:00:00"/>
    <x v="1"/>
    <s v="Spain"/>
    <n v="130"/>
    <x v="1"/>
    <x v="0"/>
  </r>
  <r>
    <x v="41"/>
    <s v="SF Bay Area"/>
    <x v="7"/>
    <n v="0"/>
    <m/>
    <m/>
    <n v="0"/>
    <d v="2023-03-31T00:00:00"/>
    <x v="5"/>
    <s v="United States"/>
    <n v="181"/>
    <x v="1"/>
    <x v="0"/>
  </r>
  <r>
    <x v="42"/>
    <s v="Beijing"/>
    <x v="3"/>
    <n v="200"/>
    <n v="200"/>
    <m/>
    <n v="0"/>
    <d v="2023-03-30T00:00:00"/>
    <x v="9"/>
    <s v="China"/>
    <n v="683"/>
    <x v="1"/>
    <x v="0"/>
  </r>
  <r>
    <x v="43"/>
    <s v="SF Bay Area"/>
    <x v="3"/>
    <n v="3333"/>
    <n v="200"/>
    <n v="0.06"/>
    <n v="3133"/>
    <d v="2023-03-30T00:00:00"/>
    <x v="8"/>
    <s v="United States"/>
    <n v="208"/>
    <x v="1"/>
    <x v="0"/>
  </r>
  <r>
    <x v="44"/>
    <s v="Charlotte"/>
    <x v="2"/>
    <n v="1153"/>
    <n v="150"/>
    <n v="0.13"/>
    <n v="1003"/>
    <d v="2023-03-30T00:00:00"/>
    <x v="8"/>
    <s v="United States"/>
    <m/>
    <x v="1"/>
    <x v="0"/>
  </r>
  <r>
    <x v="45"/>
    <s v="Gurugram"/>
    <x v="0"/>
    <n v="133"/>
    <n v="100"/>
    <n v="0.75"/>
    <n v="33"/>
    <d v="2023-03-30T00:00:00"/>
    <x v="5"/>
    <s v="India"/>
    <n v="50"/>
    <x v="1"/>
    <x v="0"/>
  </r>
  <r>
    <x v="46"/>
    <s v="Austin"/>
    <x v="2"/>
    <n v="76"/>
    <n v="19"/>
    <n v="0.25"/>
    <n v="57"/>
    <d v="2023-03-30T00:00:00"/>
    <x v="2"/>
    <s v="United States"/>
    <n v="24"/>
    <x v="1"/>
    <x v="0"/>
  </r>
  <r>
    <x v="47"/>
    <s v="Stockholm"/>
    <x v="3"/>
    <n v="15"/>
    <n v="15"/>
    <m/>
    <n v="0"/>
    <d v="2023-03-30T00:00:00"/>
    <x v="8"/>
    <s v="Sweden"/>
    <n v="2100"/>
    <x v="1"/>
    <x v="0"/>
  </r>
  <r>
    <x v="48"/>
    <s v="SF Bay Area"/>
    <x v="11"/>
    <n v="0"/>
    <m/>
    <n v="0.17"/>
    <n v="0"/>
    <d v="2023-03-30T00:00:00"/>
    <x v="4"/>
    <s v="United States"/>
    <m/>
    <x v="1"/>
    <x v="0"/>
  </r>
  <r>
    <x v="49"/>
    <s v="New York City"/>
    <x v="17"/>
    <n v="0"/>
    <m/>
    <m/>
    <n v="0"/>
    <d v="2023-03-30T00:00:00"/>
    <x v="8"/>
    <s v="United States"/>
    <m/>
    <x v="1"/>
    <x v="0"/>
  </r>
  <r>
    <x v="50"/>
    <s v="Bengaluru"/>
    <x v="13"/>
    <n v="0"/>
    <m/>
    <n v="0.12"/>
    <n v="0"/>
    <d v="2023-03-30T00:00:00"/>
    <x v="11"/>
    <s v="India"/>
    <n v="838"/>
    <x v="1"/>
    <x v="0"/>
  </r>
  <r>
    <x v="51"/>
    <s v="Columbus"/>
    <x v="6"/>
    <n v="800"/>
    <n v="800"/>
    <m/>
    <n v="0"/>
    <d v="2023-03-29T00:00:00"/>
    <x v="9"/>
    <s v="United States"/>
    <n v="5"/>
    <x v="1"/>
    <x v="0"/>
  </r>
  <r>
    <x v="52"/>
    <s v="SF Bay Area"/>
    <x v="0"/>
    <n v="13000"/>
    <n v="780"/>
    <n v="0.06"/>
    <n v="12220"/>
    <d v="2023-03-29T00:00:00"/>
    <x v="8"/>
    <s v="United States"/>
    <n v="2"/>
    <x v="1"/>
    <x v="0"/>
  </r>
  <r>
    <x v="53"/>
    <s v="SF Bay Area"/>
    <x v="18"/>
    <n v="480"/>
    <n v="480"/>
    <m/>
    <n v="0"/>
    <d v="2023-03-29T00:00:00"/>
    <x v="8"/>
    <s v="United States"/>
    <m/>
    <x v="1"/>
    <x v="0"/>
  </r>
  <r>
    <x v="54"/>
    <s v="Boston"/>
    <x v="14"/>
    <n v="100"/>
    <n v="100"/>
    <m/>
    <n v="0"/>
    <d v="2023-03-29T00:00:00"/>
    <x v="9"/>
    <s v="United States"/>
    <n v="119"/>
    <x v="1"/>
    <x v="0"/>
  </r>
  <r>
    <x v="55"/>
    <s v="Nashua"/>
    <x v="6"/>
    <n v="82"/>
    <n v="23"/>
    <n v="0.28000000000000003"/>
    <n v="59"/>
    <d v="2023-03-29T00:00:00"/>
    <x v="8"/>
    <s v="United States"/>
    <n v="59"/>
    <x v="1"/>
    <x v="0"/>
  </r>
  <r>
    <x v="56"/>
    <s v="Vienna"/>
    <x v="15"/>
    <n v="0"/>
    <m/>
    <n v="0.25"/>
    <n v="0"/>
    <d v="2023-03-29T00:00:00"/>
    <x v="5"/>
    <s v="Austria"/>
    <n v="37"/>
    <x v="1"/>
    <x v="0"/>
  </r>
  <r>
    <x v="57"/>
    <s v="Lagos"/>
    <x v="2"/>
    <n v="0"/>
    <m/>
    <m/>
    <n v="0"/>
    <d v="2023-03-29T00:00:00"/>
    <x v="0"/>
    <s v="Nigeria"/>
    <n v="9"/>
    <x v="1"/>
    <x v="0"/>
  </r>
  <r>
    <x v="58"/>
    <s v="SF Bay Area"/>
    <x v="12"/>
    <n v="0"/>
    <m/>
    <n v="0.3"/>
    <n v="0"/>
    <d v="2023-03-29T00:00:00"/>
    <x v="8"/>
    <s v="United States"/>
    <n v="504"/>
    <x v="1"/>
    <x v="0"/>
  </r>
  <r>
    <x v="59"/>
    <s v="SF Bay Area"/>
    <x v="12"/>
    <n v="7222"/>
    <n v="1300"/>
    <n v="0.18"/>
    <n v="5922"/>
    <d v="2023-03-28T00:00:00"/>
    <x v="8"/>
    <s v="United States"/>
    <n v="8300"/>
    <x v="1"/>
    <x v="0"/>
  </r>
  <r>
    <x v="60"/>
    <s v="Seattle"/>
    <x v="14"/>
    <n v="119"/>
    <n v="119"/>
    <m/>
    <n v="0"/>
    <d v="2023-03-28T00:00:00"/>
    <x v="9"/>
    <s v="United States"/>
    <n v="62"/>
    <x v="1"/>
    <x v="0"/>
  </r>
  <r>
    <x v="61"/>
    <s v="SF Bay Area"/>
    <x v="12"/>
    <n v="139"/>
    <n v="46"/>
    <n v="0.33"/>
    <n v="93"/>
    <d v="2023-03-28T00:00:00"/>
    <x v="8"/>
    <s v="United States"/>
    <n v="314"/>
    <x v="1"/>
    <x v="0"/>
  </r>
  <r>
    <x v="62"/>
    <s v="San Antonio"/>
    <x v="7"/>
    <n v="275"/>
    <n v="275"/>
    <m/>
    <n v="0"/>
    <d v="2023-03-27T00:00:00"/>
    <x v="9"/>
    <s v="United States"/>
    <n v="17"/>
    <x v="1"/>
    <x v="0"/>
  </r>
  <r>
    <x v="63"/>
    <s v="SF Bay Area"/>
    <x v="6"/>
    <n v="0"/>
    <m/>
    <n v="0.35"/>
    <n v="0"/>
    <d v="2023-03-27T00:00:00"/>
    <x v="8"/>
    <s v="United States"/>
    <n v="143"/>
    <x v="1"/>
    <x v="0"/>
  </r>
  <r>
    <x v="64"/>
    <s v="Los Angeles"/>
    <x v="2"/>
    <n v="170"/>
    <n v="170"/>
    <m/>
    <n v="0"/>
    <d v="2023-03-24T00:00:00"/>
    <x v="4"/>
    <s v="United States"/>
    <n v="250"/>
    <x v="1"/>
    <x v="0"/>
  </r>
  <r>
    <x v="65"/>
    <s v="New Hope"/>
    <x v="0"/>
    <n v="0"/>
    <m/>
    <m/>
    <n v="0"/>
    <d v="2023-03-24T00:00:00"/>
    <x v="9"/>
    <s v="United States"/>
    <m/>
    <x v="1"/>
    <x v="0"/>
  </r>
  <r>
    <x v="66"/>
    <s v="Paris"/>
    <x v="14"/>
    <n v="500"/>
    <n v="500"/>
    <m/>
    <n v="0"/>
    <d v="2023-03-23T00:00:00"/>
    <x v="8"/>
    <s v="France"/>
    <n v="300"/>
    <x v="1"/>
    <x v="0"/>
  </r>
  <r>
    <x v="67"/>
    <s v="Columbus"/>
    <x v="7"/>
    <n v="200"/>
    <n v="200"/>
    <m/>
    <n v="0"/>
    <d v="2023-03-23T00:00:00"/>
    <x v="9"/>
    <s v="United States"/>
    <n v="500"/>
    <x v="1"/>
    <x v="0"/>
  </r>
  <r>
    <x v="68"/>
    <s v="Kyiv"/>
    <x v="14"/>
    <n v="50"/>
    <n v="50"/>
    <m/>
    <n v="0"/>
    <d v="2023-03-23T00:00:00"/>
    <x v="4"/>
    <s v="Ukraine"/>
    <n v="146"/>
    <x v="1"/>
    <x v="0"/>
  </r>
  <r>
    <x v="69"/>
    <s v="Paris"/>
    <x v="15"/>
    <n v="40"/>
    <n v="10"/>
    <n v="0.25"/>
    <n v="30"/>
    <d v="2023-03-23T00:00:00"/>
    <x v="2"/>
    <s v="France"/>
    <n v="15"/>
    <x v="1"/>
    <x v="0"/>
  </r>
  <r>
    <x v="70"/>
    <s v="Austin"/>
    <x v="19"/>
    <n v="14666"/>
    <n v="2200"/>
    <n v="0.15"/>
    <n v="12466"/>
    <d v="2023-03-22T00:00:00"/>
    <x v="9"/>
    <s v="United States"/>
    <n v="5"/>
    <x v="1"/>
    <x v="0"/>
  </r>
  <r>
    <x v="71"/>
    <s v="Geneva"/>
    <x v="18"/>
    <n v="300"/>
    <n v="300"/>
    <m/>
    <n v="0"/>
    <d v="2023-03-22T00:00:00"/>
    <x v="8"/>
    <s v="Switzerland"/>
    <m/>
    <x v="1"/>
    <x v="0"/>
  </r>
  <r>
    <x v="72"/>
    <s v="SF Bay Area"/>
    <x v="19"/>
    <n v="933"/>
    <n v="140"/>
    <n v="0.15"/>
    <n v="793"/>
    <d v="2023-03-22T00:00:00"/>
    <x v="9"/>
    <s v="United States"/>
    <n v="204"/>
    <x v="1"/>
    <x v="0"/>
  </r>
  <r>
    <x v="73"/>
    <s v="Chester"/>
    <x v="12"/>
    <n v="250"/>
    <n v="40"/>
    <n v="0.16"/>
    <n v="210"/>
    <d v="2023-03-22T00:00:00"/>
    <x v="8"/>
    <s v="United Kingdom"/>
    <n v="376"/>
    <x v="1"/>
    <x v="0"/>
  </r>
  <r>
    <x v="74"/>
    <s v="Ottawa"/>
    <x v="7"/>
    <n v="0"/>
    <m/>
    <m/>
    <n v="0"/>
    <d v="2023-03-22T00:00:00"/>
    <x v="5"/>
    <s v="Canada"/>
    <n v="80"/>
    <x v="1"/>
    <x v="0"/>
  </r>
  <r>
    <x v="75"/>
    <s v="SF Bay Area"/>
    <x v="10"/>
    <n v="0"/>
    <m/>
    <n v="0.27"/>
    <n v="0"/>
    <d v="2023-03-22T00:00:00"/>
    <x v="10"/>
    <s v="United States"/>
    <n v="365"/>
    <x v="1"/>
    <x v="0"/>
  </r>
  <r>
    <x v="76"/>
    <s v="London"/>
    <x v="1"/>
    <n v="1700"/>
    <n v="1700"/>
    <m/>
    <n v="0"/>
    <d v="2023-03-21T00:00:00"/>
    <x v="9"/>
    <s v="United Kingdom"/>
    <m/>
    <x v="1"/>
    <x v="0"/>
  </r>
  <r>
    <x v="77"/>
    <s v="SF Bay Area"/>
    <x v="18"/>
    <n v="8000"/>
    <n v="320"/>
    <n v="0.04"/>
    <n v="7680"/>
    <d v="2023-03-21T00:00:00"/>
    <x v="8"/>
    <s v="United States"/>
    <m/>
    <x v="1"/>
    <x v="0"/>
  </r>
  <r>
    <x v="78"/>
    <s v="Dublin"/>
    <x v="19"/>
    <n v="1300"/>
    <n v="130"/>
    <n v="0.1"/>
    <n v="1170"/>
    <d v="2023-03-21T00:00:00"/>
    <x v="4"/>
    <s v="Ireland"/>
    <n v="131"/>
    <x v="1"/>
    <x v="0"/>
  </r>
  <r>
    <x v="79"/>
    <s v="Toronto"/>
    <x v="2"/>
    <n v="800"/>
    <n v="80"/>
    <n v="0.1"/>
    <n v="720"/>
    <d v="2023-03-21T00:00:00"/>
    <x v="4"/>
    <s v="Canada"/>
    <n v="331"/>
    <x v="1"/>
    <x v="0"/>
  </r>
  <r>
    <x v="80"/>
    <s v="Hamburg"/>
    <x v="19"/>
    <n v="68"/>
    <n v="68"/>
    <m/>
    <n v="0"/>
    <d v="2023-03-21T00:00:00"/>
    <x v="2"/>
    <s v="Germany"/>
    <m/>
    <x v="1"/>
    <x v="0"/>
  </r>
  <r>
    <x v="81"/>
    <s v="Melbourne"/>
    <x v="1"/>
    <n v="40"/>
    <n v="40"/>
    <m/>
    <n v="0"/>
    <d v="2023-03-21T00:00:00"/>
    <x v="2"/>
    <s v="Australia"/>
    <n v="101"/>
    <x v="1"/>
    <x v="0"/>
  </r>
  <r>
    <x v="82"/>
    <s v="Bengaluru"/>
    <x v="2"/>
    <n v="375"/>
    <n v="15"/>
    <n v="0.04"/>
    <n v="360"/>
    <d v="2023-03-21T00:00:00"/>
    <x v="3"/>
    <s v="India"/>
    <n v="62"/>
    <x v="1"/>
    <x v="0"/>
  </r>
  <r>
    <x v="83"/>
    <s v="Seattle"/>
    <x v="8"/>
    <n v="0"/>
    <m/>
    <m/>
    <n v="0"/>
    <d v="2023-03-21T00:00:00"/>
    <x v="8"/>
    <s v="United States"/>
    <n v="3300"/>
    <x v="1"/>
    <x v="0"/>
  </r>
  <r>
    <x v="84"/>
    <s v="Sydney"/>
    <x v="0"/>
    <n v="0"/>
    <m/>
    <m/>
    <n v="0"/>
    <d v="2023-03-21T00:00:00"/>
    <x v="2"/>
    <s v="Australia"/>
    <n v="17"/>
    <x v="1"/>
    <x v="0"/>
  </r>
  <r>
    <x v="85"/>
    <s v="Sacramento"/>
    <x v="11"/>
    <n v="0"/>
    <m/>
    <m/>
    <n v="0"/>
    <d v="2023-03-21T00:00:00"/>
    <x v="5"/>
    <s v="United States"/>
    <n v="145"/>
    <x v="1"/>
    <x v="0"/>
  </r>
  <r>
    <x v="86"/>
    <s v="Auckland"/>
    <x v="2"/>
    <n v="0"/>
    <m/>
    <n v="0.1"/>
    <n v="0"/>
    <d v="2023-03-21T00:00:00"/>
    <x v="8"/>
    <s v="New Zealand"/>
    <n v="130"/>
    <x v="1"/>
    <x v="0"/>
  </r>
  <r>
    <x v="87"/>
    <s v="Seattle"/>
    <x v="14"/>
    <n v="9000"/>
    <n v="9000"/>
    <m/>
    <n v="0"/>
    <d v="2023-03-20T00:00:00"/>
    <x v="8"/>
    <s v="United States"/>
    <n v="108"/>
    <x v="1"/>
    <x v="0"/>
  </r>
  <r>
    <x v="88"/>
    <s v="Warsaw"/>
    <x v="0"/>
    <n v="0"/>
    <m/>
    <n v="0.1"/>
    <n v="0"/>
    <d v="2023-03-20T00:00:00"/>
    <x v="3"/>
    <s v="Poland"/>
    <n v="57"/>
    <x v="1"/>
    <x v="0"/>
  </r>
  <r>
    <x v="89"/>
    <s v="Bengaluru"/>
    <x v="14"/>
    <n v="5000"/>
    <n v="100"/>
    <n v="0.02"/>
    <n v="4900"/>
    <d v="2023-03-17T00:00:00"/>
    <x v="6"/>
    <s v="India"/>
    <n v="431"/>
    <x v="1"/>
    <x v="0"/>
  </r>
  <r>
    <x v="90"/>
    <s v="Calgary"/>
    <x v="15"/>
    <n v="200"/>
    <n v="50"/>
    <n v="0.25"/>
    <n v="150"/>
    <d v="2023-03-17T00:00:00"/>
    <x v="3"/>
    <s v="Canada"/>
    <n v="148"/>
    <x v="1"/>
    <x v="0"/>
  </r>
  <r>
    <x v="91"/>
    <s v="Atlanta"/>
    <x v="10"/>
    <n v="0"/>
    <m/>
    <m/>
    <n v="0"/>
    <d v="2023-03-17T00:00:00"/>
    <x v="4"/>
    <s v="United States"/>
    <n v="23"/>
    <x v="1"/>
    <x v="0"/>
  </r>
  <r>
    <x v="92"/>
    <s v="SF Bay Area"/>
    <x v="20"/>
    <n v="108"/>
    <n v="108"/>
    <m/>
    <n v="0"/>
    <d v="2023-03-16T00:00:00"/>
    <x v="8"/>
    <s v="United States"/>
    <m/>
    <x v="1"/>
    <x v="0"/>
  </r>
  <r>
    <x v="93"/>
    <s v="Linz"/>
    <x v="21"/>
    <n v="250"/>
    <n v="70"/>
    <n v="0.28000000000000003"/>
    <n v="180"/>
    <d v="2023-03-16T00:00:00"/>
    <x v="9"/>
    <s v="Austria"/>
    <m/>
    <x v="1"/>
    <x v="0"/>
  </r>
  <r>
    <x v="94"/>
    <s v="SF Bay Area"/>
    <x v="13"/>
    <n v="280"/>
    <n v="42"/>
    <n v="0.15"/>
    <n v="238"/>
    <d v="2023-03-16T00:00:00"/>
    <x v="3"/>
    <s v="United States"/>
    <n v="477"/>
    <x v="1"/>
    <x v="0"/>
  </r>
  <r>
    <x v="95"/>
    <s v="Seattle"/>
    <x v="14"/>
    <n v="190"/>
    <n v="40"/>
    <n v="0.21"/>
    <n v="150"/>
    <d v="2023-03-16T00:00:00"/>
    <x v="8"/>
    <s v="United States"/>
    <n v="71"/>
    <x v="1"/>
    <x v="0"/>
  </r>
  <r>
    <x v="96"/>
    <s v="Boulder"/>
    <x v="19"/>
    <n v="0"/>
    <m/>
    <m/>
    <n v="0"/>
    <d v="2023-03-16T00:00:00"/>
    <x v="5"/>
    <s v="United States"/>
    <n v="31"/>
    <x v="1"/>
    <x v="0"/>
  </r>
  <r>
    <x v="97"/>
    <s v="SF Bay Area"/>
    <x v="22"/>
    <n v="0"/>
    <m/>
    <n v="0.02"/>
    <n v="0"/>
    <d v="2023-03-16T00:00:00"/>
    <x v="8"/>
    <s v="United States"/>
    <n v="484"/>
    <x v="1"/>
    <x v="0"/>
  </r>
  <r>
    <x v="98"/>
    <s v="Boston"/>
    <x v="11"/>
    <n v="140"/>
    <n v="140"/>
    <m/>
    <n v="0"/>
    <d v="2023-03-15T00:00:00"/>
    <x v="4"/>
    <s v="United States"/>
    <n v="778"/>
    <x v="1"/>
    <x v="0"/>
  </r>
  <r>
    <x v="99"/>
    <s v="Bengaluru"/>
    <x v="14"/>
    <n v="186"/>
    <n v="56"/>
    <n v="0.3"/>
    <n v="130"/>
    <d v="2023-03-15T00:00:00"/>
    <x v="2"/>
    <s v="India"/>
    <n v="17"/>
    <x v="1"/>
    <x v="0"/>
  </r>
  <r>
    <x v="100"/>
    <s v="New York City"/>
    <x v="14"/>
    <n v="128"/>
    <n v="32"/>
    <n v="0.25"/>
    <n v="96"/>
    <d v="2023-03-15T00:00:00"/>
    <x v="8"/>
    <s v="United States"/>
    <n v="365"/>
    <x v="1"/>
    <x v="0"/>
  </r>
  <r>
    <x v="101"/>
    <s v="Auckland"/>
    <x v="2"/>
    <n v="83"/>
    <n v="25"/>
    <n v="0.3"/>
    <n v="58"/>
    <d v="2023-03-15T00:00:00"/>
    <x v="5"/>
    <s v="New Zealand"/>
    <n v="24"/>
    <x v="1"/>
    <x v="0"/>
  </r>
  <r>
    <x v="102"/>
    <s v="Boston"/>
    <x v="10"/>
    <n v="0"/>
    <m/>
    <m/>
    <n v="0"/>
    <d v="2023-03-15T00:00:00"/>
    <x v="4"/>
    <s v="United States"/>
    <n v="172"/>
    <x v="1"/>
    <x v="0"/>
  </r>
  <r>
    <x v="103"/>
    <s v="SF Bay Area"/>
    <x v="0"/>
    <n v="10000"/>
    <n v="10000"/>
    <m/>
    <n v="0"/>
    <d v="2023-03-14T00:00:00"/>
    <x v="8"/>
    <s v="United States"/>
    <n v="26000"/>
    <x v="1"/>
    <x v="0"/>
  </r>
  <r>
    <x v="104"/>
    <s v="Madison"/>
    <x v="14"/>
    <n v="1000"/>
    <n v="100"/>
    <n v="0.1"/>
    <n v="900"/>
    <d v="2023-03-14T00:00:00"/>
    <x v="10"/>
    <s v="United States"/>
    <n v="581"/>
    <x v="1"/>
    <x v="0"/>
  </r>
  <r>
    <x v="105"/>
    <s v="SF Bay Area"/>
    <x v="5"/>
    <n v="375"/>
    <n v="75"/>
    <n v="0.2"/>
    <n v="300"/>
    <d v="2023-03-14T00:00:00"/>
    <x v="1"/>
    <s v="United States"/>
    <n v="487"/>
    <x v="1"/>
    <x v="0"/>
  </r>
  <r>
    <x v="106"/>
    <s v="Kitchener"/>
    <x v="18"/>
    <n v="357"/>
    <n v="50"/>
    <n v="0.14000000000000001"/>
    <n v="307"/>
    <d v="2023-03-14T00:00:00"/>
    <x v="3"/>
    <s v="Canada"/>
    <n v="106"/>
    <x v="1"/>
    <x v="0"/>
  </r>
  <r>
    <x v="107"/>
    <s v="SF Bay Area"/>
    <x v="18"/>
    <n v="30"/>
    <n v="30"/>
    <m/>
    <n v="0"/>
    <d v="2023-03-14T00:00:00"/>
    <x v="8"/>
    <s v="United States"/>
    <m/>
    <x v="1"/>
    <x v="0"/>
  </r>
  <r>
    <x v="108"/>
    <s v="Minneapolis"/>
    <x v="2"/>
    <n v="50"/>
    <n v="15"/>
    <n v="0.3"/>
    <n v="35"/>
    <d v="2023-03-14T00:00:00"/>
    <x v="2"/>
    <s v="United States"/>
    <n v="16"/>
    <x v="1"/>
    <x v="0"/>
  </r>
  <r>
    <x v="109"/>
    <s v="Jakarta"/>
    <x v="12"/>
    <n v="600"/>
    <n v="600"/>
    <m/>
    <n v="0"/>
    <d v="2023-03-10T00:00:00"/>
    <x v="8"/>
    <s v="Indonesia"/>
    <n v="1300"/>
    <x v="1"/>
    <x v="0"/>
  </r>
  <r>
    <x v="110"/>
    <s v="Tokyo"/>
    <x v="0"/>
    <n v="80"/>
    <n v="80"/>
    <m/>
    <n v="0"/>
    <d v="2023-03-10T00:00:00"/>
    <x v="4"/>
    <s v="Japan"/>
    <m/>
    <x v="1"/>
    <x v="0"/>
  </r>
  <r>
    <x v="111"/>
    <s v="Wellington"/>
    <x v="2"/>
    <n v="5333"/>
    <n v="800"/>
    <n v="0.15"/>
    <n v="4533"/>
    <d v="2023-03-09T00:00:00"/>
    <x v="8"/>
    <s v="New Zealand"/>
    <n v="681"/>
    <x v="1"/>
    <x v="0"/>
  </r>
  <r>
    <x v="112"/>
    <s v="Jakarta"/>
    <x v="1"/>
    <n v="200"/>
    <n v="200"/>
    <m/>
    <n v="0"/>
    <d v="2023-03-09T00:00:00"/>
    <x v="4"/>
    <s v="Indonesia"/>
    <m/>
    <x v="1"/>
    <x v="0"/>
  </r>
  <r>
    <x v="113"/>
    <s v="Philadelphia"/>
    <x v="1"/>
    <n v="5000"/>
    <n v="100"/>
    <n v="0.02"/>
    <n v="4900"/>
    <d v="2023-03-09T00:00:00"/>
    <x v="11"/>
    <s v="United States"/>
    <n v="3400"/>
    <x v="1"/>
    <x v="0"/>
  </r>
  <r>
    <x v="114"/>
    <s v="Toronto"/>
    <x v="2"/>
    <n v="50"/>
    <n v="50"/>
    <m/>
    <n v="0"/>
    <d v="2023-03-09T00:00:00"/>
    <x v="9"/>
    <s v="Canada"/>
    <n v="79"/>
    <x v="1"/>
    <x v="0"/>
  </r>
  <r>
    <x v="115"/>
    <s v="New York City"/>
    <x v="3"/>
    <n v="40"/>
    <n v="40"/>
    <m/>
    <n v="0"/>
    <d v="2023-03-09T00:00:00"/>
    <x v="9"/>
    <s v="United States"/>
    <m/>
    <x v="1"/>
    <x v="0"/>
  </r>
  <r>
    <x v="96"/>
    <s v="Boulder"/>
    <x v="19"/>
    <n v="0"/>
    <m/>
    <m/>
    <n v="0"/>
    <d v="2023-03-09T00:00:00"/>
    <x v="5"/>
    <s v="United States"/>
    <n v="31"/>
    <x v="1"/>
    <x v="0"/>
  </r>
  <r>
    <x v="116"/>
    <s v="Seattle"/>
    <x v="6"/>
    <n v="0"/>
    <m/>
    <n v="0.7"/>
    <n v="0"/>
    <d v="2023-03-09T00:00:00"/>
    <x v="8"/>
    <s v="United States"/>
    <n v="157"/>
    <x v="1"/>
    <x v="0"/>
  </r>
  <r>
    <x v="117"/>
    <s v="Los Angeles"/>
    <x v="13"/>
    <n v="0"/>
    <m/>
    <n v="1"/>
    <n v="0"/>
    <d v="2023-03-09T00:00:00"/>
    <x v="2"/>
    <s v="United States"/>
    <m/>
    <x v="1"/>
    <x v="0"/>
  </r>
  <r>
    <x v="118"/>
    <s v="Toronto"/>
    <x v="23"/>
    <n v="280"/>
    <n v="42"/>
    <n v="0.15"/>
    <n v="238"/>
    <d v="2023-03-08T00:00:00"/>
    <x v="9"/>
    <s v="Canada"/>
    <n v="117"/>
    <x v="1"/>
    <x v="0"/>
  </r>
  <r>
    <x v="119"/>
    <s v="Boston"/>
    <x v="7"/>
    <n v="0"/>
    <m/>
    <n v="0.15"/>
    <n v="0"/>
    <d v="2023-03-08T00:00:00"/>
    <x v="5"/>
    <s v="United States"/>
    <n v="52"/>
    <x v="1"/>
    <x v="0"/>
  </r>
  <r>
    <x v="120"/>
    <s v="Gurugram"/>
    <x v="6"/>
    <n v="2000"/>
    <n v="300"/>
    <n v="0.15"/>
    <n v="1700"/>
    <d v="2023-03-07T00:00:00"/>
    <x v="10"/>
    <s v="India"/>
    <n v="177"/>
    <x v="1"/>
    <x v="0"/>
  </r>
  <r>
    <x v="121"/>
    <s v="Los Angeles"/>
    <x v="21"/>
    <n v="533"/>
    <n v="80"/>
    <n v="0.15"/>
    <n v="453"/>
    <d v="2023-03-07T00:00:00"/>
    <x v="3"/>
    <s v="United States"/>
    <n v="619"/>
    <x v="1"/>
    <x v="0"/>
  </r>
  <r>
    <x v="122"/>
    <s v="New York City"/>
    <x v="2"/>
    <n v="0"/>
    <m/>
    <n v="1"/>
    <n v="0"/>
    <d v="2023-03-07T00:00:00"/>
    <x v="2"/>
    <s v="United States"/>
    <n v="18"/>
    <x v="1"/>
    <x v="0"/>
  </r>
  <r>
    <x v="123"/>
    <s v="London"/>
    <x v="5"/>
    <n v="0"/>
    <m/>
    <n v="0.25"/>
    <n v="0"/>
    <d v="2023-03-07T00:00:00"/>
    <x v="4"/>
    <s v="United Kingdom"/>
    <n v="6"/>
    <x v="1"/>
    <x v="0"/>
  </r>
  <r>
    <x v="124"/>
    <s v="New York City"/>
    <x v="0"/>
    <n v="0"/>
    <m/>
    <m/>
    <n v="0"/>
    <d v="2023-03-07T00:00:00"/>
    <x v="8"/>
    <s v="United States"/>
    <n v="2700"/>
    <x v="1"/>
    <x v="0"/>
  </r>
  <r>
    <x v="125"/>
    <s v="Seattle"/>
    <x v="14"/>
    <n v="0"/>
    <m/>
    <m/>
    <n v="0"/>
    <d v="2023-03-07T00:00:00"/>
    <x v="9"/>
    <s v="United States"/>
    <n v="194"/>
    <x v="1"/>
    <x v="0"/>
  </r>
  <r>
    <x v="126"/>
    <s v="Sydney"/>
    <x v="15"/>
    <n v="10000"/>
    <n v="500"/>
    <n v="0.05"/>
    <n v="9500"/>
    <d v="2023-03-06T00:00:00"/>
    <x v="8"/>
    <s v="Australia"/>
    <n v="210"/>
    <x v="1"/>
    <x v="0"/>
  </r>
  <r>
    <x v="127"/>
    <s v="New York City"/>
    <x v="3"/>
    <n v="5937"/>
    <n v="475"/>
    <n v="0.08"/>
    <n v="5462"/>
    <d v="2023-03-06T00:00:00"/>
    <x v="8"/>
    <s v="United States"/>
    <n v="525"/>
    <x v="1"/>
    <x v="0"/>
  </r>
  <r>
    <x v="128"/>
    <s v="Ibadan"/>
    <x v="14"/>
    <n v="400"/>
    <n v="400"/>
    <m/>
    <n v="0"/>
    <d v="2023-03-06T00:00:00"/>
    <x v="5"/>
    <s v="Nigeria"/>
    <n v="16"/>
    <x v="1"/>
    <x v="0"/>
  </r>
  <r>
    <x v="129"/>
    <s v="Miami"/>
    <x v="19"/>
    <n v="265"/>
    <n v="265"/>
    <m/>
    <n v="0"/>
    <d v="2023-03-06T00:00:00"/>
    <x v="4"/>
    <s v="United States"/>
    <m/>
    <x v="1"/>
    <x v="0"/>
  </r>
  <r>
    <x v="130"/>
    <s v="Mumbai"/>
    <x v="13"/>
    <n v="120"/>
    <n v="120"/>
    <m/>
    <n v="0"/>
    <d v="2023-03-06T00:00:00"/>
    <x v="4"/>
    <s v="India"/>
    <n v="631"/>
    <x v="1"/>
    <x v="0"/>
  </r>
  <r>
    <x v="131"/>
    <s v="Bengaluru"/>
    <x v="14"/>
    <n v="30"/>
    <n v="30"/>
    <m/>
    <n v="0"/>
    <d v="2023-03-06T00:00:00"/>
    <x v="10"/>
    <s v="India"/>
    <n v="116"/>
    <x v="1"/>
    <x v="0"/>
  </r>
  <r>
    <x v="132"/>
    <s v="Paris"/>
    <x v="14"/>
    <n v="0"/>
    <m/>
    <m/>
    <n v="0"/>
    <d v="2023-03-06T00:00:00"/>
    <x v="3"/>
    <s v="France"/>
    <n v="365"/>
    <x v="1"/>
    <x v="0"/>
  </r>
  <r>
    <x v="133"/>
    <s v="Gydnia"/>
    <x v="19"/>
    <n v="13"/>
    <n v="13"/>
    <m/>
    <n v="0"/>
    <d v="2023-03-04T00:00:00"/>
    <x v="9"/>
    <s v="Poland"/>
    <m/>
    <x v="1"/>
    <x v="0"/>
  </r>
  <r>
    <x v="134"/>
    <s v="Sao Paulo"/>
    <x v="10"/>
    <n v="2266"/>
    <n v="340"/>
    <n v="0.15"/>
    <n v="1926"/>
    <d v="2023-03-03T00:00:00"/>
    <x v="4"/>
    <s v="Brazil"/>
    <n v="788"/>
    <x v="1"/>
    <x v="0"/>
  </r>
  <r>
    <x v="135"/>
    <s v="SF Bay Area"/>
    <x v="12"/>
    <n v="328"/>
    <n v="230"/>
    <n v="0.7"/>
    <n v="98"/>
    <d v="2023-03-03T00:00:00"/>
    <x v="8"/>
    <s v="United States"/>
    <n v="317"/>
    <x v="1"/>
    <x v="0"/>
  </r>
  <r>
    <x v="136"/>
    <s v="Sydney"/>
    <x v="10"/>
    <n v="100"/>
    <n v="100"/>
    <m/>
    <n v="0"/>
    <d v="2023-03-03T00:00:00"/>
    <x v="4"/>
    <s v="Australia"/>
    <n v="59"/>
    <x v="1"/>
    <x v="0"/>
  </r>
  <r>
    <x v="137"/>
    <s v="SF Bay Area"/>
    <x v="11"/>
    <n v="63"/>
    <n v="63"/>
    <m/>
    <n v="0"/>
    <d v="2023-03-03T00:00:00"/>
    <x v="9"/>
    <s v="United States"/>
    <n v="152"/>
    <x v="1"/>
    <x v="0"/>
  </r>
  <r>
    <x v="138"/>
    <s v="SF Bay Area"/>
    <x v="8"/>
    <n v="30"/>
    <n v="30"/>
    <m/>
    <n v="0"/>
    <d v="2023-03-03T00:00:00"/>
    <x v="8"/>
    <s v="United States"/>
    <n v="6400"/>
    <x v="1"/>
    <x v="0"/>
  </r>
  <r>
    <x v="139"/>
    <s v="Seattle"/>
    <x v="6"/>
    <n v="0"/>
    <m/>
    <m/>
    <n v="0"/>
    <d v="2023-03-03T00:00:00"/>
    <x v="8"/>
    <s v="United States"/>
    <n v="458"/>
    <x v="1"/>
    <x v="0"/>
  </r>
  <r>
    <x v="140"/>
    <s v="Boston"/>
    <x v="15"/>
    <n v="0"/>
    <m/>
    <m/>
    <n v="0"/>
    <d v="2023-03-03T00:00:00"/>
    <x v="6"/>
    <s v="United States"/>
    <n v="1200"/>
    <x v="1"/>
    <x v="0"/>
  </r>
  <r>
    <x v="141"/>
    <s v="SF Bay Area"/>
    <x v="4"/>
    <n v="5900"/>
    <n v="177"/>
    <n v="0.03"/>
    <n v="5723"/>
    <d v="2023-03-02T00:00:00"/>
    <x v="8"/>
    <s v="United States"/>
    <n v="148"/>
    <x v="1"/>
    <x v="0"/>
  </r>
  <r>
    <x v="142"/>
    <s v="SF Bay Area"/>
    <x v="13"/>
    <n v="79"/>
    <n v="79"/>
    <m/>
    <n v="0"/>
    <d v="2023-03-02T00:00:00"/>
    <x v="10"/>
    <s v="United States"/>
    <n v="461"/>
    <x v="1"/>
    <x v="0"/>
  </r>
  <r>
    <x v="143"/>
    <s v="Blumenau"/>
    <x v="1"/>
    <n v="50"/>
    <n v="50"/>
    <m/>
    <n v="0"/>
    <d v="2023-03-02T00:00:00"/>
    <x v="9"/>
    <s v="Brazil"/>
    <m/>
    <x v="1"/>
    <x v="0"/>
  </r>
  <r>
    <x v="144"/>
    <s v="Pune"/>
    <x v="21"/>
    <n v="272"/>
    <n v="30"/>
    <n v="0.11"/>
    <n v="242"/>
    <d v="2023-03-02T00:00:00"/>
    <x v="2"/>
    <s v="India"/>
    <n v="13"/>
    <x v="1"/>
    <x v="0"/>
  </r>
  <r>
    <x v="145"/>
    <s v="SF Bay Area"/>
    <x v="3"/>
    <n v="120"/>
    <n v="12"/>
    <n v="0.1"/>
    <n v="108"/>
    <d v="2023-03-02T00:00:00"/>
    <x v="9"/>
    <s v="United States"/>
    <n v="20"/>
    <x v="1"/>
    <x v="0"/>
  </r>
  <r>
    <x v="146"/>
    <s v="Zurich"/>
    <x v="2"/>
    <n v="0"/>
    <m/>
    <n v="0.1"/>
    <n v="0"/>
    <d v="2023-03-02T00:00:00"/>
    <x v="4"/>
    <s v="Switzerland"/>
    <m/>
    <x v="1"/>
    <x v="0"/>
  </r>
  <r>
    <x v="147"/>
    <s v="Bengaluru"/>
    <x v="14"/>
    <n v="0"/>
    <m/>
    <m/>
    <n v="0"/>
    <d v="2023-03-02T00:00:00"/>
    <x v="9"/>
    <s v="India"/>
    <n v="12900"/>
    <x v="1"/>
    <x v="0"/>
  </r>
  <r>
    <x v="148"/>
    <s v="Los Angeles"/>
    <x v="0"/>
    <n v="0"/>
    <m/>
    <n v="1"/>
    <n v="0"/>
    <d v="2023-03-02T00:00:00"/>
    <x v="9"/>
    <s v="United States"/>
    <m/>
    <x v="1"/>
    <x v="0"/>
  </r>
  <r>
    <x v="149"/>
    <s v="New York City"/>
    <x v="10"/>
    <n v="0"/>
    <m/>
    <m/>
    <n v="0"/>
    <d v="2023-03-02T00:00:00"/>
    <x v="1"/>
    <s v="United States"/>
    <n v="472"/>
    <x v="1"/>
    <x v="0"/>
  </r>
  <r>
    <x v="150"/>
    <s v="Boise"/>
    <x v="24"/>
    <n v="0"/>
    <m/>
    <m/>
    <n v="0"/>
    <d v="2023-03-02T00:00:00"/>
    <x v="9"/>
    <s v="United States"/>
    <m/>
    <x v="1"/>
    <x v="0"/>
  </r>
  <r>
    <x v="151"/>
    <s v="Chicago"/>
    <x v="15"/>
    <n v="12500"/>
    <n v="500"/>
    <n v="0.04"/>
    <n v="12000"/>
    <d v="2023-03-01T00:00:00"/>
    <x v="8"/>
    <s v="United States"/>
    <n v="748"/>
    <x v="1"/>
    <x v="0"/>
  </r>
  <r>
    <x v="152"/>
    <s v="Sao Paulo"/>
    <x v="1"/>
    <n v="5916"/>
    <n v="355"/>
    <n v="0.06"/>
    <n v="5561"/>
    <d v="2023-03-01T00:00:00"/>
    <x v="12"/>
    <s v="Brazil"/>
    <n v="2100"/>
    <x v="1"/>
    <x v="0"/>
  </r>
  <r>
    <x v="153"/>
    <s v="SF Bay Area"/>
    <x v="6"/>
    <n v="300"/>
    <n v="300"/>
    <m/>
    <n v="0"/>
    <d v="2023-03-01T00:00:00"/>
    <x v="10"/>
    <s v="United States"/>
    <n v="482"/>
    <x v="1"/>
    <x v="0"/>
  </r>
  <r>
    <x v="154"/>
    <s v="SF Bay Area"/>
    <x v="12"/>
    <n v="2612"/>
    <n v="209"/>
    <n v="0.08"/>
    <n v="2403"/>
    <d v="2023-03-01T00:00:00"/>
    <x v="12"/>
    <s v="United States"/>
    <n v="5500"/>
    <x v="1"/>
    <x v="0"/>
  </r>
  <r>
    <x v="155"/>
    <s v="Paris"/>
    <x v="19"/>
    <n v="1000"/>
    <n v="200"/>
    <n v="0.2"/>
    <n v="800"/>
    <d v="2023-03-01T00:00:00"/>
    <x v="10"/>
    <s v="France"/>
    <n v="495"/>
    <x v="1"/>
    <x v="0"/>
  </r>
  <r>
    <x v="156"/>
    <s v="SF Bay Area"/>
    <x v="22"/>
    <n v="200"/>
    <n v="200"/>
    <m/>
    <n v="0"/>
    <d v="2023-03-01T00:00:00"/>
    <x v="3"/>
    <s v="United States"/>
    <n v="102"/>
    <x v="1"/>
    <x v="0"/>
  </r>
  <r>
    <x v="157"/>
    <s v="SF Bay Area"/>
    <x v="8"/>
    <n v="714"/>
    <n v="100"/>
    <n v="0.14000000000000001"/>
    <n v="614"/>
    <d v="2023-03-01T00:00:00"/>
    <x v="8"/>
    <s v="United States"/>
    <n v="839"/>
    <x v="1"/>
    <x v="0"/>
  </r>
  <r>
    <x v="158"/>
    <s v="Seattle"/>
    <x v="5"/>
    <n v="0"/>
    <m/>
    <n v="0.5"/>
    <n v="0"/>
    <d v="2023-03-01T00:00:00"/>
    <x v="2"/>
    <s v="United States"/>
    <n v="70"/>
    <x v="1"/>
    <x v="0"/>
  </r>
  <r>
    <x v="52"/>
    <s v="Baton Rouge"/>
    <x v="0"/>
    <n v="200"/>
    <n v="200"/>
    <m/>
    <n v="0"/>
    <d v="2023-02-28T00:00:00"/>
    <x v="8"/>
    <s v="United States"/>
    <n v="2"/>
    <x v="2"/>
    <x v="0"/>
  </r>
  <r>
    <x v="159"/>
    <s v="SF Bay Area"/>
    <x v="0"/>
    <n v="1000"/>
    <n v="80"/>
    <n v="0.08"/>
    <n v="920"/>
    <d v="2023-02-28T00:00:00"/>
    <x v="8"/>
    <s v="United States"/>
    <n v="557"/>
    <x v="2"/>
    <x v="0"/>
  </r>
  <r>
    <x v="160"/>
    <s v="Bengaluru"/>
    <x v="13"/>
    <n v="0"/>
    <m/>
    <n v="1"/>
    <n v="0"/>
    <d v="2023-02-28T00:00:00"/>
    <x v="4"/>
    <s v="India"/>
    <m/>
    <x v="2"/>
    <x v="0"/>
  </r>
  <r>
    <x v="161"/>
    <s v="Los Angeles"/>
    <x v="2"/>
    <n v="0"/>
    <m/>
    <n v="0.09"/>
    <n v="0"/>
    <d v="2023-02-28T00:00:00"/>
    <x v="8"/>
    <s v="United States"/>
    <n v="485"/>
    <x v="2"/>
    <x v="0"/>
  </r>
  <r>
    <x v="162"/>
    <s v="Munich"/>
    <x v="12"/>
    <n v="300"/>
    <n v="300"/>
    <m/>
    <n v="0"/>
    <d v="2023-02-27T00:00:00"/>
    <x v="8"/>
    <s v="Germany"/>
    <n v="126"/>
    <x v="2"/>
    <x v="0"/>
  </r>
  <r>
    <x v="163"/>
    <s v="SF Bay Area"/>
    <x v="6"/>
    <n v="1900"/>
    <n v="285"/>
    <n v="0.15"/>
    <n v="1615"/>
    <d v="2023-02-27T00:00:00"/>
    <x v="3"/>
    <s v="United States"/>
    <n v="462"/>
    <x v="2"/>
    <x v="0"/>
  </r>
  <r>
    <x v="164"/>
    <s v="Chicago"/>
    <x v="2"/>
    <n v="520"/>
    <n v="130"/>
    <n v="0.25"/>
    <n v="390"/>
    <d v="2023-02-27T00:00:00"/>
    <x v="4"/>
    <s v="United States"/>
    <n v="283"/>
    <x v="2"/>
    <x v="0"/>
  </r>
  <r>
    <x v="165"/>
    <s v="Denver"/>
    <x v="7"/>
    <n v="3750"/>
    <n v="75"/>
    <n v="0.02"/>
    <n v="3675"/>
    <d v="2023-02-27T00:00:00"/>
    <x v="8"/>
    <s v="United States"/>
    <n v="3000"/>
    <x v="2"/>
    <x v="0"/>
  </r>
  <r>
    <x v="166"/>
    <s v="Seattle"/>
    <x v="9"/>
    <n v="1000"/>
    <n v="70"/>
    <n v="7.0000000000000007E-2"/>
    <n v="930"/>
    <d v="2023-02-27T00:00:00"/>
    <x v="13"/>
    <s v="United States"/>
    <n v="489"/>
    <x v="2"/>
    <x v="0"/>
  </r>
  <r>
    <x v="167"/>
    <s v="SF Bay Area"/>
    <x v="4"/>
    <n v="76"/>
    <n v="19"/>
    <n v="0.25"/>
    <n v="57"/>
    <d v="2023-02-27T00:00:00"/>
    <x v="5"/>
    <s v="United States"/>
    <n v="126"/>
    <x v="2"/>
    <x v="0"/>
  </r>
  <r>
    <x v="168"/>
    <s v="Tel Aviv"/>
    <x v="4"/>
    <n v="40"/>
    <n v="40"/>
    <m/>
    <n v="0"/>
    <d v="2023-02-26T00:00:00"/>
    <x v="4"/>
    <s v="Israel"/>
    <n v="401"/>
    <x v="2"/>
    <x v="0"/>
  </r>
  <r>
    <x v="169"/>
    <s v="SF Bay Area"/>
    <x v="0"/>
    <n v="2000"/>
    <n v="200"/>
    <n v="0.1"/>
    <n v="1800"/>
    <d v="2023-02-25T00:00:00"/>
    <x v="8"/>
    <s v="United States"/>
    <n v="12900"/>
    <x v="2"/>
    <x v="0"/>
  </r>
  <r>
    <x v="170"/>
    <s v="Stockholm"/>
    <x v="15"/>
    <n v="106250"/>
    <n v="8500"/>
    <n v="0.08"/>
    <n v="97750"/>
    <d v="2023-02-24T00:00:00"/>
    <x v="8"/>
    <s v="Sweden"/>
    <n v="663"/>
    <x v="2"/>
    <x v="0"/>
  </r>
  <r>
    <x v="171"/>
    <s v="Bengaluru"/>
    <x v="15"/>
    <n v="300"/>
    <n v="300"/>
    <m/>
    <n v="0"/>
    <d v="2023-02-24T00:00:00"/>
    <x v="12"/>
    <s v="India"/>
    <n v="1300"/>
    <x v="2"/>
    <x v="0"/>
  </r>
  <r>
    <x v="172"/>
    <s v="SF Bay Area"/>
    <x v="12"/>
    <n v="220"/>
    <n v="220"/>
    <m/>
    <n v="0"/>
    <d v="2023-02-24T00:00:00"/>
    <x v="9"/>
    <s v="United States"/>
    <n v="575"/>
    <x v="2"/>
    <x v="0"/>
  </r>
  <r>
    <x v="173"/>
    <s v="SF Bay Area"/>
    <x v="22"/>
    <n v="59"/>
    <n v="59"/>
    <m/>
    <n v="0"/>
    <d v="2023-02-24T00:00:00"/>
    <x v="9"/>
    <s v="United States"/>
    <n v="325"/>
    <x v="2"/>
    <x v="0"/>
  </r>
  <r>
    <x v="174"/>
    <s v="SF Bay Area"/>
    <x v="1"/>
    <n v="40"/>
    <n v="40"/>
    <m/>
    <n v="0"/>
    <d v="2023-02-24T00:00:00"/>
    <x v="4"/>
    <s v="United States"/>
    <n v="465"/>
    <x v="2"/>
    <x v="0"/>
  </r>
  <r>
    <x v="175"/>
    <s v="SF Bay Area"/>
    <x v="6"/>
    <n v="26"/>
    <n v="26"/>
    <m/>
    <n v="0"/>
    <d v="2023-02-24T00:00:00"/>
    <x v="8"/>
    <s v="United States"/>
    <n v="132"/>
    <x v="2"/>
    <x v="0"/>
  </r>
  <r>
    <x v="176"/>
    <s v="Orlando"/>
    <x v="2"/>
    <n v="24"/>
    <n v="24"/>
    <m/>
    <n v="0"/>
    <d v="2023-02-24T00:00:00"/>
    <x v="1"/>
    <s v="United States"/>
    <n v="263"/>
    <x v="2"/>
    <x v="0"/>
  </r>
  <r>
    <x v="177"/>
    <s v="SF Bay Area"/>
    <x v="14"/>
    <n v="0"/>
    <m/>
    <n v="0.02"/>
    <n v="0"/>
    <d v="2023-02-24T00:00:00"/>
    <x v="9"/>
    <s v="United States"/>
    <n v="153"/>
    <x v="2"/>
    <x v="0"/>
  </r>
  <r>
    <x v="178"/>
    <s v="Ann Arbor"/>
    <x v="6"/>
    <n v="2000"/>
    <n v="200"/>
    <n v="0.1"/>
    <n v="1800"/>
    <d v="2023-02-23T00:00:00"/>
    <x v="9"/>
    <s v="United States"/>
    <m/>
    <x v="2"/>
    <x v="0"/>
  </r>
  <r>
    <x v="179"/>
    <s v="Berlin"/>
    <x v="11"/>
    <n v="468"/>
    <n v="150"/>
    <n v="0.32"/>
    <n v="318"/>
    <d v="2023-02-23T00:00:00"/>
    <x v="1"/>
    <s v="Germany"/>
    <n v="442"/>
    <x v="2"/>
    <x v="0"/>
  </r>
  <r>
    <x v="180"/>
    <s v="Sydney"/>
    <x v="14"/>
    <n v="1150"/>
    <n v="69"/>
    <n v="0.06"/>
    <n v="1081"/>
    <d v="2023-02-23T00:00:00"/>
    <x v="4"/>
    <s v="Australia"/>
    <m/>
    <x v="2"/>
    <x v="0"/>
  </r>
  <r>
    <x v="181"/>
    <s v="Los Angeles"/>
    <x v="12"/>
    <n v="40"/>
    <n v="40"/>
    <m/>
    <n v="0"/>
    <d v="2023-02-23T00:00:00"/>
    <x v="8"/>
    <s v="United States"/>
    <n v="400"/>
    <x v="2"/>
    <x v="0"/>
  </r>
  <r>
    <x v="182"/>
    <s v="SF Bay Area"/>
    <x v="17"/>
    <n v="40"/>
    <n v="40"/>
    <m/>
    <n v="0"/>
    <d v="2023-02-23T00:00:00"/>
    <x v="5"/>
    <s v="United States"/>
    <n v="76"/>
    <x v="2"/>
    <x v="0"/>
  </r>
  <r>
    <x v="183"/>
    <s v="Vancouver"/>
    <x v="5"/>
    <n v="0"/>
    <m/>
    <n v="0.2"/>
    <n v="0"/>
    <d v="2023-02-23T00:00:00"/>
    <x v="1"/>
    <s v="United States"/>
    <n v="607"/>
    <x v="2"/>
    <x v="0"/>
  </r>
  <r>
    <x v="184"/>
    <s v="New York City"/>
    <x v="5"/>
    <n v="0"/>
    <m/>
    <n v="0.15"/>
    <n v="0"/>
    <d v="2023-02-23T00:00:00"/>
    <x v="5"/>
    <s v="United States"/>
    <n v="61"/>
    <x v="2"/>
    <x v="0"/>
  </r>
  <r>
    <x v="185"/>
    <s v="Washington D.C."/>
    <x v="6"/>
    <n v="0"/>
    <m/>
    <n v="0.13"/>
    <n v="0"/>
    <d v="2023-02-23T00:00:00"/>
    <x v="4"/>
    <s v="United States"/>
    <m/>
    <x v="2"/>
    <x v="0"/>
  </r>
  <r>
    <x v="186"/>
    <s v="London"/>
    <x v="3"/>
    <n v="1666"/>
    <n v="200"/>
    <n v="0.12"/>
    <n v="1466"/>
    <d v="2023-02-22T00:00:00"/>
    <x v="4"/>
    <s v="United Kingdom"/>
    <m/>
    <x v="2"/>
    <x v="0"/>
  </r>
  <r>
    <x v="187"/>
    <s v="San Antonio"/>
    <x v="22"/>
    <n v="186"/>
    <n v="186"/>
    <m/>
    <n v="0"/>
    <d v="2023-02-22T00:00:00"/>
    <x v="8"/>
    <s v="United States"/>
    <n v="279"/>
    <x v="2"/>
    <x v="0"/>
  </r>
  <r>
    <x v="188"/>
    <s v="St. Louis"/>
    <x v="6"/>
    <n v="0"/>
    <m/>
    <m/>
    <n v="0"/>
    <d v="2023-02-22T00:00:00"/>
    <x v="3"/>
    <s v="United States"/>
    <n v="155"/>
    <x v="2"/>
    <x v="0"/>
  </r>
  <r>
    <x v="189"/>
    <s v="Sydney"/>
    <x v="5"/>
    <n v="0"/>
    <m/>
    <n v="0.11"/>
    <n v="0"/>
    <d v="2023-02-22T00:00:00"/>
    <x v="3"/>
    <s v="Australia"/>
    <n v="279"/>
    <x v="2"/>
    <x v="0"/>
  </r>
  <r>
    <x v="190"/>
    <s v="Boston"/>
    <x v="6"/>
    <n v="0"/>
    <m/>
    <n v="0.56999999999999995"/>
    <n v="0"/>
    <d v="2023-02-22T00:00:00"/>
    <x v="9"/>
    <s v="United States"/>
    <n v="194"/>
    <x v="2"/>
    <x v="0"/>
  </r>
  <r>
    <x v="191"/>
    <s v="Pittsburgh"/>
    <x v="12"/>
    <n v="0"/>
    <m/>
    <n v="1"/>
    <n v="0"/>
    <d v="2023-02-22T00:00:00"/>
    <x v="0"/>
    <s v="United States"/>
    <n v="57"/>
    <x v="2"/>
    <x v="0"/>
  </r>
  <r>
    <x v="192"/>
    <s v="Seoul"/>
    <x v="1"/>
    <n v="500"/>
    <n v="350"/>
    <n v="0.7"/>
    <n v="150"/>
    <d v="2023-02-21T00:00:00"/>
    <x v="3"/>
    <s v="South Korea"/>
    <n v="214"/>
    <x v="2"/>
    <x v="0"/>
  </r>
  <r>
    <x v="193"/>
    <s v="Bengaluru"/>
    <x v="5"/>
    <n v="500"/>
    <n v="100"/>
    <n v="0.2"/>
    <n v="400"/>
    <d v="2023-02-21T00:00:00"/>
    <x v="4"/>
    <s v="India"/>
    <n v="451"/>
    <x v="2"/>
    <x v="0"/>
  </r>
  <r>
    <x v="194"/>
    <s v="Tokyo"/>
    <x v="3"/>
    <n v="85"/>
    <n v="85"/>
    <m/>
    <n v="0"/>
    <d v="2023-02-21T00:00:00"/>
    <x v="4"/>
    <s v="Japan"/>
    <n v="26"/>
    <x v="2"/>
    <x v="0"/>
  </r>
  <r>
    <x v="195"/>
    <s v="SF Bay Area"/>
    <x v="2"/>
    <n v="50"/>
    <n v="50"/>
    <m/>
    <n v="0"/>
    <d v="2023-02-21T00:00:00"/>
    <x v="1"/>
    <s v="United States"/>
    <n v="406"/>
    <x v="2"/>
    <x v="0"/>
  </r>
  <r>
    <x v="196"/>
    <s v="Lagos"/>
    <x v="12"/>
    <n v="17"/>
    <n v="17"/>
    <m/>
    <n v="0"/>
    <d v="2023-02-21T00:00:00"/>
    <x v="6"/>
    <s v="Nigeria"/>
    <m/>
    <x v="2"/>
    <x v="0"/>
  </r>
  <r>
    <x v="197"/>
    <s v="Paris"/>
    <x v="11"/>
    <n v="0"/>
    <m/>
    <m/>
    <n v="0"/>
    <d v="2023-02-21T00:00:00"/>
    <x v="8"/>
    <s v="France"/>
    <n v="61"/>
    <x v="2"/>
    <x v="0"/>
  </r>
  <r>
    <x v="198"/>
    <s v="Los Angeles"/>
    <x v="10"/>
    <n v="0"/>
    <m/>
    <m/>
    <n v="0"/>
    <d v="2023-02-21T00:00:00"/>
    <x v="3"/>
    <s v="United States"/>
    <n v="121"/>
    <x v="2"/>
    <x v="0"/>
  </r>
  <r>
    <x v="199"/>
    <s v="Berlin"/>
    <x v="14"/>
    <n v="0"/>
    <m/>
    <m/>
    <n v="0"/>
    <d v="2023-02-21T00:00:00"/>
    <x v="8"/>
    <s v="Germany"/>
    <n v="467"/>
    <x v="2"/>
    <x v="0"/>
  </r>
  <r>
    <x v="200"/>
    <s v="Bengaluru"/>
    <x v="15"/>
    <n v="666"/>
    <n v="200"/>
    <n v="0.3"/>
    <n v="466"/>
    <d v="2023-02-20T00:00:00"/>
    <x v="5"/>
    <s v="India"/>
    <n v="79"/>
    <x v="2"/>
    <x v="0"/>
  </r>
  <r>
    <x v="201"/>
    <s v="New York City"/>
    <x v="5"/>
    <n v="600"/>
    <n v="30"/>
    <n v="0.05"/>
    <n v="570"/>
    <d v="2023-02-20T00:00:00"/>
    <x v="10"/>
    <s v="United States"/>
    <n v="1000"/>
    <x v="2"/>
    <x v="0"/>
  </r>
  <r>
    <x v="202"/>
    <s v="Sydney"/>
    <x v="15"/>
    <n v="28"/>
    <n v="8"/>
    <n v="0.28000000000000003"/>
    <n v="20"/>
    <d v="2023-02-20T00:00:00"/>
    <x v="0"/>
    <s v="Australia"/>
    <n v="10"/>
    <x v="2"/>
    <x v="0"/>
  </r>
  <r>
    <x v="203"/>
    <s v="Chennai"/>
    <x v="1"/>
    <n v="0"/>
    <m/>
    <n v="1"/>
    <n v="0"/>
    <d v="2023-02-20T00:00:00"/>
    <x v="2"/>
    <s v="United States"/>
    <n v="9"/>
    <x v="2"/>
    <x v="0"/>
  </r>
  <r>
    <x v="204"/>
    <s v="Tel Aviv"/>
    <x v="18"/>
    <n v="100"/>
    <n v="100"/>
    <m/>
    <n v="0"/>
    <d v="2023-02-19T00:00:00"/>
    <x v="8"/>
    <s v="Israel"/>
    <n v="4200"/>
    <x v="2"/>
    <x v="0"/>
  </r>
  <r>
    <x v="205"/>
    <s v="Boise"/>
    <x v="18"/>
    <n v="48000"/>
    <n v="2400"/>
    <n v="0.05"/>
    <n v="45600"/>
    <d v="2023-02-17T00:00:00"/>
    <x v="8"/>
    <s v="United States"/>
    <n v="50"/>
    <x v="2"/>
    <x v="0"/>
  </r>
  <r>
    <x v="206"/>
    <s v="Shenzen"/>
    <x v="0"/>
    <n v="300"/>
    <n v="300"/>
    <m/>
    <n v="0"/>
    <d v="2023-02-17T00:00:00"/>
    <x v="8"/>
    <s v="China"/>
    <n v="12600"/>
    <x v="2"/>
    <x v="0"/>
  </r>
  <r>
    <x v="207"/>
    <s v="SF Bay Area"/>
    <x v="0"/>
    <n v="129"/>
    <n v="129"/>
    <m/>
    <n v="0"/>
    <d v="2023-02-17T00:00:00"/>
    <x v="9"/>
    <s v="United States"/>
    <n v="290"/>
    <x v="2"/>
    <x v="0"/>
  </r>
  <r>
    <x v="208"/>
    <s v="SF Bay Area"/>
    <x v="2"/>
    <n v="303"/>
    <n v="100"/>
    <n v="0.33"/>
    <n v="203"/>
    <d v="2023-02-17T00:00:00"/>
    <x v="3"/>
    <s v="United States"/>
    <n v="302"/>
    <x v="2"/>
    <x v="0"/>
  </r>
  <r>
    <x v="209"/>
    <s v="Portland"/>
    <x v="15"/>
    <n v="0"/>
    <m/>
    <m/>
    <n v="0"/>
    <d v="2023-02-17T00:00:00"/>
    <x v="8"/>
    <s v="United States"/>
    <n v="105"/>
    <x v="2"/>
    <x v="0"/>
  </r>
  <r>
    <x v="210"/>
    <s v="SF Bay Area"/>
    <x v="5"/>
    <n v="0"/>
    <m/>
    <m/>
    <n v="0"/>
    <d v="2023-02-17T00:00:00"/>
    <x v="4"/>
    <s v="United States"/>
    <m/>
    <x v="2"/>
    <x v="0"/>
  </r>
  <r>
    <x v="211"/>
    <s v="SF Bay Area"/>
    <x v="9"/>
    <n v="6800"/>
    <n v="680"/>
    <n v="0.1"/>
    <n v="6120"/>
    <d v="2023-02-16T00:00:00"/>
    <x v="8"/>
    <s v="United States"/>
    <n v="536"/>
    <x v="2"/>
    <x v="0"/>
  </r>
  <r>
    <x v="212"/>
    <s v="SF Bay Area"/>
    <x v="15"/>
    <n v="2000"/>
    <n v="400"/>
    <n v="0.2"/>
    <n v="1600"/>
    <d v="2023-02-16T00:00:00"/>
    <x v="9"/>
    <s v="United States"/>
    <n v="62"/>
    <x v="2"/>
    <x v="0"/>
  </r>
  <r>
    <x v="213"/>
    <s v="SF Bay Area"/>
    <x v="14"/>
    <n v="3285"/>
    <n v="230"/>
    <n v="7.0000000000000007E-2"/>
    <n v="3055"/>
    <d v="2023-02-16T00:00:00"/>
    <x v="8"/>
    <s v="United States"/>
    <n v="356"/>
    <x v="2"/>
    <x v="0"/>
  </r>
  <r>
    <x v="214"/>
    <s v="Seattle"/>
    <x v="15"/>
    <n v="2833"/>
    <n v="85"/>
    <n v="0.03"/>
    <n v="2748"/>
    <d v="2023-02-16T00:00:00"/>
    <x v="8"/>
    <s v="United States"/>
    <n v="152"/>
    <x v="2"/>
    <x v="0"/>
  </r>
  <r>
    <x v="215"/>
    <s v="Atlanta"/>
    <x v="24"/>
    <n v="0"/>
    <m/>
    <m/>
    <n v="0"/>
    <d v="2023-02-16T00:00:00"/>
    <x v="10"/>
    <s v="United States"/>
    <n v="1100"/>
    <x v="2"/>
    <x v="0"/>
  </r>
  <r>
    <x v="216"/>
    <s v="Tel Aviv"/>
    <x v="11"/>
    <n v="6166"/>
    <n v="370"/>
    <n v="0.06"/>
    <n v="5796"/>
    <d v="2023-02-15T00:00:00"/>
    <x v="8"/>
    <s v="Israel"/>
    <n v="58"/>
    <x v="2"/>
    <x v="0"/>
  </r>
  <r>
    <x v="217"/>
    <s v="Los Angeles"/>
    <x v="9"/>
    <n v="2762"/>
    <n v="221"/>
    <n v="0.08"/>
    <n v="2541"/>
    <d v="2023-02-15T00:00:00"/>
    <x v="13"/>
    <s v="United States"/>
    <n v="1100"/>
    <x v="2"/>
    <x v="0"/>
  </r>
  <r>
    <x v="218"/>
    <s v="Sao Paulo"/>
    <x v="2"/>
    <n v="2333"/>
    <n v="210"/>
    <n v="0.09"/>
    <n v="2123"/>
    <d v="2023-02-15T00:00:00"/>
    <x v="1"/>
    <s v="Brazil"/>
    <n v="720"/>
    <x v="2"/>
    <x v="0"/>
  </r>
  <r>
    <x v="219"/>
    <s v="Paris"/>
    <x v="3"/>
    <n v="208"/>
    <n v="208"/>
    <m/>
    <n v="0"/>
    <d v="2023-02-15T00:00:00"/>
    <x v="3"/>
    <s v="France"/>
    <n v="22"/>
    <x v="2"/>
    <x v="0"/>
  </r>
  <r>
    <x v="220"/>
    <s v="New York City"/>
    <x v="17"/>
    <n v="1818"/>
    <n v="200"/>
    <n v="0.11"/>
    <n v="1618"/>
    <d v="2023-02-15T00:00:00"/>
    <x v="8"/>
    <s v="United States"/>
    <n v="491"/>
    <x v="2"/>
    <x v="0"/>
  </r>
  <r>
    <x v="221"/>
    <s v="New York City"/>
    <x v="22"/>
    <n v="2500"/>
    <n v="100"/>
    <n v="0.04"/>
    <n v="2400"/>
    <d v="2023-02-15T00:00:00"/>
    <x v="8"/>
    <s v="United States"/>
    <n v="429"/>
    <x v="2"/>
    <x v="0"/>
  </r>
  <r>
    <x v="222"/>
    <s v="New York City"/>
    <x v="2"/>
    <n v="28"/>
    <n v="28"/>
    <m/>
    <n v="0"/>
    <d v="2023-02-15T00:00:00"/>
    <x v="6"/>
    <s v="United States"/>
    <n v="435"/>
    <x v="2"/>
    <x v="0"/>
  </r>
  <r>
    <x v="223"/>
    <s v="SF Bay Area"/>
    <x v="10"/>
    <n v="0"/>
    <m/>
    <m/>
    <n v="0"/>
    <d v="2023-02-15T00:00:00"/>
    <x v="5"/>
    <s v="United States"/>
    <n v="180"/>
    <x v="2"/>
    <x v="0"/>
  </r>
  <r>
    <x v="15"/>
    <s v="Sydney"/>
    <x v="1"/>
    <n v="0"/>
    <m/>
    <n v="0.2"/>
    <n v="0"/>
    <d v="2023-02-15T00:00:00"/>
    <x v="2"/>
    <s v="Australia"/>
    <n v="86"/>
    <x v="2"/>
    <x v="0"/>
  </r>
  <r>
    <x v="224"/>
    <s v="SF Bay Area"/>
    <x v="11"/>
    <n v="0"/>
    <m/>
    <n v="0.14000000000000001"/>
    <n v="0"/>
    <d v="2023-02-15T00:00:00"/>
    <x v="8"/>
    <s v="United States"/>
    <n v="1100"/>
    <x v="2"/>
    <x v="0"/>
  </r>
  <r>
    <x v="225"/>
    <s v="SF Bay Area"/>
    <x v="22"/>
    <n v="0"/>
    <m/>
    <m/>
    <n v="0"/>
    <d v="2023-02-15T00:00:00"/>
    <x v="3"/>
    <s v="United States"/>
    <n v="214"/>
    <x v="2"/>
    <x v="0"/>
  </r>
  <r>
    <x v="226"/>
    <s v="Los Angeles"/>
    <x v="3"/>
    <n v="0"/>
    <m/>
    <m/>
    <n v="0"/>
    <d v="2023-02-15T00:00:00"/>
    <x v="5"/>
    <s v="United States"/>
    <n v="63"/>
    <x v="2"/>
    <x v="0"/>
  </r>
  <r>
    <x v="227"/>
    <s v="Boise"/>
    <x v="15"/>
    <n v="0"/>
    <m/>
    <n v="0.15"/>
    <n v="0"/>
    <d v="2023-02-15T00:00:00"/>
    <x v="3"/>
    <s v="United States"/>
    <n v="148"/>
    <x v="2"/>
    <x v="0"/>
  </r>
  <r>
    <x v="228"/>
    <s v="Boston"/>
    <x v="6"/>
    <n v="0"/>
    <m/>
    <n v="0.14000000000000001"/>
    <n v="0"/>
    <d v="2023-02-15T00:00:00"/>
    <x v="8"/>
    <s v="United States"/>
    <n v="185"/>
    <x v="2"/>
    <x v="0"/>
  </r>
  <r>
    <x v="229"/>
    <s v="Albany"/>
    <x v="14"/>
    <n v="1196"/>
    <n v="371"/>
    <n v="0.31"/>
    <n v="825"/>
    <d v="2023-02-14T00:00:00"/>
    <x v="9"/>
    <s v="United States"/>
    <m/>
    <x v="2"/>
    <x v="0"/>
  </r>
  <r>
    <x v="230"/>
    <s v="Berlin"/>
    <x v="14"/>
    <n v="60"/>
    <n v="60"/>
    <n v="1"/>
    <n v="0"/>
    <d v="2023-02-14T00:00:00"/>
    <x v="4"/>
    <s v="Germany"/>
    <n v="2"/>
    <x v="2"/>
    <x v="0"/>
  </r>
  <r>
    <x v="231"/>
    <s v="SF Bay Area"/>
    <x v="19"/>
    <n v="0"/>
    <m/>
    <n v="0.08"/>
    <n v="0"/>
    <d v="2023-02-14T00:00:00"/>
    <x v="5"/>
    <s v="United States"/>
    <n v="11"/>
    <x v="2"/>
    <x v="0"/>
  </r>
  <r>
    <x v="232"/>
    <s v="Bengaluru"/>
    <x v="6"/>
    <n v="0"/>
    <m/>
    <n v="0.7"/>
    <n v="0"/>
    <d v="2023-02-14T00:00:00"/>
    <x v="5"/>
    <s v="India"/>
    <n v="40"/>
    <x v="2"/>
    <x v="0"/>
  </r>
  <r>
    <x v="233"/>
    <s v="SF Bay Area"/>
    <x v="13"/>
    <n v="0"/>
    <m/>
    <n v="0.1"/>
    <n v="0"/>
    <d v="2023-02-14T00:00:00"/>
    <x v="8"/>
    <s v="United States"/>
    <n v="311"/>
    <x v="2"/>
    <x v="0"/>
  </r>
  <r>
    <x v="234"/>
    <s v="SF Bay Area"/>
    <x v="15"/>
    <n v="8823"/>
    <n v="1500"/>
    <n v="0.17"/>
    <n v="7323"/>
    <d v="2023-02-13T00:00:00"/>
    <x v="8"/>
    <s v="United States"/>
    <n v="614"/>
    <x v="2"/>
    <x v="0"/>
  </r>
  <r>
    <x v="235"/>
    <s v="New York City"/>
    <x v="15"/>
    <n v="564"/>
    <n v="141"/>
    <n v="0.25"/>
    <n v="423"/>
    <d v="2023-02-13T00:00:00"/>
    <x v="1"/>
    <s v="United States"/>
    <n v="212"/>
    <x v="2"/>
    <x v="0"/>
  </r>
  <r>
    <x v="236"/>
    <s v="New York City"/>
    <x v="11"/>
    <n v="100"/>
    <n v="100"/>
    <n v="1"/>
    <n v="0"/>
    <d v="2023-02-13T00:00:00"/>
    <x v="4"/>
    <s v="United States"/>
    <m/>
    <x v="2"/>
    <x v="0"/>
  </r>
  <r>
    <x v="237"/>
    <s v="Sao Paulo"/>
    <x v="14"/>
    <n v="94"/>
    <n v="94"/>
    <m/>
    <n v="0"/>
    <d v="2023-02-13T00:00:00"/>
    <x v="3"/>
    <s v="Brazil"/>
    <n v="225"/>
    <x v="2"/>
    <x v="0"/>
  </r>
  <r>
    <x v="238"/>
    <s v="Boston"/>
    <x v="0"/>
    <n v="1214"/>
    <n v="85"/>
    <n v="7.0000000000000007E-2"/>
    <n v="1129"/>
    <d v="2023-02-13T00:00:00"/>
    <x v="9"/>
    <s v="United States"/>
    <n v="30"/>
    <x v="2"/>
    <x v="0"/>
  </r>
  <r>
    <x v="239"/>
    <s v="SF Bay Area"/>
    <x v="6"/>
    <n v="54"/>
    <n v="54"/>
    <m/>
    <n v="0"/>
    <d v="2023-02-13T00:00:00"/>
    <x v="6"/>
    <s v="United States"/>
    <n v="719"/>
    <x v="2"/>
    <x v="0"/>
  </r>
  <r>
    <x v="240"/>
    <s v="SF Bay Area"/>
    <x v="5"/>
    <n v="22"/>
    <n v="22"/>
    <m/>
    <n v="0"/>
    <d v="2023-02-13T00:00:00"/>
    <x v="5"/>
    <s v="United States"/>
    <n v="170"/>
    <x v="2"/>
    <x v="0"/>
  </r>
  <r>
    <x v="241"/>
    <s v="Milan"/>
    <x v="10"/>
    <n v="0"/>
    <m/>
    <n v="0.3"/>
    <n v="0"/>
    <d v="2023-02-13T00:00:00"/>
    <x v="4"/>
    <s v="Italy"/>
    <n v="708"/>
    <x v="2"/>
    <x v="0"/>
  </r>
  <r>
    <x v="242"/>
    <s v="Singapore"/>
    <x v="1"/>
    <n v="0"/>
    <m/>
    <m/>
    <n v="0"/>
    <d v="2023-02-13T00:00:00"/>
    <x v="9"/>
    <s v="Singapore"/>
    <n v="749"/>
    <x v="2"/>
    <x v="0"/>
  </r>
  <r>
    <x v="243"/>
    <s v="London"/>
    <x v="1"/>
    <n v="0"/>
    <m/>
    <m/>
    <n v="0"/>
    <d v="2023-02-13T00:00:00"/>
    <x v="10"/>
    <s v="United Kingdom"/>
    <n v="1800"/>
    <x v="2"/>
    <x v="0"/>
  </r>
  <r>
    <x v="244"/>
    <s v="SF Bay Area"/>
    <x v="19"/>
    <n v="0"/>
    <m/>
    <m/>
    <n v="0"/>
    <d v="2023-02-13T00:00:00"/>
    <x v="9"/>
    <s v="United States"/>
    <n v="154"/>
    <x v="2"/>
    <x v="0"/>
  </r>
  <r>
    <x v="245"/>
    <s v="Jakarta"/>
    <x v="12"/>
    <n v="3272"/>
    <n v="360"/>
    <n v="0.11"/>
    <n v="2912"/>
    <d v="2023-02-12T00:00:00"/>
    <x v="5"/>
    <s v="Indonesia"/>
    <n v="138"/>
    <x v="2"/>
    <x v="0"/>
  </r>
  <r>
    <x v="246"/>
    <s v="New York City"/>
    <x v="11"/>
    <n v="500"/>
    <n v="100"/>
    <n v="0.2"/>
    <n v="400"/>
    <d v="2023-02-10T00:00:00"/>
    <x v="9"/>
    <s v="United States"/>
    <n v="16"/>
    <x v="2"/>
    <x v="0"/>
  </r>
  <r>
    <x v="247"/>
    <s v="Toronto"/>
    <x v="6"/>
    <n v="66"/>
    <n v="48"/>
    <n v="0.72"/>
    <n v="18"/>
    <d v="2023-02-10T00:00:00"/>
    <x v="8"/>
    <s v="Canada"/>
    <n v="278"/>
    <x v="2"/>
    <x v="0"/>
  </r>
  <r>
    <x v="248"/>
    <s v="Mumbai"/>
    <x v="0"/>
    <n v="40"/>
    <n v="40"/>
    <m/>
    <n v="0"/>
    <d v="2023-02-10T00:00:00"/>
    <x v="9"/>
    <s v="India"/>
    <n v="9400"/>
    <x v="2"/>
    <x v="0"/>
  </r>
  <r>
    <x v="249"/>
    <s v="Sao Paulo"/>
    <x v="2"/>
    <n v="0"/>
    <m/>
    <m/>
    <n v="0"/>
    <d v="2023-02-10T00:00:00"/>
    <x v="1"/>
    <s v="Brazil"/>
    <n v="140"/>
    <x v="2"/>
    <x v="0"/>
  </r>
  <r>
    <x v="250"/>
    <s v="SF Bay Area"/>
    <x v="18"/>
    <n v="0"/>
    <m/>
    <n v="0.28000000000000003"/>
    <n v="0"/>
    <d v="2023-02-10T00:00:00"/>
    <x v="8"/>
    <s v="United States"/>
    <n v="298"/>
    <x v="2"/>
    <x v="0"/>
  </r>
  <r>
    <x v="251"/>
    <s v="SF Bay Area"/>
    <x v="13"/>
    <n v="0"/>
    <m/>
    <m/>
    <n v="0"/>
    <d v="2023-02-10T00:00:00"/>
    <x v="2"/>
    <s v="United States"/>
    <n v="24"/>
    <x v="2"/>
    <x v="0"/>
  </r>
  <r>
    <x v="252"/>
    <s v="SF Bay Area"/>
    <x v="0"/>
    <n v="8000"/>
    <n v="1600"/>
    <n v="0.2"/>
    <n v="6400"/>
    <d v="2023-02-09T00:00:00"/>
    <x v="9"/>
    <s v="United States"/>
    <n v="6"/>
    <x v="2"/>
    <x v="0"/>
  </r>
  <r>
    <x v="253"/>
    <s v="Philadelphia"/>
    <x v="1"/>
    <n v="1966"/>
    <n v="649"/>
    <n v="0.33"/>
    <n v="1317"/>
    <d v="2023-02-09T00:00:00"/>
    <x v="3"/>
    <s v="United States"/>
    <n v="526"/>
    <x v="2"/>
    <x v="0"/>
  </r>
  <r>
    <x v="254"/>
    <s v="London"/>
    <x v="1"/>
    <n v="3888"/>
    <n v="350"/>
    <n v="0.09"/>
    <n v="3538"/>
    <d v="2023-02-09T00:00:00"/>
    <x v="8"/>
    <s v="United Kingdom"/>
    <n v="1700"/>
    <x v="2"/>
    <x v="0"/>
  </r>
  <r>
    <x v="255"/>
    <s v="Columbus"/>
    <x v="6"/>
    <n v="614"/>
    <n v="215"/>
    <n v="0.35"/>
    <n v="399"/>
    <d v="2023-02-09T00:00:00"/>
    <x v="11"/>
    <s v="United States"/>
    <n v="856"/>
    <x v="2"/>
    <x v="0"/>
  </r>
  <r>
    <x v="256"/>
    <s v="SF Bay Area"/>
    <x v="2"/>
    <n v="1550"/>
    <n v="155"/>
    <n v="0.1"/>
    <n v="1395"/>
    <d v="2023-02-09T00:00:00"/>
    <x v="8"/>
    <s v="United States"/>
    <n v="566"/>
    <x v="2"/>
    <x v="0"/>
  </r>
  <r>
    <x v="257"/>
    <s v="SF Bay Area"/>
    <x v="25"/>
    <n v="1857"/>
    <n v="130"/>
    <n v="7.0000000000000007E-2"/>
    <n v="1727"/>
    <d v="2023-02-09T00:00:00"/>
    <x v="8"/>
    <s v="United States"/>
    <n v="413"/>
    <x v="2"/>
    <x v="0"/>
  </r>
  <r>
    <x v="258"/>
    <s v="New York City"/>
    <x v="14"/>
    <n v="1050"/>
    <n v="126"/>
    <n v="0.12"/>
    <n v="924"/>
    <d v="2023-02-09T00:00:00"/>
    <x v="8"/>
    <s v="United States"/>
    <m/>
    <x v="2"/>
    <x v="0"/>
  </r>
  <r>
    <x v="259"/>
    <s v="New York City"/>
    <x v="6"/>
    <n v="700"/>
    <n v="119"/>
    <n v="0.17"/>
    <n v="581"/>
    <d v="2023-02-09T00:00:00"/>
    <x v="4"/>
    <s v="United States"/>
    <n v="218"/>
    <x v="2"/>
    <x v="0"/>
  </r>
  <r>
    <x v="260"/>
    <s v="Tallinn"/>
    <x v="4"/>
    <n v="550"/>
    <n v="66"/>
    <n v="0.12"/>
    <n v="484"/>
    <d v="2023-02-09T00:00:00"/>
    <x v="3"/>
    <s v="Estonia"/>
    <n v="192"/>
    <x v="2"/>
    <x v="0"/>
  </r>
  <r>
    <x v="261"/>
    <s v="Tel Aviv"/>
    <x v="12"/>
    <n v="281"/>
    <n v="31"/>
    <n v="0.11"/>
    <n v="250"/>
    <d v="2023-02-09T00:00:00"/>
    <x v="8"/>
    <s v="Israel"/>
    <n v="317"/>
    <x v="2"/>
    <x v="0"/>
  </r>
  <r>
    <x v="262"/>
    <s v="SF Bay Area"/>
    <x v="25"/>
    <n v="0"/>
    <m/>
    <n v="0.1"/>
    <n v="0"/>
    <d v="2023-02-09T00:00:00"/>
    <x v="9"/>
    <s v="United States"/>
    <n v="350"/>
    <x v="2"/>
    <x v="0"/>
  </r>
  <r>
    <x v="263"/>
    <s v="St. Louis"/>
    <x v="3"/>
    <n v="0"/>
    <m/>
    <m/>
    <n v="0"/>
    <d v="2023-02-09T00:00:00"/>
    <x v="4"/>
    <s v="United States"/>
    <m/>
    <x v="2"/>
    <x v="0"/>
  </r>
  <r>
    <x v="264"/>
    <s v="Bengaluru"/>
    <x v="5"/>
    <n v="0"/>
    <m/>
    <n v="1"/>
    <n v="0"/>
    <d v="2023-02-09T00:00:00"/>
    <x v="4"/>
    <s v="India"/>
    <m/>
    <x v="2"/>
    <x v="0"/>
  </r>
  <r>
    <x v="265"/>
    <s v="Phoenix"/>
    <x v="11"/>
    <n v="6625"/>
    <n v="530"/>
    <n v="0.08"/>
    <n v="6095"/>
    <d v="2023-02-08T00:00:00"/>
    <x v="8"/>
    <s v="United States"/>
    <n v="800"/>
    <x v="2"/>
    <x v="0"/>
  </r>
  <r>
    <x v="266"/>
    <s v="SF Bay Area"/>
    <x v="2"/>
    <n v="2631"/>
    <n v="500"/>
    <n v="0.19"/>
    <n v="2131"/>
    <d v="2023-02-08T00:00:00"/>
    <x v="8"/>
    <s v="United States"/>
    <n v="1500"/>
    <x v="2"/>
    <x v="0"/>
  </r>
  <r>
    <x v="267"/>
    <s v="SF Bay Area"/>
    <x v="19"/>
    <n v="2520"/>
    <n v="126"/>
    <n v="0.05"/>
    <n v="2394"/>
    <d v="2023-02-08T00:00:00"/>
    <x v="10"/>
    <s v="United States"/>
    <n v="746"/>
    <x v="2"/>
    <x v="0"/>
  </r>
  <r>
    <x v="268"/>
    <s v="SF Bay Area"/>
    <x v="9"/>
    <n v="1142"/>
    <n v="80"/>
    <n v="7.0000000000000007E-2"/>
    <n v="1062"/>
    <d v="2023-02-08T00:00:00"/>
    <x v="10"/>
    <s v="United States"/>
    <n v="583"/>
    <x v="2"/>
    <x v="0"/>
  </r>
  <r>
    <x v="269"/>
    <s v="Columbus"/>
    <x v="6"/>
    <n v="387"/>
    <n v="31"/>
    <n v="0.08"/>
    <n v="356"/>
    <d v="2023-02-08T00:00:00"/>
    <x v="10"/>
    <s v="United States"/>
    <n v="168"/>
    <x v="2"/>
    <x v="0"/>
  </r>
  <r>
    <x v="270"/>
    <s v="SF Bay Area"/>
    <x v="2"/>
    <n v="96"/>
    <n v="24"/>
    <n v="0.25"/>
    <n v="72"/>
    <d v="2023-02-08T00:00:00"/>
    <x v="5"/>
    <s v="United States"/>
    <n v="85"/>
    <x v="2"/>
    <x v="0"/>
  </r>
  <r>
    <x v="271"/>
    <s v="Sydney"/>
    <x v="12"/>
    <n v="0"/>
    <m/>
    <n v="0.75"/>
    <n v="0"/>
    <d v="2023-02-08T00:00:00"/>
    <x v="4"/>
    <s v="Australia"/>
    <n v="63"/>
    <x v="2"/>
    <x v="0"/>
  </r>
  <r>
    <x v="272"/>
    <s v="Toronto"/>
    <x v="2"/>
    <n v="0"/>
    <m/>
    <n v="0.14000000000000001"/>
    <n v="0"/>
    <d v="2023-02-08T00:00:00"/>
    <x v="1"/>
    <s v="Canada"/>
    <n v="278"/>
    <x v="2"/>
    <x v="0"/>
  </r>
  <r>
    <x v="273"/>
    <s v="New York City"/>
    <x v="6"/>
    <n v="0"/>
    <m/>
    <n v="1"/>
    <n v="0"/>
    <d v="2023-02-08T00:00:00"/>
    <x v="3"/>
    <s v="United States"/>
    <n v="100"/>
    <x v="2"/>
    <x v="0"/>
  </r>
  <r>
    <x v="274"/>
    <s v="Sydney"/>
    <x v="26"/>
    <n v="0"/>
    <m/>
    <n v="0.2"/>
    <n v="0"/>
    <d v="2023-02-08T00:00:00"/>
    <x v="9"/>
    <s v="Australia"/>
    <n v="15"/>
    <x v="2"/>
    <x v="0"/>
  </r>
  <r>
    <x v="275"/>
    <s v="SF Bay Area"/>
    <x v="15"/>
    <n v="8666"/>
    <n v="1300"/>
    <n v="0.15"/>
    <n v="7366"/>
    <d v="2023-02-07T00:00:00"/>
    <x v="8"/>
    <s v="United States"/>
    <n v="276"/>
    <x v="2"/>
    <x v="0"/>
  </r>
  <r>
    <x v="276"/>
    <s v="SF Bay Area"/>
    <x v="14"/>
    <n v="12500"/>
    <n v="500"/>
    <n v="0.04"/>
    <n v="12000"/>
    <d v="2023-02-07T00:00:00"/>
    <x v="8"/>
    <s v="United States"/>
    <n v="1200"/>
    <x v="2"/>
    <x v="0"/>
  </r>
  <r>
    <x v="277"/>
    <s v="Atlanta"/>
    <x v="4"/>
    <n v="2355"/>
    <n v="212"/>
    <n v="0.09"/>
    <n v="2143"/>
    <d v="2023-02-07T00:00:00"/>
    <x v="8"/>
    <s v="United States"/>
    <n v="83"/>
    <x v="2"/>
    <x v="0"/>
  </r>
  <r>
    <x v="278"/>
    <s v="Atlanta"/>
    <x v="9"/>
    <n v="1000"/>
    <n v="100"/>
    <n v="0.1"/>
    <n v="900"/>
    <d v="2023-02-07T00:00:00"/>
    <x v="9"/>
    <s v="United States"/>
    <n v="245"/>
    <x v="2"/>
    <x v="0"/>
  </r>
  <r>
    <x v="279"/>
    <s v="Melbourne"/>
    <x v="2"/>
    <n v="83"/>
    <n v="83"/>
    <n v="1"/>
    <n v="0"/>
    <d v="2023-02-07T00:00:00"/>
    <x v="8"/>
    <s v="Australia"/>
    <n v="299"/>
    <x v="2"/>
    <x v="0"/>
  </r>
  <r>
    <x v="280"/>
    <s v="Dublin"/>
    <x v="13"/>
    <n v="300"/>
    <n v="27"/>
    <n v="0.09"/>
    <n v="273"/>
    <d v="2023-02-07T00:00:00"/>
    <x v="7"/>
    <s v="Ireland"/>
    <n v="56"/>
    <x v="2"/>
    <x v="0"/>
  </r>
  <r>
    <x v="281"/>
    <s v="Austin"/>
    <x v="19"/>
    <n v="0"/>
    <m/>
    <n v="0.19"/>
    <n v="0"/>
    <d v="2023-02-07T00:00:00"/>
    <x v="5"/>
    <s v="United States"/>
    <n v="106"/>
    <x v="2"/>
    <x v="0"/>
  </r>
  <r>
    <x v="282"/>
    <s v="Austin"/>
    <x v="18"/>
    <n v="133000"/>
    <n v="6650"/>
    <n v="0.05"/>
    <n v="126350"/>
    <d v="2023-02-06T00:00:00"/>
    <x v="8"/>
    <s v="United States"/>
    <m/>
    <x v="2"/>
    <x v="0"/>
  </r>
  <r>
    <x v="283"/>
    <s v="Sao Paulo"/>
    <x v="24"/>
    <n v="4285"/>
    <n v="300"/>
    <n v="7.0000000000000007E-2"/>
    <n v="3985"/>
    <d v="2023-02-06T00:00:00"/>
    <x v="6"/>
    <s v="Brazil"/>
    <n v="507"/>
    <x v="2"/>
    <x v="0"/>
  </r>
  <r>
    <x v="284"/>
    <s v="Melbourne"/>
    <x v="14"/>
    <n v="100"/>
    <n v="100"/>
    <m/>
    <n v="0"/>
    <d v="2023-02-06T00:00:00"/>
    <x v="9"/>
    <s v="Australia"/>
    <n v="80"/>
    <x v="2"/>
    <x v="0"/>
  </r>
  <r>
    <x v="285"/>
    <s v="Los Angeles"/>
    <x v="12"/>
    <n v="80"/>
    <n v="80"/>
    <m/>
    <n v="0"/>
    <d v="2023-02-06T00:00:00"/>
    <x v="12"/>
    <s v="United States"/>
    <m/>
    <x v="2"/>
    <x v="0"/>
  </r>
  <r>
    <x v="286"/>
    <s v="Boston"/>
    <x v="11"/>
    <n v="59"/>
    <n v="59"/>
    <m/>
    <n v="0"/>
    <d v="2023-02-06T00:00:00"/>
    <x v="9"/>
    <s v="United States"/>
    <n v="107"/>
    <x v="2"/>
    <x v="0"/>
  </r>
  <r>
    <x v="287"/>
    <s v="Mumbai"/>
    <x v="3"/>
    <n v="200"/>
    <n v="50"/>
    <n v="0.25"/>
    <n v="150"/>
    <d v="2023-02-06T00:00:00"/>
    <x v="4"/>
    <s v="India"/>
    <n v="19"/>
    <x v="2"/>
    <x v="0"/>
  </r>
  <r>
    <x v="288"/>
    <s v="SF Bay Area"/>
    <x v="9"/>
    <n v="20"/>
    <n v="20"/>
    <m/>
    <n v="0"/>
    <d v="2023-02-06T00:00:00"/>
    <x v="6"/>
    <s v="United States"/>
    <n v="496"/>
    <x v="2"/>
    <x v="0"/>
  </r>
  <r>
    <x v="289"/>
    <s v="Sao Paulo"/>
    <x v="2"/>
    <n v="0"/>
    <m/>
    <m/>
    <n v="0"/>
    <d v="2023-02-06T00:00:00"/>
    <x v="4"/>
    <s v="Brazil"/>
    <n v="2300"/>
    <x v="2"/>
    <x v="0"/>
  </r>
  <r>
    <x v="290"/>
    <s v="Singapore"/>
    <x v="14"/>
    <n v="0"/>
    <m/>
    <n v="0.11"/>
    <n v="0"/>
    <d v="2023-02-06T00:00:00"/>
    <x v="4"/>
    <s v="Singapore"/>
    <m/>
    <x v="2"/>
    <x v="0"/>
  </r>
  <r>
    <x v="291"/>
    <s v="Tel Aviv"/>
    <x v="2"/>
    <n v="0"/>
    <m/>
    <m/>
    <n v="0"/>
    <d v="2023-02-06T00:00:00"/>
    <x v="0"/>
    <s v="Israel"/>
    <n v="6"/>
    <x v="2"/>
    <x v="0"/>
  </r>
  <r>
    <x v="292"/>
    <s v="Boston"/>
    <x v="6"/>
    <n v="70"/>
    <n v="70"/>
    <m/>
    <n v="0"/>
    <d v="2023-02-05T00:00:00"/>
    <x v="4"/>
    <s v="United States"/>
    <n v="183"/>
    <x v="2"/>
    <x v="0"/>
  </r>
  <r>
    <x v="293"/>
    <s v="Tel Aviv"/>
    <x v="2"/>
    <n v="80"/>
    <n v="20"/>
    <n v="0.25"/>
    <n v="60"/>
    <d v="2023-02-05T00:00:00"/>
    <x v="5"/>
    <s v="Israel"/>
    <n v="42"/>
    <x v="2"/>
    <x v="0"/>
  </r>
  <r>
    <x v="294"/>
    <s v="SF Bay Area"/>
    <x v="19"/>
    <n v="600"/>
    <n v="90"/>
    <n v="0.15"/>
    <n v="510"/>
    <d v="2023-02-03T00:00:00"/>
    <x v="10"/>
    <s v="United States"/>
    <n v="396"/>
    <x v="2"/>
    <x v="0"/>
  </r>
  <r>
    <x v="295"/>
    <s v="New Delhi"/>
    <x v="24"/>
    <n v="90"/>
    <n v="90"/>
    <m/>
    <n v="0"/>
    <d v="2023-02-03T00:00:00"/>
    <x v="10"/>
    <s v="India"/>
    <n v="150"/>
    <x v="2"/>
    <x v="0"/>
  </r>
  <r>
    <x v="296"/>
    <s v="SF Bay Area"/>
    <x v="5"/>
    <n v="445"/>
    <n v="89"/>
    <n v="0.2"/>
    <n v="356"/>
    <d v="2023-02-03T00:00:00"/>
    <x v="4"/>
    <s v="United States"/>
    <n v="10"/>
    <x v="2"/>
    <x v="0"/>
  </r>
  <r>
    <x v="32"/>
    <s v="Sydney"/>
    <x v="14"/>
    <n v="0"/>
    <m/>
    <n v="0.15"/>
    <n v="0"/>
    <d v="2023-02-03T00:00:00"/>
    <x v="4"/>
    <s v="Australia"/>
    <n v="30"/>
    <x v="2"/>
    <x v="0"/>
  </r>
  <r>
    <x v="297"/>
    <s v="Bengaluru"/>
    <x v="13"/>
    <n v="1500"/>
    <n v="1500"/>
    <m/>
    <n v="0"/>
    <d v="2023-02-02T00:00:00"/>
    <x v="7"/>
    <s v="India"/>
    <n v="5500"/>
    <x v="2"/>
    <x v="0"/>
  </r>
  <r>
    <x v="298"/>
    <s v="SF Bay Area"/>
    <x v="4"/>
    <n v="6000"/>
    <n v="300"/>
    <n v="0.05"/>
    <n v="5700"/>
    <d v="2023-02-02T00:00:00"/>
    <x v="8"/>
    <s v="United States"/>
    <n v="1200"/>
    <x v="2"/>
    <x v="0"/>
  </r>
  <r>
    <x v="299"/>
    <s v="SF Bay Area"/>
    <x v="15"/>
    <n v="12500"/>
    <n v="250"/>
    <n v="0.02"/>
    <n v="12250"/>
    <d v="2023-02-02T00:00:00"/>
    <x v="8"/>
    <s v="United States"/>
    <m/>
    <x v="2"/>
    <x v="0"/>
  </r>
  <r>
    <x v="300"/>
    <s v="SF Bay Area"/>
    <x v="6"/>
    <n v="127"/>
    <n v="127"/>
    <m/>
    <n v="0"/>
    <d v="2023-02-02T00:00:00"/>
    <x v="3"/>
    <s v="United States"/>
    <n v="160"/>
    <x v="2"/>
    <x v="0"/>
  </r>
  <r>
    <x v="301"/>
    <s v="Manchester"/>
    <x v="4"/>
    <n v="1785"/>
    <n v="125"/>
    <n v="7.0000000000000007E-2"/>
    <n v="1660"/>
    <d v="2023-02-02T00:00:00"/>
    <x v="8"/>
    <s v="United Kingdom"/>
    <m/>
    <x v="2"/>
    <x v="0"/>
  </r>
  <r>
    <x v="302"/>
    <s v="SF Bay Area"/>
    <x v="15"/>
    <n v="1700"/>
    <n v="119"/>
    <n v="7.0000000000000007E-2"/>
    <n v="1581"/>
    <d v="2023-02-02T00:00:00"/>
    <x v="3"/>
    <s v="United States"/>
    <n v="476"/>
    <x v="2"/>
    <x v="0"/>
  </r>
  <r>
    <x v="243"/>
    <s v="New York City"/>
    <x v="1"/>
    <n v="100"/>
    <n v="100"/>
    <m/>
    <n v="0"/>
    <d v="2023-02-02T00:00:00"/>
    <x v="10"/>
    <s v="United States"/>
    <n v="1800"/>
    <x v="2"/>
    <x v="0"/>
  </r>
  <r>
    <x v="303"/>
    <s v="Seattle"/>
    <x v="9"/>
    <n v="1000"/>
    <n v="100"/>
    <n v="0.1"/>
    <n v="900"/>
    <d v="2023-02-02T00:00:00"/>
    <x v="6"/>
    <s v="United States"/>
    <n v="644"/>
    <x v="2"/>
    <x v="0"/>
  </r>
  <r>
    <x v="304"/>
    <s v="Seattle"/>
    <x v="5"/>
    <n v="80"/>
    <n v="80"/>
    <m/>
    <n v="0"/>
    <d v="2023-02-02T00:00:00"/>
    <x v="4"/>
    <s v="United States"/>
    <m/>
    <x v="2"/>
    <x v="0"/>
  </r>
  <r>
    <x v="305"/>
    <s v="London"/>
    <x v="7"/>
    <n v="40"/>
    <n v="40"/>
    <m/>
    <n v="0"/>
    <d v="2023-02-02T00:00:00"/>
    <x v="5"/>
    <s v="United States"/>
    <n v="55"/>
    <x v="2"/>
    <x v="0"/>
  </r>
  <r>
    <x v="306"/>
    <s v="New York City"/>
    <x v="13"/>
    <n v="38"/>
    <n v="38"/>
    <m/>
    <n v="0"/>
    <d v="2023-02-02T00:00:00"/>
    <x v="2"/>
    <s v="United States"/>
    <n v="1500"/>
    <x v="2"/>
    <x v="0"/>
  </r>
  <r>
    <x v="307"/>
    <s v="Boston"/>
    <x v="15"/>
    <n v="0"/>
    <m/>
    <m/>
    <n v="0"/>
    <d v="2023-02-02T00:00:00"/>
    <x v="8"/>
    <s v="United States"/>
    <n v="811"/>
    <x v="2"/>
    <x v="0"/>
  </r>
  <r>
    <x v="308"/>
    <s v="SF Bay Area"/>
    <x v="12"/>
    <n v="0"/>
    <m/>
    <n v="0.1"/>
    <n v="0"/>
    <d v="2023-02-02T00:00:00"/>
    <x v="8"/>
    <s v="United States"/>
    <n v="948"/>
    <x v="2"/>
    <x v="0"/>
  </r>
  <r>
    <x v="309"/>
    <s v="Seoul"/>
    <x v="0"/>
    <n v="0"/>
    <m/>
    <n v="0.2"/>
    <n v="0"/>
    <d v="2023-02-02T00:00:00"/>
    <x v="8"/>
    <s v="South Korea"/>
    <n v="240"/>
    <x v="2"/>
    <x v="0"/>
  </r>
  <r>
    <x v="310"/>
    <s v="Wellington"/>
    <x v="2"/>
    <n v="0"/>
    <m/>
    <m/>
    <n v="0"/>
    <d v="2023-02-02T00:00:00"/>
    <x v="3"/>
    <s v="New Zealand"/>
    <n v="60"/>
    <x v="2"/>
    <x v="0"/>
  </r>
  <r>
    <x v="311"/>
    <s v="SF Bay Area"/>
    <x v="22"/>
    <n v="0"/>
    <m/>
    <m/>
    <n v="0"/>
    <d v="2023-02-02T00:00:00"/>
    <x v="1"/>
    <s v="United States"/>
    <n v="497"/>
    <x v="2"/>
    <x v="0"/>
  </r>
  <r>
    <x v="312"/>
    <s v="SF Bay Area"/>
    <x v="7"/>
    <n v="8125"/>
    <n v="325"/>
    <n v="0.04"/>
    <n v="7800"/>
    <d v="2023-02-01T00:00:00"/>
    <x v="8"/>
    <s v="United States"/>
    <n v="2400"/>
    <x v="2"/>
    <x v="0"/>
  </r>
  <r>
    <x v="313"/>
    <s v="SF Bay Area"/>
    <x v="0"/>
    <n v="150"/>
    <n v="150"/>
    <m/>
    <n v="0"/>
    <d v="2023-02-01T00:00:00"/>
    <x v="8"/>
    <s v="United States"/>
    <n v="1500"/>
    <x v="2"/>
    <x v="0"/>
  </r>
  <r>
    <x v="314"/>
    <s v="Boston"/>
    <x v="0"/>
    <n v="3500"/>
    <n v="140"/>
    <n v="0.04"/>
    <n v="3360"/>
    <d v="2023-02-01T00:00:00"/>
    <x v="8"/>
    <s v="United States"/>
    <n v="719"/>
    <x v="2"/>
    <x v="0"/>
  </r>
  <r>
    <x v="315"/>
    <s v="Washington D.C."/>
    <x v="4"/>
    <n v="121"/>
    <n v="121"/>
    <m/>
    <n v="0"/>
    <d v="2023-02-01T00:00:00"/>
    <x v="8"/>
    <s v="United States"/>
    <n v="161"/>
    <x v="2"/>
    <x v="0"/>
  </r>
  <r>
    <x v="316"/>
    <s v="SF Bay Area"/>
    <x v="15"/>
    <n v="900"/>
    <n v="90"/>
    <n v="0.1"/>
    <n v="810"/>
    <d v="2023-02-01T00:00:00"/>
    <x v="10"/>
    <s v="United States"/>
    <n v="415"/>
    <x v="2"/>
    <x v="0"/>
  </r>
  <r>
    <x v="317"/>
    <s v="Toronto"/>
    <x v="3"/>
    <n v="272"/>
    <n v="60"/>
    <n v="0.22"/>
    <n v="212"/>
    <d v="2023-02-01T00:00:00"/>
    <x v="8"/>
    <s v="Canada"/>
    <m/>
    <x v="2"/>
    <x v="0"/>
  </r>
  <r>
    <x v="318"/>
    <s v="Austin"/>
    <x v="6"/>
    <n v="200"/>
    <n v="56"/>
    <n v="0.28000000000000003"/>
    <n v="144"/>
    <d v="2023-02-01T00:00:00"/>
    <x v="3"/>
    <s v="United States"/>
    <n v="215"/>
    <x v="2"/>
    <x v="0"/>
  </r>
  <r>
    <x v="319"/>
    <s v="New York City"/>
    <x v="5"/>
    <n v="880"/>
    <n v="44"/>
    <n v="0.05"/>
    <n v="836"/>
    <d v="2023-02-01T00:00:00"/>
    <x v="6"/>
    <s v="United States"/>
    <n v="536"/>
    <x v="2"/>
    <x v="0"/>
  </r>
  <r>
    <x v="320"/>
    <s v="Miami"/>
    <x v="4"/>
    <n v="425"/>
    <n v="34"/>
    <n v="0.08"/>
    <n v="391"/>
    <d v="2023-02-01T00:00:00"/>
    <x v="8"/>
    <s v="United States"/>
    <m/>
    <x v="2"/>
    <x v="0"/>
  </r>
  <r>
    <x v="321"/>
    <s v="Portland"/>
    <x v="27"/>
    <n v="800"/>
    <n v="24"/>
    <n v="0.03"/>
    <n v="776"/>
    <d v="2023-02-01T00:00:00"/>
    <x v="7"/>
    <s v="United States"/>
    <n v="100"/>
    <x v="2"/>
    <x v="0"/>
  </r>
  <r>
    <x v="322"/>
    <s v="New York City"/>
    <x v="3"/>
    <n v="170"/>
    <n v="17"/>
    <n v="0.1"/>
    <n v="153"/>
    <d v="2023-02-01T00:00:00"/>
    <x v="3"/>
    <s v="United States"/>
    <n v="28"/>
    <x v="2"/>
    <x v="0"/>
  </r>
  <r>
    <x v="323"/>
    <s v="Toronto"/>
    <x v="22"/>
    <n v="0"/>
    <m/>
    <m/>
    <n v="0"/>
    <d v="2023-02-01T00:00:00"/>
    <x v="3"/>
    <s v="Canada"/>
    <n v="190"/>
    <x v="2"/>
    <x v="0"/>
  </r>
  <r>
    <x v="324"/>
    <s v="New York City"/>
    <x v="3"/>
    <n v="0"/>
    <m/>
    <n v="0.08"/>
    <n v="0"/>
    <d v="2023-02-01T00:00:00"/>
    <x v="10"/>
    <s v="United States"/>
    <n v="80"/>
    <x v="2"/>
    <x v="0"/>
  </r>
  <r>
    <x v="325"/>
    <s v="Boston"/>
    <x v="6"/>
    <n v="0"/>
    <m/>
    <n v="0.5"/>
    <n v="0"/>
    <d v="2023-02-01T00:00:00"/>
    <x v="8"/>
    <s v="United States"/>
    <n v="76"/>
    <x v="2"/>
    <x v="0"/>
  </r>
  <r>
    <x v="326"/>
    <s v="Helsinki"/>
    <x v="7"/>
    <n v="0"/>
    <m/>
    <n v="0.08"/>
    <n v="0"/>
    <d v="2023-02-01T00:00:00"/>
    <x v="8"/>
    <s v="Finland"/>
    <n v="245"/>
    <x v="2"/>
    <x v="0"/>
  </r>
  <r>
    <x v="327"/>
    <s v="New York City"/>
    <x v="0"/>
    <n v="0"/>
    <m/>
    <n v="0.08"/>
    <n v="0"/>
    <d v="2023-02-01T00:00:00"/>
    <x v="8"/>
    <s v="United States"/>
    <m/>
    <x v="2"/>
    <x v="0"/>
  </r>
  <r>
    <x v="328"/>
    <s v="London"/>
    <x v="19"/>
    <n v="0"/>
    <m/>
    <m/>
    <n v="0"/>
    <d v="2023-02-01T00:00:00"/>
    <x v="5"/>
    <s v="United States"/>
    <n v="137"/>
    <x v="2"/>
    <x v="0"/>
  </r>
  <r>
    <x v="329"/>
    <s v="Seattle"/>
    <x v="1"/>
    <n v="0"/>
    <m/>
    <m/>
    <n v="0"/>
    <d v="2023-02-01T00:00:00"/>
    <x v="4"/>
    <s v="United States"/>
    <n v="52"/>
    <x v="2"/>
    <x v="0"/>
  </r>
  <r>
    <x v="330"/>
    <s v="Detroit"/>
    <x v="12"/>
    <n v="0"/>
    <m/>
    <n v="0.06"/>
    <n v="0"/>
    <d v="2023-02-01T00:00:00"/>
    <x v="8"/>
    <s v="United States"/>
    <n v="10700"/>
    <x v="2"/>
    <x v="0"/>
  </r>
  <r>
    <x v="331"/>
    <s v="SF Bay Area"/>
    <x v="2"/>
    <n v="28571"/>
    <n v="2000"/>
    <n v="7.0000000000000007E-2"/>
    <n v="26571"/>
    <d v="2023-01-31T00:00:00"/>
    <x v="8"/>
    <s v="United States"/>
    <n v="216"/>
    <x v="3"/>
    <x v="0"/>
  </r>
  <r>
    <x v="332"/>
    <s v="SF Bay Area"/>
    <x v="7"/>
    <n v="12000"/>
    <n v="960"/>
    <n v="0.08"/>
    <n v="11040"/>
    <d v="2023-01-31T00:00:00"/>
    <x v="8"/>
    <s v="United States"/>
    <m/>
    <x v="3"/>
    <x v="0"/>
  </r>
  <r>
    <x v="333"/>
    <s v="SF Bay Area"/>
    <x v="19"/>
    <n v="17500"/>
    <n v="525"/>
    <n v="0.03"/>
    <n v="16975"/>
    <d v="2023-01-31T00:00:00"/>
    <x v="8"/>
    <s v="United States"/>
    <n v="230"/>
    <x v="3"/>
    <x v="0"/>
  </r>
  <r>
    <x v="334"/>
    <s v="Boston"/>
    <x v="11"/>
    <n v="7142"/>
    <n v="500"/>
    <n v="7.0000000000000007E-2"/>
    <n v="6642"/>
    <d v="2023-01-31T00:00:00"/>
    <x v="8"/>
    <s v="United States"/>
    <n v="100"/>
    <x v="3"/>
    <x v="0"/>
  </r>
  <r>
    <x v="335"/>
    <s v="SF Bay Area"/>
    <x v="2"/>
    <n v="1825"/>
    <n v="365"/>
    <n v="0.2"/>
    <n v="1460"/>
    <d v="2023-01-31T00:00:00"/>
    <x v="8"/>
    <s v="United States"/>
    <n v="144"/>
    <x v="3"/>
    <x v="0"/>
  </r>
  <r>
    <x v="336"/>
    <s v="Frankfurt"/>
    <x v="7"/>
    <n v="5000"/>
    <n v="200"/>
    <n v="0.04"/>
    <n v="4800"/>
    <d v="2023-01-31T00:00:00"/>
    <x v="8"/>
    <s v="Germany"/>
    <n v="344"/>
    <x v="3"/>
    <x v="0"/>
  </r>
  <r>
    <x v="337"/>
    <s v="SF Bay Area"/>
    <x v="14"/>
    <n v="882"/>
    <n v="150"/>
    <n v="0.17"/>
    <n v="732"/>
    <d v="2023-01-31T00:00:00"/>
    <x v="8"/>
    <s v="United States"/>
    <n v="1600"/>
    <x v="3"/>
    <x v="0"/>
  </r>
  <r>
    <x v="338"/>
    <s v="Berlin"/>
    <x v="2"/>
    <n v="100"/>
    <n v="100"/>
    <m/>
    <n v="0"/>
    <d v="2023-01-31T00:00:00"/>
    <x v="1"/>
    <s v="Germany"/>
    <n v="1300"/>
    <x v="3"/>
    <x v="0"/>
  </r>
  <r>
    <x v="339"/>
    <s v="New York City"/>
    <x v="0"/>
    <n v="428"/>
    <n v="60"/>
    <n v="0.14000000000000001"/>
    <n v="368"/>
    <d v="2023-01-31T00:00:00"/>
    <x v="4"/>
    <s v="United States"/>
    <n v="235"/>
    <x v="3"/>
    <x v="0"/>
  </r>
  <r>
    <x v="340"/>
    <s v="Lagos"/>
    <x v="12"/>
    <n v="54"/>
    <n v="54"/>
    <m/>
    <n v="0"/>
    <d v="2023-01-31T00:00:00"/>
    <x v="4"/>
    <s v="Nigeria"/>
    <n v="12"/>
    <x v="3"/>
    <x v="0"/>
  </r>
  <r>
    <x v="341"/>
    <s v="Tel Aviv"/>
    <x v="4"/>
    <n v="211"/>
    <n v="19"/>
    <n v="0.09"/>
    <n v="192"/>
    <d v="2023-01-31T00:00:00"/>
    <x v="4"/>
    <s v="Israel"/>
    <n v="80"/>
    <x v="3"/>
    <x v="0"/>
  </r>
  <r>
    <x v="342"/>
    <s v="Austin"/>
    <x v="18"/>
    <n v="0"/>
    <m/>
    <n v="0.04"/>
    <n v="0"/>
    <d v="2023-01-31T00:00:00"/>
    <x v="8"/>
    <s v="United States"/>
    <m/>
    <x v="3"/>
    <x v="0"/>
  </r>
  <r>
    <x v="343"/>
    <s v="Waterloo"/>
    <x v="7"/>
    <n v="0"/>
    <m/>
    <n v="0.08"/>
    <n v="0"/>
    <d v="2023-01-31T00:00:00"/>
    <x v="8"/>
    <s v="Canada"/>
    <n v="1100"/>
    <x v="3"/>
    <x v="0"/>
  </r>
  <r>
    <x v="344"/>
    <s v="Amsterdam"/>
    <x v="6"/>
    <n v="46153"/>
    <n v="6000"/>
    <n v="0.13"/>
    <n v="40153"/>
    <d v="2023-01-30T00:00:00"/>
    <x v="8"/>
    <s v="Netherlands"/>
    <m/>
    <x v="3"/>
    <x v="0"/>
  </r>
  <r>
    <x v="345"/>
    <s v="Amsterdam"/>
    <x v="11"/>
    <n v="10000"/>
    <n v="1500"/>
    <n v="0.15"/>
    <n v="8500"/>
    <d v="2023-01-30T00:00:00"/>
    <x v="9"/>
    <s v="Netherlands"/>
    <m/>
    <x v="3"/>
    <x v="0"/>
  </r>
  <r>
    <x v="346"/>
    <s v="London"/>
    <x v="12"/>
    <n v="1600"/>
    <n v="800"/>
    <n v="0.5"/>
    <n v="800"/>
    <d v="2023-01-30T00:00:00"/>
    <x v="8"/>
    <s v="United Kingdom"/>
    <n v="629"/>
    <x v="3"/>
    <x v="0"/>
  </r>
  <r>
    <x v="347"/>
    <s v="Chicago"/>
    <x v="14"/>
    <n v="500"/>
    <n v="500"/>
    <m/>
    <n v="0"/>
    <d v="2023-01-30T00:00:00"/>
    <x v="8"/>
    <s v="United States"/>
    <n v="1400"/>
    <x v="3"/>
    <x v="0"/>
  </r>
  <r>
    <x v="348"/>
    <s v="SF Bay Area"/>
    <x v="18"/>
    <n v="343"/>
    <n v="343"/>
    <m/>
    <n v="0"/>
    <d v="2023-01-30T00:00:00"/>
    <x v="8"/>
    <s v="United States"/>
    <n v="12"/>
    <x v="3"/>
    <x v="0"/>
  </r>
  <r>
    <x v="349"/>
    <s v="Barcelona"/>
    <x v="1"/>
    <n v="4166"/>
    <n v="250"/>
    <n v="0.06"/>
    <n v="3916"/>
    <d v="2023-01-30T00:00:00"/>
    <x v="9"/>
    <s v="Spain"/>
    <n v="1200"/>
    <x v="3"/>
    <x v="0"/>
  </r>
  <r>
    <x v="350"/>
    <s v="Berlin"/>
    <x v="1"/>
    <n v="3900"/>
    <n v="156"/>
    <n v="0.04"/>
    <n v="3744"/>
    <d v="2023-01-30T00:00:00"/>
    <x v="8"/>
    <s v="Germany"/>
    <n v="9900"/>
    <x v="3"/>
    <x v="0"/>
  </r>
  <r>
    <x v="351"/>
    <s v="SF Bay Area"/>
    <x v="1"/>
    <n v="700"/>
    <n v="140"/>
    <n v="0.2"/>
    <n v="560"/>
    <d v="2023-01-30T00:00:00"/>
    <x v="11"/>
    <s v="United States"/>
    <n v="1900"/>
    <x v="3"/>
    <x v="0"/>
  </r>
  <r>
    <x v="352"/>
    <s v="Karlsruhe"/>
    <x v="14"/>
    <n v="500"/>
    <n v="65"/>
    <n v="0.13"/>
    <n v="435"/>
    <d v="2023-01-30T00:00:00"/>
    <x v="3"/>
    <s v="Germany"/>
    <n v="205"/>
    <x v="3"/>
    <x v="0"/>
  </r>
  <r>
    <x v="353"/>
    <s v="Philadelphia"/>
    <x v="2"/>
    <n v="0"/>
    <m/>
    <n v="0.25"/>
    <n v="0"/>
    <d v="2023-01-30T00:00:00"/>
    <x v="8"/>
    <s v="United States"/>
    <m/>
    <x v="3"/>
    <x v="0"/>
  </r>
  <r>
    <x v="354"/>
    <s v="Curitiba"/>
    <x v="14"/>
    <n v="0"/>
    <m/>
    <m/>
    <n v="0"/>
    <d v="2023-01-30T00:00:00"/>
    <x v="10"/>
    <s v="Brazil"/>
    <n v="322"/>
    <x v="3"/>
    <x v="0"/>
  </r>
  <r>
    <x v="355"/>
    <s v="Charlotte"/>
    <x v="19"/>
    <n v="0"/>
    <m/>
    <m/>
    <n v="0"/>
    <d v="2023-01-30T00:00:00"/>
    <x v="3"/>
    <s v="United States"/>
    <n v="224"/>
    <x v="3"/>
    <x v="0"/>
  </r>
  <r>
    <x v="356"/>
    <s v="Las Vegas"/>
    <x v="5"/>
    <n v="0"/>
    <m/>
    <n v="0.33"/>
    <n v="0"/>
    <d v="2023-01-30T00:00:00"/>
    <x v="5"/>
    <s v="United States"/>
    <n v="176"/>
    <x v="3"/>
    <x v="0"/>
  </r>
  <r>
    <x v="357"/>
    <s v="New Haven"/>
    <x v="6"/>
    <n v="0"/>
    <m/>
    <n v="0.12"/>
    <n v="0"/>
    <d v="2023-01-30T00:00:00"/>
    <x v="8"/>
    <s v="United States"/>
    <n v="425"/>
    <x v="3"/>
    <x v="0"/>
  </r>
  <r>
    <x v="358"/>
    <s v="SF Bay Area"/>
    <x v="2"/>
    <n v="0"/>
    <m/>
    <m/>
    <n v="0"/>
    <d v="2023-01-30T00:00:00"/>
    <x v="8"/>
    <s v="United States"/>
    <n v="3000"/>
    <x v="3"/>
    <x v="0"/>
  </r>
  <r>
    <x v="359"/>
    <s v="Helsinki"/>
    <x v="4"/>
    <n v="0"/>
    <m/>
    <m/>
    <n v="0"/>
    <d v="2023-01-29T00:00:00"/>
    <x v="5"/>
    <s v="Finland"/>
    <n v="43"/>
    <x v="3"/>
    <x v="0"/>
  </r>
  <r>
    <x v="360"/>
    <s v="Sao Paulo"/>
    <x v="2"/>
    <n v="120"/>
    <n v="60"/>
    <n v="0.5"/>
    <n v="60"/>
    <d v="2023-01-28T00:00:00"/>
    <x v="4"/>
    <s v="Brazil"/>
    <m/>
    <x v="3"/>
    <x v="0"/>
  </r>
  <r>
    <x v="361"/>
    <s v="SF Bay Area"/>
    <x v="5"/>
    <n v="19"/>
    <n v="19"/>
    <m/>
    <n v="0"/>
    <d v="2023-01-28T00:00:00"/>
    <x v="2"/>
    <s v="United States"/>
    <n v="101"/>
    <x v="3"/>
    <x v="0"/>
  </r>
  <r>
    <x v="362"/>
    <s v="Montreal"/>
    <x v="14"/>
    <n v="1971"/>
    <n v="138"/>
    <n v="7.0000000000000007E-2"/>
    <n v="1833"/>
    <d v="2023-01-27T00:00:00"/>
    <x v="2"/>
    <s v="Canada"/>
    <m/>
    <x v="3"/>
    <x v="0"/>
  </r>
  <r>
    <x v="363"/>
    <s v="Bengaluru"/>
    <x v="14"/>
    <n v="1666"/>
    <n v="100"/>
    <n v="0.06"/>
    <n v="1566"/>
    <d v="2023-01-27T00:00:00"/>
    <x v="10"/>
    <s v="India"/>
    <n v="390"/>
    <x v="3"/>
    <x v="0"/>
  </r>
  <r>
    <x v="364"/>
    <s v="Los Angeles"/>
    <x v="14"/>
    <n v="100"/>
    <n v="100"/>
    <m/>
    <n v="0"/>
    <d v="2023-01-27T00:00:00"/>
    <x v="0"/>
    <s v="United States"/>
    <m/>
    <x v="3"/>
    <x v="0"/>
  </r>
  <r>
    <x v="365"/>
    <s v="SF Bay Area"/>
    <x v="15"/>
    <n v="100"/>
    <n v="100"/>
    <m/>
    <n v="0"/>
    <d v="2023-01-27T00:00:00"/>
    <x v="8"/>
    <s v="United States"/>
    <m/>
    <x v="3"/>
    <x v="0"/>
  </r>
  <r>
    <x v="366"/>
    <s v="Berlin"/>
    <x v="12"/>
    <n v="73"/>
    <n v="73"/>
    <m/>
    <n v="0"/>
    <d v="2023-01-27T00:00:00"/>
    <x v="4"/>
    <s v="Germany"/>
    <m/>
    <x v="3"/>
    <x v="0"/>
  </r>
  <r>
    <x v="367"/>
    <s v="Singapore"/>
    <x v="5"/>
    <n v="290"/>
    <n v="29"/>
    <n v="0.1"/>
    <n v="261"/>
    <d v="2023-01-27T00:00:00"/>
    <x v="3"/>
    <s v="Singapore"/>
    <n v="100"/>
    <x v="3"/>
    <x v="0"/>
  </r>
  <r>
    <x v="368"/>
    <s v="Montreal"/>
    <x v="5"/>
    <n v="84"/>
    <n v="21"/>
    <n v="0.25"/>
    <n v="63"/>
    <d v="2023-01-27T00:00:00"/>
    <x v="2"/>
    <s v="Canada"/>
    <n v="45"/>
    <x v="3"/>
    <x v="0"/>
  </r>
  <r>
    <x v="369"/>
    <s v="Toronto"/>
    <x v="11"/>
    <n v="111"/>
    <n v="19"/>
    <n v="0.17"/>
    <n v="92"/>
    <d v="2023-01-27T00:00:00"/>
    <x v="5"/>
    <s v="Canada"/>
    <n v="21"/>
    <x v="3"/>
    <x v="0"/>
  </r>
  <r>
    <x v="370"/>
    <s v="SF Bay Area"/>
    <x v="6"/>
    <n v="0"/>
    <m/>
    <m/>
    <n v="0"/>
    <d v="2023-01-27T00:00:00"/>
    <x v="2"/>
    <s v="United States"/>
    <n v="18"/>
    <x v="3"/>
    <x v="0"/>
  </r>
  <r>
    <x v="371"/>
    <s v="Coimbra"/>
    <x v="2"/>
    <n v="0"/>
    <m/>
    <m/>
    <n v="0"/>
    <d v="2023-01-27T00:00:00"/>
    <x v="4"/>
    <s v="Portugal"/>
    <n v="273"/>
    <x v="3"/>
    <x v="0"/>
  </r>
  <r>
    <x v="372"/>
    <s v="New York City"/>
    <x v="14"/>
    <n v="0"/>
    <m/>
    <m/>
    <n v="0"/>
    <d v="2023-01-27T00:00:00"/>
    <x v="2"/>
    <s v="United States"/>
    <n v="47"/>
    <x v="3"/>
    <x v="0"/>
  </r>
  <r>
    <x v="373"/>
    <s v="Walldorf"/>
    <x v="15"/>
    <n v="100000"/>
    <n v="3000"/>
    <n v="0.03"/>
    <n v="97000"/>
    <d v="2023-01-26T00:00:00"/>
    <x v="8"/>
    <s v="Germany"/>
    <n v="1300"/>
    <x v="3"/>
    <x v="0"/>
  </r>
  <r>
    <x v="374"/>
    <s v="SF Bay Area"/>
    <x v="7"/>
    <n v="2762"/>
    <n v="221"/>
    <n v="0.08"/>
    <n v="2541"/>
    <d v="2023-01-26T00:00:00"/>
    <x v="8"/>
    <s v="United States"/>
    <n v="455"/>
    <x v="3"/>
    <x v="0"/>
  </r>
  <r>
    <x v="375"/>
    <s v="Jersey City"/>
    <x v="2"/>
    <n v="0"/>
    <m/>
    <n v="0.2"/>
    <n v="0"/>
    <d v="2023-01-26T00:00:00"/>
    <x v="1"/>
    <s v="United States"/>
    <n v="550"/>
    <x v="3"/>
    <x v="0"/>
  </r>
  <r>
    <x v="376"/>
    <s v="London"/>
    <x v="2"/>
    <n v="0"/>
    <m/>
    <n v="1"/>
    <n v="0"/>
    <d v="2023-01-26T00:00:00"/>
    <x v="8"/>
    <s v="United Kingdom"/>
    <m/>
    <x v="3"/>
    <x v="0"/>
  </r>
  <r>
    <x v="377"/>
    <s v="San Antonio"/>
    <x v="15"/>
    <n v="0"/>
    <m/>
    <n v="0.1"/>
    <n v="0"/>
    <d v="2023-01-26T00:00:00"/>
    <x v="5"/>
    <s v="United States"/>
    <n v="43"/>
    <x v="3"/>
    <x v="0"/>
  </r>
  <r>
    <x v="378"/>
    <s v="SF Bay Area"/>
    <x v="0"/>
    <n v="0"/>
    <m/>
    <m/>
    <n v="0"/>
    <d v="2023-01-26T00:00:00"/>
    <x v="1"/>
    <s v="United States"/>
    <n v="226"/>
    <x v="3"/>
    <x v="0"/>
  </r>
  <r>
    <x v="379"/>
    <s v="New York City"/>
    <x v="18"/>
    <n v="195000"/>
    <n v="3900"/>
    <n v="0.02"/>
    <n v="191100"/>
    <d v="2023-01-25T00:00:00"/>
    <x v="8"/>
    <s v="United States"/>
    <m/>
    <x v="3"/>
    <x v="0"/>
  </r>
  <r>
    <x v="380"/>
    <s v="SF Bay Area"/>
    <x v="18"/>
    <n v="18571"/>
    <n v="1300"/>
    <n v="7.0000000000000007E-2"/>
    <n v="17271"/>
    <d v="2023-01-25T00:00:00"/>
    <x v="8"/>
    <s v="United States"/>
    <m/>
    <x v="3"/>
    <x v="0"/>
  </r>
  <r>
    <x v="381"/>
    <s v="SF Bay Area"/>
    <x v="14"/>
    <n v="360"/>
    <n v="360"/>
    <m/>
    <n v="0"/>
    <d v="2023-01-25T00:00:00"/>
    <x v="9"/>
    <s v="United States"/>
    <n v="50"/>
    <x v="3"/>
    <x v="0"/>
  </r>
  <r>
    <x v="382"/>
    <s v="London"/>
    <x v="5"/>
    <n v="942"/>
    <n v="330"/>
    <n v="0.35"/>
    <n v="612"/>
    <d v="2023-01-25T00:00:00"/>
    <x v="9"/>
    <s v="United Kingdom"/>
    <n v="13"/>
    <x v="3"/>
    <x v="0"/>
  </r>
  <r>
    <x v="383"/>
    <s v="Reno"/>
    <x v="10"/>
    <n v="1000"/>
    <n v="250"/>
    <n v="0.25"/>
    <n v="750"/>
    <d v="2023-01-25T00:00:00"/>
    <x v="4"/>
    <s v="United States"/>
    <m/>
    <x v="3"/>
    <x v="0"/>
  </r>
  <r>
    <x v="384"/>
    <s v="SF Bay Area"/>
    <x v="6"/>
    <n v="1857"/>
    <n v="130"/>
    <n v="7.0000000000000007E-2"/>
    <n v="1727"/>
    <d v="2023-01-25T00:00:00"/>
    <x v="8"/>
    <s v="United States"/>
    <n v="550"/>
    <x v="3"/>
    <x v="0"/>
  </r>
  <r>
    <x v="385"/>
    <s v="Seattle"/>
    <x v="27"/>
    <n v="866"/>
    <n v="130"/>
    <n v="0.15"/>
    <n v="736"/>
    <d v="2023-01-25T00:00:00"/>
    <x v="1"/>
    <s v="United States"/>
    <n v="171"/>
    <x v="3"/>
    <x v="0"/>
  </r>
  <r>
    <x v="386"/>
    <s v="Berlin"/>
    <x v="12"/>
    <n v="1142"/>
    <n v="80"/>
    <n v="7.0000000000000007E-2"/>
    <n v="1062"/>
    <d v="2023-01-25T00:00:00"/>
    <x v="1"/>
    <s v="Germany"/>
    <n v="646"/>
    <x v="3"/>
    <x v="0"/>
  </r>
  <r>
    <x v="387"/>
    <s v="Los Angeles"/>
    <x v="14"/>
    <n v="0"/>
    <m/>
    <m/>
    <n v="0"/>
    <d v="2023-01-25T00:00:00"/>
    <x v="2"/>
    <s v="United States"/>
    <n v="51"/>
    <x v="3"/>
    <x v="0"/>
  </r>
  <r>
    <x v="388"/>
    <s v="Tel Aviv"/>
    <x v="2"/>
    <n v="0"/>
    <m/>
    <m/>
    <n v="0"/>
    <d v="2023-01-25T00:00:00"/>
    <x v="4"/>
    <s v="Israel"/>
    <m/>
    <x v="3"/>
    <x v="0"/>
  </r>
  <r>
    <x v="389"/>
    <s v="New York City"/>
    <x v="21"/>
    <n v="0"/>
    <m/>
    <m/>
    <n v="0"/>
    <d v="2023-01-25T00:00:00"/>
    <x v="6"/>
    <s v="United States"/>
    <n v="657"/>
    <x v="3"/>
    <x v="0"/>
  </r>
  <r>
    <x v="390"/>
    <s v="Sao Paulo"/>
    <x v="2"/>
    <n v="0"/>
    <m/>
    <n v="7.0000000000000007E-2"/>
    <n v="0"/>
    <d v="2023-01-25T00:00:00"/>
    <x v="8"/>
    <s v="Brazil"/>
    <m/>
    <x v="3"/>
    <x v="0"/>
  </r>
  <r>
    <x v="391"/>
    <s v="Amsterdam"/>
    <x v="15"/>
    <n v="0"/>
    <m/>
    <n v="0.3"/>
    <n v="0"/>
    <d v="2023-01-25T00:00:00"/>
    <x v="4"/>
    <s v="Netherlands"/>
    <m/>
    <x v="3"/>
    <x v="0"/>
  </r>
  <r>
    <x v="392"/>
    <s v="Portland"/>
    <x v="8"/>
    <n v="7647"/>
    <n v="1300"/>
    <n v="0.17"/>
    <n v="6347"/>
    <d v="2023-01-24T00:00:00"/>
    <x v="8"/>
    <s v="United States"/>
    <n v="834"/>
    <x v="3"/>
    <x v="0"/>
  </r>
  <r>
    <x v="393"/>
    <s v="SF Bay Area"/>
    <x v="6"/>
    <n v="1633"/>
    <n v="245"/>
    <n v="0.15"/>
    <n v="1388"/>
    <d v="2023-01-24T00:00:00"/>
    <x v="10"/>
    <s v="United States"/>
    <n v="379"/>
    <x v="3"/>
    <x v="0"/>
  </r>
  <r>
    <x v="196"/>
    <s v="SF Bay Area"/>
    <x v="2"/>
    <n v="500"/>
    <n v="50"/>
    <n v="0.1"/>
    <n v="450"/>
    <d v="2023-01-24T00:00:00"/>
    <x v="10"/>
    <s v="United States"/>
    <n v="1300"/>
    <x v="3"/>
    <x v="0"/>
  </r>
  <r>
    <x v="394"/>
    <s v="Toronto"/>
    <x v="9"/>
    <n v="200"/>
    <n v="40"/>
    <n v="0.2"/>
    <n v="160"/>
    <d v="2023-01-24T00:00:00"/>
    <x v="5"/>
    <s v="Canada"/>
    <n v="36"/>
    <x v="3"/>
    <x v="0"/>
  </r>
  <r>
    <x v="395"/>
    <s v="Kiel"/>
    <x v="25"/>
    <n v="75"/>
    <n v="21"/>
    <n v="0.28000000000000003"/>
    <n v="54"/>
    <d v="2023-01-24T00:00:00"/>
    <x v="2"/>
    <s v="Germany"/>
    <n v="41"/>
    <x v="3"/>
    <x v="0"/>
  </r>
  <r>
    <x v="396"/>
    <s v="Columbus"/>
    <x v="6"/>
    <n v="16"/>
    <n v="16"/>
    <m/>
    <n v="0"/>
    <d v="2023-01-24T00:00:00"/>
    <x v="2"/>
    <s v="United States"/>
    <n v="14"/>
    <x v="3"/>
    <x v="0"/>
  </r>
  <r>
    <x v="397"/>
    <s v="Toronto"/>
    <x v="11"/>
    <n v="55"/>
    <n v="11"/>
    <n v="0.2"/>
    <n v="44"/>
    <d v="2023-01-24T00:00:00"/>
    <x v="4"/>
    <s v="Canada"/>
    <m/>
    <x v="3"/>
    <x v="0"/>
  </r>
  <r>
    <x v="398"/>
    <s v="Berlin"/>
    <x v="19"/>
    <n v="0"/>
    <m/>
    <n v="0.1"/>
    <n v="0"/>
    <d v="2023-01-24T00:00:00"/>
    <x v="3"/>
    <s v="Germany"/>
    <n v="332"/>
    <x v="3"/>
    <x v="0"/>
  </r>
  <r>
    <x v="399"/>
    <s v="Boston"/>
    <x v="2"/>
    <n v="0"/>
    <m/>
    <n v="0.14000000000000001"/>
    <n v="0"/>
    <d v="2023-01-24T00:00:00"/>
    <x v="3"/>
    <s v="United States"/>
    <n v="160"/>
    <x v="3"/>
    <x v="0"/>
  </r>
  <r>
    <x v="400"/>
    <s v="Austin"/>
    <x v="26"/>
    <n v="0"/>
    <m/>
    <m/>
    <n v="0"/>
    <d v="2023-01-24T00:00:00"/>
    <x v="5"/>
    <s v="United States"/>
    <n v="451"/>
    <x v="3"/>
    <x v="0"/>
  </r>
  <r>
    <x v="401"/>
    <s v="SF Bay Area"/>
    <x v="25"/>
    <n v="0"/>
    <m/>
    <n v="7.0000000000000007E-2"/>
    <n v="0"/>
    <d v="2023-01-24T00:00:00"/>
    <x v="8"/>
    <s v="United States"/>
    <n v="173"/>
    <x v="3"/>
    <x v="0"/>
  </r>
  <r>
    <x v="402"/>
    <s v="London"/>
    <x v="19"/>
    <n v="0"/>
    <m/>
    <n v="0.09"/>
    <n v="0"/>
    <d v="2023-01-24T00:00:00"/>
    <x v="5"/>
    <s v="United Kingdom"/>
    <n v="23"/>
    <x v="3"/>
    <x v="0"/>
  </r>
  <r>
    <x v="47"/>
    <s v="Stockholm"/>
    <x v="3"/>
    <n v="10000"/>
    <n v="600"/>
    <n v="0.06"/>
    <n v="9400"/>
    <d v="2023-01-23T00:00:00"/>
    <x v="8"/>
    <s v="Sweden"/>
    <n v="2100"/>
    <x v="3"/>
    <x v="0"/>
  </r>
  <r>
    <x v="403"/>
    <s v="SF Bay Area"/>
    <x v="24"/>
    <n v="5000"/>
    <n v="150"/>
    <n v="0.03"/>
    <n v="4850"/>
    <d v="2023-01-23T00:00:00"/>
    <x v="12"/>
    <s v="United States"/>
    <n v="2700"/>
    <x v="3"/>
    <x v="0"/>
  </r>
  <r>
    <x v="404"/>
    <s v="Bengaluru"/>
    <x v="11"/>
    <n v="50"/>
    <n v="50"/>
    <m/>
    <n v="0"/>
    <d v="2023-01-23T00:00:00"/>
    <x v="4"/>
    <s v="India"/>
    <n v="320"/>
    <x v="3"/>
    <x v="0"/>
  </r>
  <r>
    <x v="405"/>
    <s v="New York City"/>
    <x v="11"/>
    <n v="400"/>
    <n v="40"/>
    <n v="0.1"/>
    <n v="360"/>
    <d v="2023-01-23T00:00:00"/>
    <x v="8"/>
    <s v="United States"/>
    <n v="295"/>
    <x v="3"/>
    <x v="0"/>
  </r>
  <r>
    <x v="406"/>
    <s v="Sydney"/>
    <x v="14"/>
    <n v="30"/>
    <n v="30"/>
    <m/>
    <n v="0"/>
    <d v="2023-01-23T00:00:00"/>
    <x v="2"/>
    <s v="Australia"/>
    <n v="23"/>
    <x v="3"/>
    <x v="0"/>
  </r>
  <r>
    <x v="407"/>
    <s v="SF Bay Area"/>
    <x v="4"/>
    <n v="176"/>
    <n v="30"/>
    <n v="0.17"/>
    <n v="146"/>
    <d v="2023-01-23T00:00:00"/>
    <x v="5"/>
    <s v="United States"/>
    <n v="97"/>
    <x v="3"/>
    <x v="0"/>
  </r>
  <r>
    <x v="408"/>
    <s v="Tel Aviv"/>
    <x v="11"/>
    <n v="133"/>
    <n v="20"/>
    <n v="0.15"/>
    <n v="113"/>
    <d v="2023-01-23T00:00:00"/>
    <x v="3"/>
    <s v="United States"/>
    <n v="69"/>
    <x v="3"/>
    <x v="0"/>
  </r>
  <r>
    <x v="409"/>
    <s v="Gurugram"/>
    <x v="13"/>
    <n v="0"/>
    <m/>
    <n v="0.7"/>
    <n v="0"/>
    <d v="2023-01-23T00:00:00"/>
    <x v="2"/>
    <s v="India"/>
    <n v="16"/>
    <x v="3"/>
    <x v="0"/>
  </r>
  <r>
    <x v="410"/>
    <s v="New York City"/>
    <x v="5"/>
    <n v="0"/>
    <m/>
    <n v="0.1"/>
    <n v="0"/>
    <d v="2023-01-23T00:00:00"/>
    <x v="4"/>
    <s v="United States"/>
    <n v="423"/>
    <x v="3"/>
    <x v="0"/>
  </r>
  <r>
    <x v="411"/>
    <s v="New York City"/>
    <x v="11"/>
    <n v="0"/>
    <m/>
    <n v="0.08"/>
    <n v="0"/>
    <d v="2023-01-23T00:00:00"/>
    <x v="8"/>
    <s v="United States"/>
    <n v="117"/>
    <x v="3"/>
    <x v="0"/>
  </r>
  <r>
    <x v="412"/>
    <s v="Amsterdam"/>
    <x v="2"/>
    <n v="0"/>
    <m/>
    <m/>
    <n v="0"/>
    <d v="2023-01-22T00:00:00"/>
    <x v="3"/>
    <s v="Netherlands"/>
    <n v="115"/>
    <x v="3"/>
    <x v="0"/>
  </r>
  <r>
    <x v="413"/>
    <s v="SF Bay Area"/>
    <x v="0"/>
    <n v="200000"/>
    <n v="12000"/>
    <n v="0.06"/>
    <n v="188000"/>
    <d v="2023-01-20T00:00:00"/>
    <x v="8"/>
    <s v="United States"/>
    <n v="26"/>
    <x v="3"/>
    <x v="0"/>
  </r>
  <r>
    <x v="414"/>
    <s v="Boston"/>
    <x v="14"/>
    <n v="17500"/>
    <n v="1750"/>
    <n v="0.1"/>
    <n v="15750"/>
    <d v="2023-01-20T00:00:00"/>
    <x v="8"/>
    <s v="United States"/>
    <n v="1700"/>
    <x v="3"/>
    <x v="0"/>
  </r>
  <r>
    <x v="415"/>
    <s v="Bengaluru"/>
    <x v="1"/>
    <n v="6333"/>
    <n v="380"/>
    <n v="0.06"/>
    <n v="5953"/>
    <d v="2023-01-20T00:00:00"/>
    <x v="4"/>
    <s v="India"/>
    <n v="3600"/>
    <x v="3"/>
    <x v="0"/>
  </r>
  <r>
    <x v="416"/>
    <s v="Bengaluru"/>
    <x v="6"/>
    <n v="2500"/>
    <n v="200"/>
    <n v="0.08"/>
    <n v="2300"/>
    <d v="2023-01-20T00:00:00"/>
    <x v="9"/>
    <s v="India"/>
    <n v="192"/>
    <x v="3"/>
    <x v="0"/>
  </r>
  <r>
    <x v="417"/>
    <s v="Washington D.C."/>
    <x v="3"/>
    <n v="1857"/>
    <n v="130"/>
    <n v="7.0000000000000007E-2"/>
    <n v="1727"/>
    <d v="2023-01-20T00:00:00"/>
    <x v="6"/>
    <s v="United States"/>
    <n v="307"/>
    <x v="3"/>
    <x v="0"/>
  </r>
  <r>
    <x v="418"/>
    <s v="SF Bay Area"/>
    <x v="17"/>
    <n v="92"/>
    <n v="92"/>
    <m/>
    <n v="0"/>
    <d v="2023-01-20T00:00:00"/>
    <x v="9"/>
    <s v="United States"/>
    <m/>
    <x v="3"/>
    <x v="0"/>
  </r>
  <r>
    <x v="419"/>
    <s v="Seattle"/>
    <x v="19"/>
    <n v="47"/>
    <n v="47"/>
    <m/>
    <n v="0"/>
    <d v="2023-01-20T00:00:00"/>
    <x v="4"/>
    <s v="United States"/>
    <n v="169"/>
    <x v="3"/>
    <x v="0"/>
  </r>
  <r>
    <x v="420"/>
    <s v="Sao Paulo"/>
    <x v="14"/>
    <n v="310"/>
    <n v="31"/>
    <n v="0.1"/>
    <n v="279"/>
    <d v="2023-01-20T00:00:00"/>
    <x v="4"/>
    <s v="Brazil"/>
    <n v="14"/>
    <x v="3"/>
    <x v="0"/>
  </r>
  <r>
    <x v="421"/>
    <s v="Seattle"/>
    <x v="6"/>
    <n v="30"/>
    <n v="30"/>
    <m/>
    <n v="0"/>
    <d v="2023-01-20T00:00:00"/>
    <x v="4"/>
    <s v="United States"/>
    <n v="1"/>
    <x v="3"/>
    <x v="0"/>
  </r>
  <r>
    <x v="422"/>
    <s v="SF Bay Area"/>
    <x v="7"/>
    <n v="81"/>
    <n v="22"/>
    <n v="0.27"/>
    <n v="59"/>
    <d v="2023-01-20T00:00:00"/>
    <x v="3"/>
    <s v="United States"/>
    <n v="64"/>
    <x v="3"/>
    <x v="0"/>
  </r>
  <r>
    <x v="423"/>
    <s v="Seattle"/>
    <x v="2"/>
    <n v="0"/>
    <m/>
    <m/>
    <n v="0"/>
    <d v="2023-01-20T00:00:00"/>
    <x v="9"/>
    <s v="United States"/>
    <n v="341"/>
    <x v="3"/>
    <x v="0"/>
  </r>
  <r>
    <x v="424"/>
    <s v="Boston"/>
    <x v="6"/>
    <n v="0"/>
    <m/>
    <n v="0.7"/>
    <n v="0"/>
    <d v="2023-01-20T00:00:00"/>
    <x v="3"/>
    <s v="United States"/>
    <n v="156"/>
    <x v="3"/>
    <x v="0"/>
  </r>
  <r>
    <x v="425"/>
    <s v="Washington D.C."/>
    <x v="7"/>
    <n v="0"/>
    <m/>
    <m/>
    <n v="0"/>
    <d v="2023-01-20T00:00:00"/>
    <x v="5"/>
    <s v="United States"/>
    <n v="91"/>
    <x v="3"/>
    <x v="0"/>
  </r>
  <r>
    <x v="426"/>
    <s v="Los Angeles"/>
    <x v="0"/>
    <n v="0"/>
    <m/>
    <m/>
    <n v="0"/>
    <d v="2023-01-20T00:00:00"/>
    <x v="9"/>
    <s v="United States"/>
    <m/>
    <x v="3"/>
    <x v="0"/>
  </r>
  <r>
    <x v="427"/>
    <s v="Las Vegas"/>
    <x v="14"/>
    <n v="0"/>
    <m/>
    <m/>
    <n v="0"/>
    <d v="2023-01-20T00:00:00"/>
    <x v="9"/>
    <s v="United States"/>
    <n v="62"/>
    <x v="3"/>
    <x v="0"/>
  </r>
  <r>
    <x v="428"/>
    <s v="Washington D.C."/>
    <x v="2"/>
    <n v="1100"/>
    <n v="1100"/>
    <m/>
    <n v="0"/>
    <d v="2023-01-19T00:00:00"/>
    <x v="8"/>
    <s v="United States"/>
    <m/>
    <x v="3"/>
    <x v="0"/>
  </r>
  <r>
    <x v="429"/>
    <s v="SF Bay Area"/>
    <x v="12"/>
    <n v="300"/>
    <n v="300"/>
    <m/>
    <n v="0"/>
    <d v="2023-01-19T00:00:00"/>
    <x v="8"/>
    <s v="United States"/>
    <n v="1200"/>
    <x v="3"/>
    <x v="0"/>
  </r>
  <r>
    <x v="430"/>
    <s v="New York City"/>
    <x v="10"/>
    <n v="300"/>
    <n v="300"/>
    <m/>
    <n v="0"/>
    <d v="2023-01-19T00:00:00"/>
    <x v="8"/>
    <s v="United States"/>
    <n v="22200"/>
    <x v="3"/>
    <x v="0"/>
  </r>
  <r>
    <x v="431"/>
    <s v="SF Bay Area"/>
    <x v="15"/>
    <n v="328"/>
    <n v="115"/>
    <n v="0.35"/>
    <n v="213"/>
    <d v="2023-01-19T00:00:00"/>
    <x v="5"/>
    <s v="United States"/>
    <n v="153"/>
    <x v="3"/>
    <x v="0"/>
  </r>
  <r>
    <x v="432"/>
    <s v="New York City"/>
    <x v="14"/>
    <n v="2000"/>
    <n v="100"/>
    <n v="0.05"/>
    <n v="1900"/>
    <d v="2023-01-19T00:00:00"/>
    <x v="4"/>
    <s v="United States"/>
    <n v="965"/>
    <x v="3"/>
    <x v="0"/>
  </r>
  <r>
    <x v="433"/>
    <s v="Austin"/>
    <x v="27"/>
    <n v="688"/>
    <n v="62"/>
    <n v="0.09"/>
    <n v="626"/>
    <d v="2023-01-19T00:00:00"/>
    <x v="8"/>
    <s v="United States"/>
    <n v="233"/>
    <x v="3"/>
    <x v="0"/>
  </r>
  <r>
    <x v="434"/>
    <s v="Los Angeles"/>
    <x v="0"/>
    <n v="46"/>
    <n v="46"/>
    <m/>
    <n v="0"/>
    <d v="2023-01-19T00:00:00"/>
    <x v="9"/>
    <s v="United States"/>
    <n v="21"/>
    <x v="3"/>
    <x v="0"/>
  </r>
  <r>
    <x v="435"/>
    <s v="Boston"/>
    <x v="21"/>
    <n v="30"/>
    <n v="30"/>
    <m/>
    <n v="0"/>
    <d v="2023-01-19T00:00:00"/>
    <x v="1"/>
    <s v="United States"/>
    <n v="269"/>
    <x v="3"/>
    <x v="0"/>
  </r>
  <r>
    <x v="436"/>
    <s v="Nashville"/>
    <x v="12"/>
    <n v="0"/>
    <m/>
    <n v="1"/>
    <n v="0"/>
    <d v="2023-01-19T00:00:00"/>
    <x v="4"/>
    <s v="United States"/>
    <n v="2"/>
    <x v="3"/>
    <x v="0"/>
  </r>
  <r>
    <x v="437"/>
    <s v="SF Bay Area"/>
    <x v="3"/>
    <n v="0"/>
    <m/>
    <m/>
    <n v="0"/>
    <d v="2023-01-19T00:00:00"/>
    <x v="10"/>
    <s v="United States"/>
    <n v="145"/>
    <x v="3"/>
    <x v="0"/>
  </r>
  <r>
    <x v="438"/>
    <s v="Pittsburgh"/>
    <x v="18"/>
    <n v="0"/>
    <m/>
    <m/>
    <n v="0"/>
    <d v="2023-01-19T00:00:00"/>
    <x v="4"/>
    <s v="United States"/>
    <n v="21"/>
    <x v="3"/>
    <x v="0"/>
  </r>
  <r>
    <x v="439"/>
    <s v="Seattle"/>
    <x v="27"/>
    <n v="0"/>
    <m/>
    <m/>
    <n v="0"/>
    <d v="2023-01-19T00:00:00"/>
    <x v="4"/>
    <s v="United States"/>
    <n v="521"/>
    <x v="3"/>
    <x v="0"/>
  </r>
  <r>
    <x v="440"/>
    <s v="Los Angeles"/>
    <x v="11"/>
    <n v="0"/>
    <m/>
    <n v="0.06"/>
    <n v="0"/>
    <d v="2023-01-19T00:00:00"/>
    <x v="8"/>
    <s v="United States"/>
    <n v="400"/>
    <x v="3"/>
    <x v="0"/>
  </r>
  <r>
    <x v="441"/>
    <s v="Mexico City"/>
    <x v="10"/>
    <n v="0"/>
    <m/>
    <n v="0.7"/>
    <n v="0"/>
    <d v="2023-01-19T00:00:00"/>
    <x v="2"/>
    <s v="United States"/>
    <n v="13"/>
    <x v="3"/>
    <x v="0"/>
  </r>
  <r>
    <x v="442"/>
    <s v="SF Bay Area"/>
    <x v="6"/>
    <n v="0"/>
    <m/>
    <n v="0.3"/>
    <n v="0"/>
    <d v="2023-01-19T00:00:00"/>
    <x v="8"/>
    <s v="United States"/>
    <n v="225"/>
    <x v="3"/>
    <x v="0"/>
  </r>
  <r>
    <x v="443"/>
    <s v="SF Bay Area"/>
    <x v="7"/>
    <n v="0"/>
    <m/>
    <n v="0.28000000000000003"/>
    <n v="0"/>
    <d v="2023-01-19T00:00:00"/>
    <x v="5"/>
    <s v="United States"/>
    <n v="56"/>
    <x v="3"/>
    <x v="0"/>
  </r>
  <r>
    <x v="444"/>
    <s v="Sydney"/>
    <x v="2"/>
    <n v="0"/>
    <m/>
    <m/>
    <n v="0"/>
    <d v="2023-01-19T00:00:00"/>
    <x v="2"/>
    <s v="Australia"/>
    <n v="41"/>
    <x v="3"/>
    <x v="0"/>
  </r>
  <r>
    <x v="445"/>
    <s v="Barcelona"/>
    <x v="28"/>
    <n v="0"/>
    <m/>
    <n v="0.15"/>
    <n v="0"/>
    <d v="2023-01-19T00:00:00"/>
    <x v="8"/>
    <s v="Spain"/>
    <n v="167"/>
    <x v="3"/>
    <x v="0"/>
  </r>
  <r>
    <x v="446"/>
    <s v="Seattle"/>
    <x v="15"/>
    <n v="200000"/>
    <n v="10000"/>
    <n v="0.05"/>
    <n v="190000"/>
    <d v="2023-01-18T00:00:00"/>
    <x v="8"/>
    <s v="United States"/>
    <n v="1"/>
    <x v="3"/>
    <x v="0"/>
  </r>
  <r>
    <x v="447"/>
    <s v="Oxford"/>
    <x v="4"/>
    <n v="4500"/>
    <n v="450"/>
    <n v="0.1"/>
    <n v="4050"/>
    <d v="2023-01-18T00:00:00"/>
    <x v="9"/>
    <s v="United States"/>
    <n v="125"/>
    <x v="3"/>
    <x v="0"/>
  </r>
  <r>
    <x v="448"/>
    <s v="New York City"/>
    <x v="6"/>
    <n v="5000"/>
    <n v="300"/>
    <n v="0.06"/>
    <n v="4700"/>
    <d v="2023-01-18T00:00:00"/>
    <x v="8"/>
    <s v="United States"/>
    <n v="172"/>
    <x v="3"/>
    <x v="0"/>
  </r>
  <r>
    <x v="449"/>
    <s v="New York City"/>
    <x v="12"/>
    <n v="1375"/>
    <n v="275"/>
    <n v="0.2"/>
    <n v="1100"/>
    <d v="2023-01-18T00:00:00"/>
    <x v="8"/>
    <s v="United States"/>
    <n v="1300"/>
    <x v="3"/>
    <x v="0"/>
  </r>
  <r>
    <x v="450"/>
    <s v="SF Bay Area"/>
    <x v="22"/>
    <n v="2214"/>
    <n v="155"/>
    <n v="7.0000000000000007E-2"/>
    <n v="2059"/>
    <d v="2023-01-18T00:00:00"/>
    <x v="8"/>
    <s v="United States"/>
    <n v="253"/>
    <x v="3"/>
    <x v="0"/>
  </r>
  <r>
    <x v="451"/>
    <s v="New York City"/>
    <x v="2"/>
    <n v="700"/>
    <n v="140"/>
    <n v="0.2"/>
    <n v="560"/>
    <d v="2023-01-18T00:00:00"/>
    <x v="8"/>
    <s v="United States"/>
    <n v="571"/>
    <x v="3"/>
    <x v="0"/>
  </r>
  <r>
    <x v="452"/>
    <s v="Calgary"/>
    <x v="15"/>
    <n v="978"/>
    <n v="137"/>
    <n v="0.14000000000000001"/>
    <n v="841"/>
    <d v="2023-01-18T00:00:00"/>
    <x v="4"/>
    <s v="Canada"/>
    <n v="69"/>
    <x v="3"/>
    <x v="0"/>
  </r>
  <r>
    <x v="453"/>
    <s v="Denver"/>
    <x v="8"/>
    <n v="908"/>
    <n v="109"/>
    <n v="0.12"/>
    <n v="799"/>
    <d v="2023-01-18T00:00:00"/>
    <x v="8"/>
    <s v="United States"/>
    <n v="179"/>
    <x v="3"/>
    <x v="0"/>
  </r>
  <r>
    <x v="454"/>
    <s v="Boulder"/>
    <x v="4"/>
    <n v="833"/>
    <n v="100"/>
    <n v="0.12"/>
    <n v="733"/>
    <d v="2023-01-18T00:00:00"/>
    <x v="6"/>
    <s v="United States"/>
    <n v="416"/>
    <x v="3"/>
    <x v="0"/>
  </r>
  <r>
    <x v="455"/>
    <s v="Wilmington"/>
    <x v="2"/>
    <n v="1428"/>
    <n v="100"/>
    <n v="7.0000000000000007E-2"/>
    <n v="1328"/>
    <d v="2023-01-18T00:00:00"/>
    <x v="8"/>
    <s v="United States"/>
    <n v="1100"/>
    <x v="3"/>
    <x v="0"/>
  </r>
  <r>
    <x v="456"/>
    <s v="Boston"/>
    <x v="15"/>
    <n v="416"/>
    <n v="100"/>
    <n v="0.24"/>
    <n v="316"/>
    <d v="2023-01-18T00:00:00"/>
    <x v="8"/>
    <s v="United States"/>
    <n v="260"/>
    <x v="3"/>
    <x v="0"/>
  </r>
  <r>
    <x v="457"/>
    <s v="Vancouver"/>
    <x v="11"/>
    <n v="1000"/>
    <n v="70"/>
    <n v="7.0000000000000007E-2"/>
    <n v="930"/>
    <d v="2023-01-18T00:00:00"/>
    <x v="3"/>
    <s v="Canada"/>
    <n v="300"/>
    <x v="3"/>
    <x v="0"/>
  </r>
  <r>
    <x v="458"/>
    <s v="Berlin"/>
    <x v="6"/>
    <n v="100"/>
    <n v="31"/>
    <n v="0.31"/>
    <n v="69"/>
    <d v="2023-01-18T00:00:00"/>
    <x v="4"/>
    <s v="Germany"/>
    <n v="47"/>
    <x v="3"/>
    <x v="0"/>
  </r>
  <r>
    <x v="459"/>
    <s v="SF Bay Area"/>
    <x v="2"/>
    <n v="666"/>
    <n v="20"/>
    <n v="0.03"/>
    <n v="646"/>
    <d v="2023-01-18T00:00:00"/>
    <x v="6"/>
    <s v="United States"/>
    <n v="491"/>
    <x v="3"/>
    <x v="0"/>
  </r>
  <r>
    <x v="460"/>
    <s v="Cincinnati"/>
    <x v="1"/>
    <n v="0"/>
    <m/>
    <n v="0.1"/>
    <n v="0"/>
    <d v="2023-01-18T00:00:00"/>
    <x v="4"/>
    <s v="United States"/>
    <n v="275"/>
    <x v="3"/>
    <x v="0"/>
  </r>
  <r>
    <x v="461"/>
    <s v="Helsinki"/>
    <x v="17"/>
    <n v="0"/>
    <m/>
    <n v="0.2"/>
    <n v="0"/>
    <d v="2023-01-18T00:00:00"/>
    <x v="1"/>
    <s v="Finland"/>
    <n v="420"/>
    <x v="3"/>
    <x v="0"/>
  </r>
  <r>
    <x v="462"/>
    <s v="Providence"/>
    <x v="23"/>
    <n v="0"/>
    <m/>
    <n v="0.15"/>
    <n v="0"/>
    <d v="2023-01-18T00:00:00"/>
    <x v="8"/>
    <s v="United States"/>
    <n v="946"/>
    <x v="3"/>
    <x v="0"/>
  </r>
  <r>
    <x v="463"/>
    <s v="Santiago"/>
    <x v="6"/>
    <n v="0"/>
    <m/>
    <n v="0.3"/>
    <n v="0"/>
    <d v="2023-01-18T00:00:00"/>
    <x v="3"/>
    <s v="Chile"/>
    <n v="204"/>
    <x v="3"/>
    <x v="0"/>
  </r>
  <r>
    <x v="464"/>
    <s v="London"/>
    <x v="12"/>
    <n v="0"/>
    <m/>
    <m/>
    <n v="0"/>
    <d v="2023-01-18T00:00:00"/>
    <x v="8"/>
    <s v="United Kingdom"/>
    <n v="2000"/>
    <x v="3"/>
    <x v="0"/>
  </r>
  <r>
    <x v="465"/>
    <s v="SF Bay Area"/>
    <x v="15"/>
    <n v="0"/>
    <m/>
    <m/>
    <n v="0"/>
    <d v="2023-01-18T00:00:00"/>
    <x v="1"/>
    <s v="United States"/>
    <n v="240"/>
    <x v="3"/>
    <x v="0"/>
  </r>
  <r>
    <x v="466"/>
    <s v="Atlanta"/>
    <x v="25"/>
    <n v="0"/>
    <m/>
    <m/>
    <n v="0"/>
    <d v="2023-01-18T00:00:00"/>
    <x v="5"/>
    <s v="United States"/>
    <n v="54"/>
    <x v="3"/>
    <x v="0"/>
  </r>
  <r>
    <x v="467"/>
    <s v="New York City"/>
    <x v="6"/>
    <n v="0"/>
    <m/>
    <n v="0.2"/>
    <n v="0"/>
    <d v="2023-01-18T00:00:00"/>
    <x v="8"/>
    <s v="United States"/>
    <m/>
    <x v="3"/>
    <x v="0"/>
  </r>
  <r>
    <x v="468"/>
    <s v="Dallas"/>
    <x v="17"/>
    <n v="0"/>
    <m/>
    <m/>
    <n v="0"/>
    <d v="2023-01-18T00:00:00"/>
    <x v="9"/>
    <s v="United States"/>
    <n v="854"/>
    <x v="3"/>
    <x v="0"/>
  </r>
  <r>
    <x v="469"/>
    <s v="Melbourne"/>
    <x v="14"/>
    <n v="0"/>
    <m/>
    <n v="0.14000000000000001"/>
    <n v="0"/>
    <d v="2023-01-18T00:00:00"/>
    <x v="8"/>
    <s v="Australia"/>
    <n v="55"/>
    <x v="3"/>
    <x v="0"/>
  </r>
  <r>
    <x v="470"/>
    <s v="Montreal"/>
    <x v="14"/>
    <n v="3000"/>
    <n v="300"/>
    <n v="0.1"/>
    <n v="2700"/>
    <d v="2023-01-17T00:00:00"/>
    <x v="8"/>
    <s v="Canada"/>
    <n v="1200"/>
    <x v="3"/>
    <x v="0"/>
  </r>
  <r>
    <x v="471"/>
    <s v="SF Bay Area"/>
    <x v="15"/>
    <n v="9466"/>
    <n v="284"/>
    <n v="0.03"/>
    <n v="9182"/>
    <d v="2023-01-17T00:00:00"/>
    <x v="8"/>
    <s v="United States"/>
    <n v="1300"/>
    <x v="3"/>
    <x v="0"/>
  </r>
  <r>
    <x v="472"/>
    <s v="London"/>
    <x v="12"/>
    <n v="206"/>
    <n v="206"/>
    <n v="1"/>
    <n v="0"/>
    <d v="2023-01-17T00:00:00"/>
    <x v="4"/>
    <s v="United Kingdom"/>
    <n v="2400"/>
    <x v="3"/>
    <x v="0"/>
  </r>
  <r>
    <x v="473"/>
    <s v="Toronto"/>
    <x v="12"/>
    <n v="150"/>
    <n v="150"/>
    <m/>
    <n v="0"/>
    <d v="2023-01-17T00:00:00"/>
    <x v="4"/>
    <s v="Canada"/>
    <n v="253"/>
    <x v="3"/>
    <x v="0"/>
  </r>
  <r>
    <x v="474"/>
    <s v="Bengaluru"/>
    <x v="22"/>
    <n v="946"/>
    <n v="142"/>
    <n v="0.15"/>
    <n v="804"/>
    <d v="2023-01-17T00:00:00"/>
    <x v="1"/>
    <s v="India"/>
    <n v="87"/>
    <x v="3"/>
    <x v="0"/>
  </r>
  <r>
    <x v="475"/>
    <s v="Sao Paulo"/>
    <x v="15"/>
    <n v="1100"/>
    <n v="110"/>
    <n v="0.1"/>
    <n v="990"/>
    <d v="2023-01-17T00:00:00"/>
    <x v="1"/>
    <s v="Brazil"/>
    <n v="336"/>
    <x v="3"/>
    <x v="0"/>
  </r>
  <r>
    <x v="476"/>
    <s v="Bogota"/>
    <x v="26"/>
    <n v="100"/>
    <n v="100"/>
    <m/>
    <n v="0"/>
    <d v="2023-01-17T00:00:00"/>
    <x v="5"/>
    <s v="Colombia"/>
    <n v="218"/>
    <x v="3"/>
    <x v="0"/>
  </r>
  <r>
    <x v="477"/>
    <s v="Boston"/>
    <x v="15"/>
    <n v="76"/>
    <n v="50"/>
    <n v="0.65"/>
    <n v="26"/>
    <d v="2023-01-17T00:00:00"/>
    <x v="9"/>
    <s v="United States"/>
    <n v="92"/>
    <x v="3"/>
    <x v="0"/>
  </r>
  <r>
    <x v="478"/>
    <s v="Los Angeles"/>
    <x v="10"/>
    <n v="44"/>
    <n v="44"/>
    <m/>
    <n v="0"/>
    <d v="2023-01-17T00:00:00"/>
    <x v="5"/>
    <s v="United States"/>
    <n v="31"/>
    <x v="3"/>
    <x v="0"/>
  </r>
  <r>
    <x v="479"/>
    <s v="SF Bay Area"/>
    <x v="15"/>
    <n v="30"/>
    <n v="30"/>
    <m/>
    <n v="0"/>
    <d v="2023-01-17T00:00:00"/>
    <x v="8"/>
    <s v="United States"/>
    <n v="44"/>
    <x v="3"/>
    <x v="0"/>
  </r>
  <r>
    <x v="480"/>
    <s v="Stockholm"/>
    <x v="0"/>
    <n v="0"/>
    <m/>
    <m/>
    <n v="0"/>
    <d v="2023-01-17T00:00:00"/>
    <x v="4"/>
    <s v="United States"/>
    <n v="59"/>
    <x v="3"/>
    <x v="0"/>
  </r>
  <r>
    <x v="481"/>
    <s v="Gurugram"/>
    <x v="12"/>
    <n v="0"/>
    <m/>
    <n v="0.7"/>
    <n v="0"/>
    <d v="2023-01-17T00:00:00"/>
    <x v="3"/>
    <s v="India"/>
    <n v="54"/>
    <x v="3"/>
    <x v="0"/>
  </r>
  <r>
    <x v="482"/>
    <s v="SF Bay Area"/>
    <x v="22"/>
    <n v="0"/>
    <m/>
    <n v="0.16"/>
    <n v="0"/>
    <d v="2023-01-17T00:00:00"/>
    <x v="8"/>
    <s v="United States"/>
    <n v="12"/>
    <x v="3"/>
    <x v="0"/>
  </r>
  <r>
    <x v="483"/>
    <s v="SF Bay Area"/>
    <x v="15"/>
    <n v="0"/>
    <m/>
    <m/>
    <n v="0"/>
    <d v="2023-01-17T00:00:00"/>
    <x v="8"/>
    <s v="United States"/>
    <m/>
    <x v="3"/>
    <x v="0"/>
  </r>
  <r>
    <x v="484"/>
    <s v="Buenos Aires"/>
    <x v="1"/>
    <n v="0"/>
    <m/>
    <m/>
    <n v="0"/>
    <d v="2023-01-17T00:00:00"/>
    <x v="4"/>
    <s v="Argentina"/>
    <n v="2300"/>
    <x v="3"/>
    <x v="0"/>
  </r>
  <r>
    <x v="485"/>
    <s v="Austin"/>
    <x v="2"/>
    <n v="0"/>
    <m/>
    <m/>
    <n v="0"/>
    <d v="2023-01-17T00:00:00"/>
    <x v="9"/>
    <s v="United States"/>
    <n v="2"/>
    <x v="3"/>
    <x v="0"/>
  </r>
  <r>
    <x v="486"/>
    <s v="Sao Paulo"/>
    <x v="2"/>
    <n v="0"/>
    <m/>
    <m/>
    <n v="0"/>
    <d v="2023-01-17T00:00:00"/>
    <x v="8"/>
    <s v="Brazil"/>
    <m/>
    <x v="3"/>
    <x v="0"/>
  </r>
  <r>
    <x v="487"/>
    <s v="Sao Paulo"/>
    <x v="2"/>
    <n v="7142"/>
    <n v="500"/>
    <n v="7.0000000000000007E-2"/>
    <n v="6642"/>
    <d v="2023-01-16T00:00:00"/>
    <x v="8"/>
    <s v="Brazil"/>
    <m/>
    <x v="3"/>
    <x v="0"/>
  </r>
  <r>
    <x v="488"/>
    <s v="Bengaluru"/>
    <x v="0"/>
    <n v="2500"/>
    <n v="500"/>
    <n v="0.2"/>
    <n v="2000"/>
    <d v="2023-01-16T00:00:00"/>
    <x v="11"/>
    <s v="India"/>
    <n v="1700"/>
    <x v="3"/>
    <x v="0"/>
  </r>
  <r>
    <x v="489"/>
    <s v="Indore"/>
    <x v="1"/>
    <n v="75"/>
    <n v="75"/>
    <m/>
    <n v="0"/>
    <d v="2023-01-16T00:00:00"/>
    <x v="5"/>
    <s v="India"/>
    <n v="17"/>
    <x v="3"/>
    <x v="0"/>
  </r>
  <r>
    <x v="490"/>
    <s v="Toronto"/>
    <x v="2"/>
    <n v="166"/>
    <n v="50"/>
    <n v="0.3"/>
    <n v="116"/>
    <d v="2023-01-16T00:00:00"/>
    <x v="3"/>
    <s v="Canada"/>
    <n v="698"/>
    <x v="3"/>
    <x v="0"/>
  </r>
  <r>
    <x v="28"/>
    <s v="Bengaluru"/>
    <x v="1"/>
    <n v="0"/>
    <m/>
    <n v="0.03"/>
    <n v="0"/>
    <d v="2023-01-16T00:00:00"/>
    <x v="4"/>
    <s v="India"/>
    <n v="382"/>
    <x v="3"/>
    <x v="0"/>
  </r>
  <r>
    <x v="491"/>
    <s v="Sydney"/>
    <x v="2"/>
    <n v="0"/>
    <m/>
    <n v="0.1"/>
    <n v="0"/>
    <d v="2023-01-16T00:00:00"/>
    <x v="3"/>
    <s v="Australia"/>
    <n v="74"/>
    <x v="3"/>
    <x v="0"/>
  </r>
  <r>
    <x v="492"/>
    <s v="Mumbai"/>
    <x v="1"/>
    <n v="0"/>
    <m/>
    <n v="0.02"/>
    <n v="0"/>
    <d v="2023-01-16T00:00:00"/>
    <x v="4"/>
    <s v="India"/>
    <n v="548"/>
    <x v="3"/>
    <x v="0"/>
  </r>
  <r>
    <x v="493"/>
    <s v="Bengaluru"/>
    <x v="1"/>
    <n v="120"/>
    <n v="120"/>
    <m/>
    <n v="0"/>
    <d v="2023-01-15T00:00:00"/>
    <x v="3"/>
    <s v="India"/>
    <n v="126"/>
    <x v="3"/>
    <x v="0"/>
  </r>
  <r>
    <x v="494"/>
    <s v="New York City"/>
    <x v="11"/>
    <n v="333"/>
    <n v="100"/>
    <n v="0.3"/>
    <n v="233"/>
    <d v="2023-01-15T00:00:00"/>
    <x v="3"/>
    <s v="United States"/>
    <n v="104"/>
    <x v="3"/>
    <x v="0"/>
  </r>
  <r>
    <x v="495"/>
    <s v="Mumbai"/>
    <x v="1"/>
    <n v="93"/>
    <n v="40"/>
    <n v="0.43"/>
    <n v="53"/>
    <d v="2023-01-15T00:00:00"/>
    <x v="2"/>
    <s v="India"/>
    <n v="21"/>
    <x v="3"/>
    <x v="0"/>
  </r>
  <r>
    <x v="496"/>
    <s v="Patna"/>
    <x v="1"/>
    <n v="0"/>
    <m/>
    <n v="0.05"/>
    <n v="0"/>
    <d v="2023-01-15T00:00:00"/>
    <x v="10"/>
    <s v="India"/>
    <n v="254"/>
    <x v="3"/>
    <x v="0"/>
  </r>
  <r>
    <x v="497"/>
    <s v="Shenzen"/>
    <x v="18"/>
    <n v="900"/>
    <n v="900"/>
    <m/>
    <n v="0"/>
    <d v="2023-01-13T00:00:00"/>
    <x v="4"/>
    <s v="China"/>
    <m/>
    <x v="3"/>
    <x v="0"/>
  </r>
  <r>
    <x v="498"/>
    <s v="Bengaluru"/>
    <x v="12"/>
    <n v="200"/>
    <n v="200"/>
    <m/>
    <n v="0"/>
    <d v="2023-01-13T00:00:00"/>
    <x v="14"/>
    <s v="India"/>
    <n v="5000"/>
    <x v="3"/>
    <x v="0"/>
  </r>
  <r>
    <x v="499"/>
    <s v="Austin"/>
    <x v="15"/>
    <n v="1400"/>
    <n v="140"/>
    <n v="0.1"/>
    <n v="1260"/>
    <d v="2023-01-13T00:00:00"/>
    <x v="4"/>
    <s v="United States"/>
    <m/>
    <x v="3"/>
    <x v="0"/>
  </r>
  <r>
    <x v="500"/>
    <s v="SF Bay Area"/>
    <x v="6"/>
    <n v="40"/>
    <n v="40"/>
    <m/>
    <n v="0"/>
    <d v="2023-01-13T00:00:00"/>
    <x v="5"/>
    <s v="United States"/>
    <n v="101"/>
    <x v="3"/>
    <x v="0"/>
  </r>
  <r>
    <x v="188"/>
    <s v="Brisbane"/>
    <x v="6"/>
    <n v="0"/>
    <m/>
    <n v="1"/>
    <n v="0"/>
    <d v="2023-01-13T00:00:00"/>
    <x v="3"/>
    <s v="United States"/>
    <n v="155"/>
    <x v="3"/>
    <x v="0"/>
  </r>
  <r>
    <x v="501"/>
    <s v="Phoenix"/>
    <x v="12"/>
    <n v="0"/>
    <m/>
    <m/>
    <n v="0"/>
    <d v="2023-01-13T00:00:00"/>
    <x v="8"/>
    <s v="United States"/>
    <n v="1600"/>
    <x v="3"/>
    <x v="0"/>
  </r>
  <r>
    <x v="502"/>
    <s v="Bismarck"/>
    <x v="11"/>
    <n v="0"/>
    <m/>
    <m/>
    <n v="0"/>
    <d v="2023-01-13T00:00:00"/>
    <x v="4"/>
    <s v="United States"/>
    <n v="2"/>
    <x v="3"/>
    <x v="0"/>
  </r>
  <r>
    <x v="503"/>
    <s v="Washington D.C."/>
    <x v="15"/>
    <n v="0"/>
    <m/>
    <m/>
    <n v="0"/>
    <d v="2023-01-13T00:00:00"/>
    <x v="9"/>
    <s v="United States"/>
    <n v="21"/>
    <x v="3"/>
    <x v="0"/>
  </r>
  <r>
    <x v="504"/>
    <s v="Boston"/>
    <x v="25"/>
    <n v="0"/>
    <m/>
    <n v="0.09"/>
    <n v="0"/>
    <d v="2023-01-13T00:00:00"/>
    <x v="3"/>
    <s v="United States"/>
    <n v="114"/>
    <x v="3"/>
    <x v="0"/>
  </r>
  <r>
    <x v="505"/>
    <s v="SF Bay Area"/>
    <x v="2"/>
    <n v="1607"/>
    <n v="225"/>
    <n v="0.14000000000000001"/>
    <n v="1382"/>
    <d v="2023-01-12T00:00:00"/>
    <x v="8"/>
    <s v="United States"/>
    <n v="392"/>
    <x v="3"/>
    <x v="0"/>
  </r>
  <r>
    <x v="506"/>
    <s v="Tokyo"/>
    <x v="3"/>
    <n v="300"/>
    <n v="120"/>
    <n v="0.4"/>
    <n v="180"/>
    <d v="2023-01-12T00:00:00"/>
    <x v="6"/>
    <s v="United States"/>
    <n v="410"/>
    <x v="3"/>
    <x v="0"/>
  </r>
  <r>
    <x v="507"/>
    <s v="Bengaluru"/>
    <x v="22"/>
    <n v="115"/>
    <n v="115"/>
    <m/>
    <n v="0"/>
    <d v="2023-01-12T00:00:00"/>
    <x v="5"/>
    <s v="India"/>
    <n v="28"/>
    <x v="3"/>
    <x v="0"/>
  </r>
  <r>
    <x v="508"/>
    <s v="Sao Paulo"/>
    <x v="2"/>
    <n v="284"/>
    <n v="111"/>
    <n v="0.39"/>
    <n v="173"/>
    <d v="2023-01-12T00:00:00"/>
    <x v="5"/>
    <s v="Brazil"/>
    <n v="42"/>
    <x v="3"/>
    <x v="0"/>
  </r>
  <r>
    <x v="509"/>
    <s v="London"/>
    <x v="5"/>
    <n v="392"/>
    <n v="110"/>
    <n v="0.28000000000000003"/>
    <n v="282"/>
    <d v="2023-01-12T00:00:00"/>
    <x v="1"/>
    <s v="United Kingdom"/>
    <n v="490"/>
    <x v="3"/>
    <x v="0"/>
  </r>
  <r>
    <x v="510"/>
    <s v="Atlanta"/>
    <x v="2"/>
    <n v="495"/>
    <n v="104"/>
    <n v="0.21"/>
    <n v="391"/>
    <d v="2023-01-12T00:00:00"/>
    <x v="1"/>
    <s v="United States"/>
    <n v="556"/>
    <x v="3"/>
    <x v="0"/>
  </r>
  <r>
    <x v="511"/>
    <s v="Bengaluru"/>
    <x v="2"/>
    <n v="100"/>
    <n v="100"/>
    <m/>
    <n v="0"/>
    <d v="2023-01-12T00:00:00"/>
    <x v="5"/>
    <s v="India"/>
    <n v="41"/>
    <x v="3"/>
    <x v="0"/>
  </r>
  <r>
    <x v="512"/>
    <s v="Washington D.C."/>
    <x v="7"/>
    <n v="64"/>
    <n v="64"/>
    <m/>
    <n v="0"/>
    <d v="2023-01-12T00:00:00"/>
    <x v="4"/>
    <s v="United States"/>
    <n v="334"/>
    <x v="3"/>
    <x v="0"/>
  </r>
  <r>
    <x v="513"/>
    <s v="Boston"/>
    <x v="6"/>
    <n v="916"/>
    <n v="55"/>
    <n v="0.06"/>
    <n v="861"/>
    <d v="2023-01-12T00:00:00"/>
    <x v="8"/>
    <s v="United States"/>
    <m/>
    <x v="3"/>
    <x v="0"/>
  </r>
  <r>
    <x v="514"/>
    <s v="Baltimore"/>
    <x v="6"/>
    <n v="153"/>
    <n v="46"/>
    <n v="0.3"/>
    <n v="107"/>
    <d v="2023-01-12T00:00:00"/>
    <x v="0"/>
    <s v="United States"/>
    <m/>
    <x v="3"/>
    <x v="0"/>
  </r>
  <r>
    <x v="515"/>
    <s v="SF Bay Area"/>
    <x v="13"/>
    <n v="22"/>
    <n v="22"/>
    <m/>
    <n v="0"/>
    <d v="2023-01-12T00:00:00"/>
    <x v="5"/>
    <s v="United States"/>
    <n v="51"/>
    <x v="3"/>
    <x v="0"/>
  </r>
  <r>
    <x v="516"/>
    <s v="Singapore"/>
    <x v="5"/>
    <n v="0"/>
    <m/>
    <n v="0.2"/>
    <n v="0"/>
    <d v="2023-01-12T00:00:00"/>
    <x v="4"/>
    <s v="United States"/>
    <m/>
    <x v="3"/>
    <x v="0"/>
  </r>
  <r>
    <x v="517"/>
    <s v="SF Bay Area"/>
    <x v="19"/>
    <n v="0"/>
    <m/>
    <n v="0.15"/>
    <n v="0"/>
    <d v="2023-01-12T00:00:00"/>
    <x v="6"/>
    <s v="United States"/>
    <n v="328"/>
    <x v="3"/>
    <x v="0"/>
  </r>
  <r>
    <x v="518"/>
    <s v="SF Bay Area"/>
    <x v="0"/>
    <n v="0"/>
    <m/>
    <n v="0.14000000000000001"/>
    <n v="0"/>
    <d v="2023-01-12T00:00:00"/>
    <x v="8"/>
    <s v="United States"/>
    <n v="158"/>
    <x v="3"/>
    <x v="0"/>
  </r>
  <r>
    <x v="519"/>
    <s v="Miami"/>
    <x v="11"/>
    <n v="0"/>
    <m/>
    <n v="0.15"/>
    <n v="0"/>
    <d v="2023-01-12T00:00:00"/>
    <x v="5"/>
    <s v="United States"/>
    <n v="34"/>
    <x v="3"/>
    <x v="0"/>
  </r>
  <r>
    <x v="520"/>
    <s v="SF Bay Area"/>
    <x v="24"/>
    <n v="3200"/>
    <n v="640"/>
    <n v="0.2"/>
    <n v="2560"/>
    <d v="2023-01-11T00:00:00"/>
    <x v="10"/>
    <s v="United States"/>
    <n v="2400"/>
    <x v="3"/>
    <x v="0"/>
  </r>
  <r>
    <x v="521"/>
    <s v="Salt Lake City"/>
    <x v="15"/>
    <n v="5400"/>
    <n v="270"/>
    <n v="0.05"/>
    <n v="5130"/>
    <d v="2023-01-11T00:00:00"/>
    <x v="8"/>
    <s v="United States"/>
    <n v="400"/>
    <x v="3"/>
    <x v="0"/>
  </r>
  <r>
    <x v="522"/>
    <s v="SF Bay Area"/>
    <x v="6"/>
    <n v="1666"/>
    <n v="250"/>
    <n v="0.15"/>
    <n v="1416"/>
    <d v="2023-01-11T00:00:00"/>
    <x v="15"/>
    <s v="United States"/>
    <n v="3500"/>
    <x v="3"/>
    <x v="0"/>
  </r>
  <r>
    <x v="523"/>
    <s v="SF Bay Area"/>
    <x v="2"/>
    <n v="1118"/>
    <n v="123"/>
    <n v="0.11"/>
    <n v="995"/>
    <d v="2023-01-11T00:00:00"/>
    <x v="6"/>
    <s v="United States"/>
    <n v="565"/>
    <x v="3"/>
    <x v="0"/>
  </r>
  <r>
    <x v="524"/>
    <s v="SF Bay Area"/>
    <x v="4"/>
    <n v="1666"/>
    <n v="100"/>
    <n v="0.06"/>
    <n v="1566"/>
    <d v="2023-01-11T00:00:00"/>
    <x v="7"/>
    <s v="United States"/>
    <n v="205"/>
    <x v="3"/>
    <x v="0"/>
  </r>
  <r>
    <x v="525"/>
    <s v="Mumbai"/>
    <x v="5"/>
    <n v="80"/>
    <n v="80"/>
    <m/>
    <n v="0"/>
    <d v="2023-01-11T00:00:00"/>
    <x v="1"/>
    <s v="India"/>
    <n v="244"/>
    <x v="3"/>
    <x v="0"/>
  </r>
  <r>
    <x v="526"/>
    <s v="SF Bay Area"/>
    <x v="4"/>
    <n v="69"/>
    <n v="69"/>
    <m/>
    <n v="0"/>
    <d v="2023-01-11T00:00:00"/>
    <x v="8"/>
    <s v="United States"/>
    <n v="349"/>
    <x v="3"/>
    <x v="0"/>
  </r>
  <r>
    <x v="527"/>
    <s v="Boston"/>
    <x v="6"/>
    <n v="41"/>
    <n v="41"/>
    <m/>
    <n v="0"/>
    <d v="2023-01-11T00:00:00"/>
    <x v="5"/>
    <s v="United States"/>
    <n v="94"/>
    <x v="3"/>
    <x v="0"/>
  </r>
  <r>
    <x v="528"/>
    <s v="SF Bay Area"/>
    <x v="15"/>
    <n v="200"/>
    <n v="40"/>
    <n v="0.2"/>
    <n v="160"/>
    <d v="2023-01-11T00:00:00"/>
    <x v="9"/>
    <s v="United States"/>
    <m/>
    <x v="3"/>
    <x v="0"/>
  </r>
  <r>
    <x v="529"/>
    <s v="New York City"/>
    <x v="0"/>
    <n v="33"/>
    <n v="33"/>
    <m/>
    <n v="0"/>
    <d v="2023-01-11T00:00:00"/>
    <x v="3"/>
    <s v="United States"/>
    <n v="133"/>
    <x v="3"/>
    <x v="0"/>
  </r>
  <r>
    <x v="530"/>
    <s v="SF Bay Area"/>
    <x v="19"/>
    <n v="0"/>
    <m/>
    <n v="0.1"/>
    <n v="0"/>
    <d v="2023-01-11T00:00:00"/>
    <x v="13"/>
    <s v="United States"/>
    <n v="1100"/>
    <x v="3"/>
    <x v="0"/>
  </r>
  <r>
    <x v="531"/>
    <s v="Seattle"/>
    <x v="19"/>
    <n v="0"/>
    <m/>
    <n v="0.15"/>
    <n v="0"/>
    <d v="2023-01-11T00:00:00"/>
    <x v="3"/>
    <s v="United States"/>
    <n v="33"/>
    <x v="3"/>
    <x v="0"/>
  </r>
  <r>
    <x v="355"/>
    <s v="Charlotte"/>
    <x v="19"/>
    <n v="0"/>
    <m/>
    <m/>
    <n v="0"/>
    <d v="2023-01-11T00:00:00"/>
    <x v="3"/>
    <s v="United States"/>
    <n v="224"/>
    <x v="3"/>
    <x v="0"/>
  </r>
  <r>
    <x v="532"/>
    <s v="London"/>
    <x v="2"/>
    <n v="0"/>
    <m/>
    <n v="0.08"/>
    <n v="0"/>
    <d v="2023-01-11T00:00:00"/>
    <x v="1"/>
    <s v="United Kingdom"/>
    <n v="293"/>
    <x v="3"/>
    <x v="0"/>
  </r>
  <r>
    <x v="533"/>
    <s v="SF Bay Area"/>
    <x v="5"/>
    <n v="4750"/>
    <n v="950"/>
    <n v="0.2"/>
    <n v="3800"/>
    <d v="2023-01-10T00:00:00"/>
    <x v="8"/>
    <s v="United States"/>
    <n v="549"/>
    <x v="3"/>
    <x v="0"/>
  </r>
  <r>
    <x v="534"/>
    <s v="SF Bay Area"/>
    <x v="7"/>
    <n v="6428"/>
    <n v="450"/>
    <n v="7.0000000000000007E-2"/>
    <n v="5978"/>
    <d v="2023-01-10T00:00:00"/>
    <x v="8"/>
    <s v="United States"/>
    <m/>
    <x v="3"/>
    <x v="0"/>
  </r>
  <r>
    <x v="535"/>
    <s v="SF Bay Area"/>
    <x v="2"/>
    <n v="1214"/>
    <n v="340"/>
    <n v="0.28000000000000003"/>
    <n v="874"/>
    <d v="2023-01-10T00:00:00"/>
    <x v="8"/>
    <s v="United States"/>
    <n v="665"/>
    <x v="3"/>
    <x v="0"/>
  </r>
  <r>
    <x v="536"/>
    <s v="Sydney"/>
    <x v="2"/>
    <n v="120"/>
    <n v="120"/>
    <m/>
    <n v="0"/>
    <d v="2023-01-10T00:00:00"/>
    <x v="3"/>
    <s v="Australia"/>
    <n v="95"/>
    <x v="3"/>
    <x v="0"/>
  </r>
  <r>
    <x v="537"/>
    <s v="New York City"/>
    <x v="5"/>
    <n v="909"/>
    <n v="100"/>
    <n v="0.11"/>
    <n v="809"/>
    <d v="2023-01-10T00:00:00"/>
    <x v="1"/>
    <s v="United States"/>
    <n v="726"/>
    <x v="3"/>
    <x v="0"/>
  </r>
  <r>
    <x v="538"/>
    <s v="SF Bay Area"/>
    <x v="4"/>
    <n v="1000"/>
    <n v="100"/>
    <n v="0.1"/>
    <n v="900"/>
    <d v="2023-01-10T00:00:00"/>
    <x v="8"/>
    <s v="United States"/>
    <n v="125"/>
    <x v="3"/>
    <x v="0"/>
  </r>
  <r>
    <x v="539"/>
    <s v="Vancouver"/>
    <x v="13"/>
    <n v="400"/>
    <n v="76"/>
    <n v="0.19"/>
    <n v="324"/>
    <d v="2023-01-10T00:00:00"/>
    <x v="8"/>
    <s v="Canada"/>
    <n v="22"/>
    <x v="3"/>
    <x v="0"/>
  </r>
  <r>
    <x v="540"/>
    <s v="Mumbai"/>
    <x v="13"/>
    <n v="60"/>
    <n v="60"/>
    <m/>
    <n v="0"/>
    <d v="2023-01-10T00:00:00"/>
    <x v="10"/>
    <s v="India"/>
    <n v="190"/>
    <x v="3"/>
    <x v="0"/>
  </r>
  <r>
    <x v="541"/>
    <s v="Nashville"/>
    <x v="0"/>
    <n v="80"/>
    <n v="60"/>
    <n v="0.75"/>
    <n v="20"/>
    <d v="2023-01-10T00:00:00"/>
    <x v="5"/>
    <s v="United States"/>
    <n v="36"/>
    <x v="3"/>
    <x v="0"/>
  </r>
  <r>
    <x v="542"/>
    <s v="Toronto"/>
    <x v="24"/>
    <n v="1100"/>
    <n v="55"/>
    <n v="0.05"/>
    <n v="1045"/>
    <d v="2023-01-10T00:00:00"/>
    <x v="3"/>
    <s v="Canada"/>
    <n v="178"/>
    <x v="3"/>
    <x v="0"/>
  </r>
  <r>
    <x v="543"/>
    <s v="Bengaluru"/>
    <x v="19"/>
    <n v="200"/>
    <n v="40"/>
    <n v="0.2"/>
    <n v="160"/>
    <d v="2023-01-10T00:00:00"/>
    <x v="15"/>
    <s v="India"/>
    <m/>
    <x v="3"/>
    <x v="0"/>
  </r>
  <r>
    <x v="544"/>
    <s v="Tel Aviv"/>
    <x v="3"/>
    <n v="200"/>
    <n v="40"/>
    <n v="0.2"/>
    <n v="160"/>
    <d v="2023-01-10T00:00:00"/>
    <x v="5"/>
    <s v="Israel"/>
    <n v="111"/>
    <x v="3"/>
    <x v="0"/>
  </r>
  <r>
    <x v="545"/>
    <s v="Los Angeles"/>
    <x v="14"/>
    <n v="0"/>
    <m/>
    <m/>
    <n v="0"/>
    <d v="2023-01-10T00:00:00"/>
    <x v="3"/>
    <s v="United States"/>
    <n v="120"/>
    <x v="3"/>
    <x v="0"/>
  </r>
  <r>
    <x v="546"/>
    <s v="London"/>
    <x v="19"/>
    <n v="0"/>
    <m/>
    <n v="0.12"/>
    <n v="0"/>
    <d v="2023-01-10T00:00:00"/>
    <x v="1"/>
    <s v="United States"/>
    <n v="223"/>
    <x v="3"/>
    <x v="0"/>
  </r>
  <r>
    <x v="547"/>
    <s v="Austin"/>
    <x v="14"/>
    <n v="0"/>
    <m/>
    <m/>
    <n v="0"/>
    <d v="2023-01-10T00:00:00"/>
    <x v="4"/>
    <s v="United States"/>
    <n v="383"/>
    <x v="3"/>
    <x v="0"/>
  </r>
  <r>
    <x v="548"/>
    <s v="Miami"/>
    <x v="17"/>
    <n v="0"/>
    <m/>
    <n v="0.15"/>
    <n v="0"/>
    <d v="2023-01-10T00:00:00"/>
    <x v="9"/>
    <s v="United States"/>
    <n v="20"/>
    <x v="3"/>
    <x v="0"/>
  </r>
  <r>
    <x v="549"/>
    <s v="Seattle"/>
    <x v="15"/>
    <n v="0"/>
    <m/>
    <n v="0.21"/>
    <n v="0"/>
    <d v="2023-01-10T00:00:00"/>
    <x v="2"/>
    <s v="United States"/>
    <n v="10"/>
    <x v="3"/>
    <x v="0"/>
  </r>
  <r>
    <x v="550"/>
    <s v="Boston"/>
    <x v="21"/>
    <n v="0"/>
    <m/>
    <n v="0.04"/>
    <n v="0"/>
    <d v="2023-01-10T00:00:00"/>
    <x v="6"/>
    <s v="United States"/>
    <n v="404"/>
    <x v="3"/>
    <x v="0"/>
  </r>
  <r>
    <x v="551"/>
    <s v="San Diego"/>
    <x v="6"/>
    <n v="552"/>
    <n v="315"/>
    <n v="0.56999999999999995"/>
    <n v="237"/>
    <d v="2023-01-09T00:00:00"/>
    <x v="8"/>
    <s v="United States"/>
    <n v="1200"/>
    <x v="3"/>
    <x v="0"/>
  </r>
  <r>
    <x v="552"/>
    <s v="Philadelphia"/>
    <x v="6"/>
    <n v="0"/>
    <m/>
    <m/>
    <n v="0"/>
    <d v="2023-01-09T00:00:00"/>
    <x v="8"/>
    <s v="United States"/>
    <n v="560"/>
    <x v="3"/>
    <x v="0"/>
  </r>
  <r>
    <x v="553"/>
    <s v="Boston"/>
    <x v="6"/>
    <n v="0"/>
    <m/>
    <n v="0.2"/>
    <n v="0"/>
    <d v="2023-01-09T00:00:00"/>
    <x v="8"/>
    <s v="United States"/>
    <n v="656"/>
    <x v="3"/>
    <x v="0"/>
  </r>
  <r>
    <x v="554"/>
    <s v="SF Bay Area"/>
    <x v="7"/>
    <n v="0"/>
    <m/>
    <n v="0.2"/>
    <n v="0"/>
    <d v="2023-01-09T00:00:00"/>
    <x v="10"/>
    <s v="United States"/>
    <n v="602"/>
    <x v="3"/>
    <x v="0"/>
  </r>
  <r>
    <x v="555"/>
    <s v="London"/>
    <x v="3"/>
    <n v="500"/>
    <n v="50"/>
    <n v="0.1"/>
    <n v="450"/>
    <d v="2023-01-08T00:00:00"/>
    <x v="16"/>
    <s v="United Kingdom"/>
    <n v="160"/>
    <x v="3"/>
    <x v="0"/>
  </r>
  <r>
    <x v="556"/>
    <s v="SF Bay Area"/>
    <x v="15"/>
    <n v="1433"/>
    <n v="43"/>
    <n v="0.03"/>
    <n v="1390"/>
    <d v="2023-01-08T00:00:00"/>
    <x v="8"/>
    <s v="United States"/>
    <n v="307"/>
    <x v="3"/>
    <x v="0"/>
  </r>
  <r>
    <x v="557"/>
    <s v="Phoenix"/>
    <x v="11"/>
    <n v="0"/>
    <m/>
    <m/>
    <n v="0"/>
    <d v="2023-01-07T00:00:00"/>
    <x v="9"/>
    <s v="United States"/>
    <n v="80"/>
    <x v="3"/>
    <x v="0"/>
  </r>
  <r>
    <x v="558"/>
    <s v="Beijing"/>
    <x v="5"/>
    <n v="1375"/>
    <n v="275"/>
    <n v="0.2"/>
    <n v="1100"/>
    <d v="2023-01-06T00:00:00"/>
    <x v="4"/>
    <s v="China"/>
    <n v="2"/>
    <x v="3"/>
    <x v="0"/>
  </r>
  <r>
    <x v="559"/>
    <s v="SF Bay Area"/>
    <x v="6"/>
    <n v="200"/>
    <n v="200"/>
    <m/>
    <n v="0"/>
    <d v="2023-01-06T00:00:00"/>
    <x v="1"/>
    <s v="United States"/>
    <n v="522"/>
    <x v="3"/>
    <x v="0"/>
  </r>
  <r>
    <x v="560"/>
    <s v="Bengaluru"/>
    <x v="12"/>
    <n v="800"/>
    <n v="40"/>
    <n v="0.05"/>
    <n v="760"/>
    <d v="2023-01-06T00:00:00"/>
    <x v="1"/>
    <s v="India"/>
    <n v="214"/>
    <x v="3"/>
    <x v="0"/>
  </r>
  <r>
    <x v="561"/>
    <s v="Columbus"/>
    <x v="4"/>
    <n v="0"/>
    <m/>
    <m/>
    <n v="0"/>
    <d v="2023-01-06T00:00:00"/>
    <x v="3"/>
    <s v="United States"/>
    <n v="88"/>
    <x v="3"/>
    <x v="0"/>
  </r>
  <r>
    <x v="562"/>
    <s v="Los Angeles"/>
    <x v="19"/>
    <n v="0"/>
    <m/>
    <m/>
    <n v="0"/>
    <d v="2023-01-06T00:00:00"/>
    <x v="7"/>
    <s v="United States"/>
    <n v="30"/>
    <x v="3"/>
    <x v="0"/>
  </r>
  <r>
    <x v="563"/>
    <s v="SF Bay Area"/>
    <x v="20"/>
    <n v="0"/>
    <m/>
    <m/>
    <n v="0"/>
    <d v="2023-01-06T00:00:00"/>
    <x v="4"/>
    <s v="United States"/>
    <m/>
    <x v="3"/>
    <x v="0"/>
  </r>
  <r>
    <x v="564"/>
    <s v="Grand Rapids"/>
    <x v="14"/>
    <n v="0"/>
    <m/>
    <n v="1"/>
    <n v="0"/>
    <d v="2023-01-06T00:00:00"/>
    <x v="0"/>
    <s v="United States"/>
    <n v="40"/>
    <x v="3"/>
    <x v="0"/>
  </r>
  <r>
    <x v="565"/>
    <s v="SF Bay Area"/>
    <x v="18"/>
    <n v="0"/>
    <m/>
    <n v="0.75"/>
    <n v="0"/>
    <d v="2023-01-06T00:00:00"/>
    <x v="5"/>
    <s v="United States"/>
    <n v="204"/>
    <x v="3"/>
    <x v="0"/>
  </r>
  <r>
    <x v="566"/>
    <s v="Wilmington"/>
    <x v="5"/>
    <n v="0"/>
    <m/>
    <n v="0.3"/>
    <n v="0"/>
    <d v="2023-01-06T00:00:00"/>
    <x v="2"/>
    <s v="United States"/>
    <n v="9"/>
    <x v="3"/>
    <x v="0"/>
  </r>
  <r>
    <x v="567"/>
    <s v="San Diego"/>
    <x v="6"/>
    <n v="388"/>
    <n v="388"/>
    <m/>
    <n v="0"/>
    <d v="2023-01-05T00:00:00"/>
    <x v="8"/>
    <s v="United States"/>
    <n v="999"/>
    <x v="3"/>
    <x v="0"/>
  </r>
  <r>
    <x v="568"/>
    <s v="SF Bay Area"/>
    <x v="15"/>
    <n v="400"/>
    <n v="200"/>
    <n v="0.5"/>
    <n v="200"/>
    <d v="2023-01-05T00:00:00"/>
    <x v="8"/>
    <s v="United States"/>
    <n v="326"/>
    <x v="3"/>
    <x v="0"/>
  </r>
  <r>
    <x v="569"/>
    <s v="Reno"/>
    <x v="2"/>
    <n v="547"/>
    <n v="104"/>
    <n v="0.19"/>
    <n v="443"/>
    <d v="2023-01-05T00:00:00"/>
    <x v="10"/>
    <s v="United States"/>
    <n v="646"/>
    <x v="3"/>
    <x v="0"/>
  </r>
  <r>
    <x v="570"/>
    <s v="New York City"/>
    <x v="5"/>
    <n v="200"/>
    <n v="60"/>
    <n v="0.3"/>
    <n v="140"/>
    <d v="2023-01-05T00:00:00"/>
    <x v="2"/>
    <s v="United States"/>
    <m/>
    <x v="3"/>
    <x v="0"/>
  </r>
  <r>
    <x v="571"/>
    <s v="Singapore"/>
    <x v="14"/>
    <n v="2000"/>
    <n v="40"/>
    <n v="0.02"/>
    <n v="1960"/>
    <d v="2023-01-05T00:00:00"/>
    <x v="6"/>
    <s v="Singapore"/>
    <n v="472"/>
    <x v="3"/>
    <x v="0"/>
  </r>
  <r>
    <x v="169"/>
    <s v="SF Bay Area"/>
    <x v="0"/>
    <n v="40"/>
    <n v="40"/>
    <m/>
    <n v="0"/>
    <d v="2023-01-05T00:00:00"/>
    <x v="8"/>
    <s v="United States"/>
    <n v="12900"/>
    <x v="3"/>
    <x v="0"/>
  </r>
  <r>
    <x v="572"/>
    <s v="SF Bay Area"/>
    <x v="14"/>
    <n v="176"/>
    <n v="30"/>
    <n v="0.17"/>
    <n v="146"/>
    <d v="2023-01-05T00:00:00"/>
    <x v="4"/>
    <s v="United States"/>
    <n v="176"/>
    <x v="3"/>
    <x v="0"/>
  </r>
  <r>
    <x v="573"/>
    <s v="Tel Aviv"/>
    <x v="7"/>
    <n v="120"/>
    <n v="30"/>
    <n v="0.25"/>
    <n v="90"/>
    <d v="2023-01-05T00:00:00"/>
    <x v="3"/>
    <s v="Israel"/>
    <n v="116"/>
    <x v="3"/>
    <x v="0"/>
  </r>
  <r>
    <x v="574"/>
    <s v="New York City"/>
    <x v="22"/>
    <n v="375"/>
    <n v="30"/>
    <n v="0.08"/>
    <n v="345"/>
    <d v="2023-01-05T00:00:00"/>
    <x v="7"/>
    <s v="United States"/>
    <n v="178"/>
    <x v="3"/>
    <x v="0"/>
  </r>
  <r>
    <x v="575"/>
    <s v="Tel Aviv"/>
    <x v="18"/>
    <n v="90"/>
    <n v="30"/>
    <n v="0.33"/>
    <n v="60"/>
    <d v="2023-01-05T00:00:00"/>
    <x v="4"/>
    <s v="Israel"/>
    <n v="50"/>
    <x v="3"/>
    <x v="0"/>
  </r>
  <r>
    <x v="576"/>
    <s v="Gurugram"/>
    <x v="14"/>
    <n v="166"/>
    <n v="25"/>
    <n v="0.15"/>
    <n v="141"/>
    <d v="2023-01-05T00:00:00"/>
    <x v="5"/>
    <s v="India"/>
    <n v="62"/>
    <x v="3"/>
    <x v="0"/>
  </r>
  <r>
    <x v="577"/>
    <s v="New York City"/>
    <x v="11"/>
    <n v="0"/>
    <m/>
    <n v="0.15"/>
    <n v="0"/>
    <d v="2023-01-05T00:00:00"/>
    <x v="10"/>
    <s v="United States"/>
    <n v="863"/>
    <x v="3"/>
    <x v="0"/>
  </r>
  <r>
    <x v="578"/>
    <s v="New York City"/>
    <x v="10"/>
    <n v="0"/>
    <m/>
    <m/>
    <n v="0"/>
    <d v="2023-01-05T00:00:00"/>
    <x v="8"/>
    <s v="United States"/>
    <n v="1600"/>
    <x v="3"/>
    <x v="0"/>
  </r>
  <r>
    <x v="579"/>
    <s v="Brisbane"/>
    <x v="17"/>
    <n v="0"/>
    <m/>
    <m/>
    <n v="0"/>
    <d v="2023-01-05T00:00:00"/>
    <x v="8"/>
    <s v="Australia"/>
    <n v="98"/>
    <x v="3"/>
    <x v="0"/>
  </r>
  <r>
    <x v="580"/>
    <s v="SF Bay Area"/>
    <x v="14"/>
    <n v="0"/>
    <m/>
    <n v="0.2"/>
    <n v="0"/>
    <d v="2023-01-05T00:00:00"/>
    <x v="8"/>
    <s v="United States"/>
    <n v="79"/>
    <x v="3"/>
    <x v="0"/>
  </r>
  <r>
    <x v="581"/>
    <s v="Boston"/>
    <x v="6"/>
    <n v="0"/>
    <m/>
    <n v="0.4"/>
    <n v="0"/>
    <d v="2023-01-05T00:00:00"/>
    <x v="8"/>
    <s v="United States"/>
    <n v="173"/>
    <x v="3"/>
    <x v="0"/>
  </r>
  <r>
    <x v="87"/>
    <s v="Seattle"/>
    <x v="14"/>
    <n v="400000"/>
    <n v="8000"/>
    <n v="0.02"/>
    <n v="392000"/>
    <d v="2023-01-04T00:00:00"/>
    <x v="8"/>
    <s v="United States"/>
    <n v="108"/>
    <x v="3"/>
    <x v="0"/>
  </r>
  <r>
    <x v="582"/>
    <s v="SF Bay Area"/>
    <x v="9"/>
    <n v="80000"/>
    <n v="8000"/>
    <n v="0.1"/>
    <n v="72000"/>
    <d v="2023-01-04T00:00:00"/>
    <x v="8"/>
    <s v="United States"/>
    <n v="65"/>
    <x v="3"/>
    <x v="0"/>
  </r>
  <r>
    <x v="9"/>
    <s v="Cincinnati"/>
    <x v="7"/>
    <n v="380"/>
    <n v="76"/>
    <n v="0.2"/>
    <n v="304"/>
    <d v="2023-01-04T00:00:00"/>
    <x v="3"/>
    <s v="United States"/>
    <n v="282"/>
    <x v="3"/>
    <x v="0"/>
  </r>
  <r>
    <x v="583"/>
    <s v="New York City"/>
    <x v="3"/>
    <n v="681"/>
    <n v="75"/>
    <n v="0.11"/>
    <n v="606"/>
    <d v="2023-01-04T00:00:00"/>
    <x v="8"/>
    <s v="United States"/>
    <n v="166"/>
    <x v="3"/>
    <x v="0"/>
  </r>
  <r>
    <x v="584"/>
    <s v="New York City"/>
    <x v="20"/>
    <n v="400"/>
    <n v="20"/>
    <n v="0.05"/>
    <n v="380"/>
    <d v="2023-01-04T00:00:00"/>
    <x v="10"/>
    <s v="United States"/>
    <n v="274"/>
    <x v="3"/>
    <x v="0"/>
  </r>
  <r>
    <x v="585"/>
    <s v="Boston"/>
    <x v="6"/>
    <n v="0"/>
    <m/>
    <n v="0.25"/>
    <n v="0"/>
    <d v="2023-01-04T00:00:00"/>
    <x v="8"/>
    <s v="United States"/>
    <n v="530"/>
    <x v="3"/>
    <x v="0"/>
  </r>
  <r>
    <x v="586"/>
    <s v="New York City"/>
    <x v="0"/>
    <n v="0"/>
    <m/>
    <n v="0.11"/>
    <n v="0"/>
    <d v="2023-01-04T00:00:00"/>
    <x v="8"/>
    <s v="United States"/>
    <n v="450"/>
    <x v="3"/>
    <x v="0"/>
  </r>
  <r>
    <x v="587"/>
    <s v="SF Bay Area"/>
    <x v="5"/>
    <n v="0"/>
    <m/>
    <n v="1"/>
    <n v="0"/>
    <d v="2023-01-04T00:00:00"/>
    <x v="4"/>
    <s v="United States"/>
    <n v="29"/>
    <x v="3"/>
    <x v="0"/>
  </r>
  <r>
    <x v="588"/>
    <s v="Boston"/>
    <x v="19"/>
    <n v="6125"/>
    <n v="245"/>
    <n v="0.04"/>
    <n v="5880"/>
    <d v="2023-01-03T00:00:00"/>
    <x v="8"/>
    <s v="United States"/>
    <m/>
    <x v="3"/>
    <x v="0"/>
  </r>
  <r>
    <x v="589"/>
    <s v="SF Bay Area"/>
    <x v="22"/>
    <n v="760"/>
    <n v="76"/>
    <n v="0.1"/>
    <n v="684"/>
    <d v="2023-01-03T00:00:00"/>
    <x v="10"/>
    <s v="United States"/>
    <n v="620"/>
    <x v="3"/>
    <x v="0"/>
  </r>
  <r>
    <x v="590"/>
    <s v="New Delhi"/>
    <x v="13"/>
    <n v="200"/>
    <n v="60"/>
    <n v="0.3"/>
    <n v="140"/>
    <d v="2023-01-03T00:00:00"/>
    <x v="9"/>
    <s v="India"/>
    <m/>
    <x v="3"/>
    <x v="0"/>
  </r>
  <r>
    <x v="591"/>
    <s v="Shanghai"/>
    <x v="0"/>
    <n v="0"/>
    <m/>
    <n v="0.1"/>
    <n v="0"/>
    <d v="2023-01-03T00:00:00"/>
    <x v="4"/>
    <s v="China"/>
    <n v="9400"/>
    <x v="3"/>
    <x v="0"/>
  </r>
  <r>
    <x v="592"/>
    <s v="St. Louis"/>
    <x v="22"/>
    <n v="23333"/>
    <n v="700"/>
    <n v="0.03"/>
    <n v="22633"/>
    <d v="2023-01-02T00:00:00"/>
    <x v="8"/>
    <s v="United States"/>
    <m/>
    <x v="3"/>
    <x v="0"/>
  </r>
  <r>
    <x v="205"/>
    <s v="Boise"/>
    <x v="18"/>
    <n v="48000"/>
    <n v="4800"/>
    <n v="0.1"/>
    <n v="43200"/>
    <d v="2023-01-01T00:00:00"/>
    <x v="8"/>
    <s v="United States"/>
    <n v="50"/>
    <x v="3"/>
    <x v="0"/>
  </r>
  <r>
    <x v="593"/>
    <s v="London"/>
    <x v="1"/>
    <n v="0"/>
    <m/>
    <n v="0.14000000000000001"/>
    <n v="0"/>
    <d v="2022-12-31T00:00:00"/>
    <x v="4"/>
    <s v="United Kingdom"/>
    <n v="675"/>
    <x v="4"/>
    <x v="1"/>
  </r>
  <r>
    <x v="594"/>
    <s v="Shanghai"/>
    <x v="3"/>
    <n v="0"/>
    <m/>
    <n v="0.3"/>
    <n v="0"/>
    <d v="2022-12-27T00:00:00"/>
    <x v="8"/>
    <s v="China"/>
    <n v="3700"/>
    <x v="4"/>
    <x v="1"/>
  </r>
  <r>
    <x v="595"/>
    <s v="Beau Vallon"/>
    <x v="5"/>
    <n v="0"/>
    <m/>
    <n v="0.4"/>
    <n v="0"/>
    <d v="2022-12-27T00:00:00"/>
    <x v="2"/>
    <s v="Seychelles"/>
    <n v="8"/>
    <x v="4"/>
    <x v="1"/>
  </r>
  <r>
    <x v="596"/>
    <s v="Amsterdam"/>
    <x v="2"/>
    <n v="2500"/>
    <n v="150"/>
    <n v="0.06"/>
    <n v="2350"/>
    <d v="2022-12-26T00:00:00"/>
    <x v="9"/>
    <s v="Netherlands"/>
    <m/>
    <x v="4"/>
    <x v="1"/>
  </r>
  <r>
    <x v="597"/>
    <s v="London"/>
    <x v="15"/>
    <n v="0"/>
    <m/>
    <n v="0.15"/>
    <n v="0"/>
    <d v="2022-12-25T00:00:00"/>
    <x v="5"/>
    <s v="United Kingdom"/>
    <n v="96"/>
    <x v="4"/>
    <x v="1"/>
  </r>
  <r>
    <x v="598"/>
    <s v="Sydney"/>
    <x v="10"/>
    <n v="450"/>
    <n v="99"/>
    <n v="0.22"/>
    <n v="351"/>
    <d v="2022-12-23T00:00:00"/>
    <x v="4"/>
    <s v="Australia"/>
    <m/>
    <x v="4"/>
    <x v="1"/>
  </r>
  <r>
    <x v="599"/>
    <s v="Paris"/>
    <x v="14"/>
    <n v="715"/>
    <n v="93"/>
    <n v="0.13"/>
    <n v="622"/>
    <d v="2022-12-23T00:00:00"/>
    <x v="10"/>
    <s v="France"/>
    <n v="1000"/>
    <x v="4"/>
    <x v="1"/>
  </r>
  <r>
    <x v="600"/>
    <s v="London"/>
    <x v="10"/>
    <n v="50"/>
    <n v="50"/>
    <m/>
    <n v="0"/>
    <d v="2022-12-23T00:00:00"/>
    <x v="3"/>
    <s v="United Kingdom"/>
    <n v="25"/>
    <x v="4"/>
    <x v="1"/>
  </r>
  <r>
    <x v="601"/>
    <s v="San Diego"/>
    <x v="18"/>
    <n v="153"/>
    <n v="153"/>
    <m/>
    <n v="0"/>
    <d v="2022-12-22T00:00:00"/>
    <x v="8"/>
    <s v="United States"/>
    <m/>
    <x v="4"/>
    <x v="1"/>
  </r>
  <r>
    <x v="602"/>
    <s v="San Diego"/>
    <x v="12"/>
    <n v="1400"/>
    <n v="350"/>
    <n v="0.25"/>
    <n v="1050"/>
    <d v="2022-12-21T00:00:00"/>
    <x v="8"/>
    <s v="United States"/>
    <n v="648"/>
    <x v="4"/>
    <x v="1"/>
  </r>
  <r>
    <x v="603"/>
    <s v="Berlin"/>
    <x v="15"/>
    <n v="0"/>
    <m/>
    <n v="0.5"/>
    <n v="0"/>
    <d v="2022-12-21T00:00:00"/>
    <x v="2"/>
    <s v="Germany"/>
    <n v="90"/>
    <x v="4"/>
    <x v="1"/>
  </r>
  <r>
    <x v="604"/>
    <s v="Singapore"/>
    <x v="1"/>
    <n v="270"/>
    <n v="65"/>
    <n v="0.24"/>
    <n v="205"/>
    <d v="2022-12-20T00:00:00"/>
    <x v="10"/>
    <s v="Singapore"/>
    <n v="50"/>
    <x v="4"/>
    <x v="1"/>
  </r>
  <r>
    <x v="605"/>
    <s v="Toronto"/>
    <x v="2"/>
    <n v="65"/>
    <n v="26"/>
    <n v="0.4"/>
    <n v="39"/>
    <d v="2022-12-20T00:00:00"/>
    <x v="2"/>
    <s v="Canada"/>
    <n v="10"/>
    <x v="4"/>
    <x v="1"/>
  </r>
  <r>
    <x v="606"/>
    <s v="London"/>
    <x v="7"/>
    <n v="0"/>
    <m/>
    <m/>
    <n v="0"/>
    <d v="2022-12-20T00:00:00"/>
    <x v="4"/>
    <s v="United Kingdom"/>
    <n v="63"/>
    <x v="4"/>
    <x v="1"/>
  </r>
  <r>
    <x v="607"/>
    <s v="Beijing"/>
    <x v="0"/>
    <n v="0"/>
    <m/>
    <n v="0.1"/>
    <n v="0"/>
    <d v="2022-12-20T00:00:00"/>
    <x v="6"/>
    <s v="China"/>
    <n v="892"/>
    <x v="4"/>
    <x v="1"/>
  </r>
  <r>
    <x v="608"/>
    <s v="Denver"/>
    <x v="10"/>
    <n v="138"/>
    <n v="18"/>
    <n v="0.13"/>
    <n v="120"/>
    <d v="2022-12-19T00:00:00"/>
    <x v="9"/>
    <s v="United States"/>
    <n v="4"/>
    <x v="4"/>
    <x v="1"/>
  </r>
  <r>
    <x v="609"/>
    <s v="SF Bay Area"/>
    <x v="6"/>
    <n v="0"/>
    <m/>
    <m/>
    <n v="0"/>
    <d v="2022-12-19T00:00:00"/>
    <x v="1"/>
    <s v="United States"/>
    <n v="136"/>
    <x v="4"/>
    <x v="1"/>
  </r>
  <r>
    <x v="610"/>
    <s v="Beijing"/>
    <x v="0"/>
    <n v="0"/>
    <m/>
    <m/>
    <n v="0"/>
    <d v="2022-12-19T00:00:00"/>
    <x v="8"/>
    <s v="United States"/>
    <n v="7400"/>
    <x v="4"/>
    <x v="1"/>
  </r>
  <r>
    <x v="611"/>
    <s v="Melbourne"/>
    <x v="1"/>
    <n v="0"/>
    <m/>
    <n v="1"/>
    <n v="0"/>
    <d v="2022-12-19T00:00:00"/>
    <x v="4"/>
    <s v="Australia"/>
    <n v="2"/>
    <x v="4"/>
    <x v="1"/>
  </r>
  <r>
    <x v="612"/>
    <s v="Hamburg"/>
    <x v="2"/>
    <n v="120"/>
    <n v="30"/>
    <n v="0.25"/>
    <n v="90"/>
    <d v="2022-12-16T00:00:00"/>
    <x v="4"/>
    <s v="Germany"/>
    <n v="29"/>
    <x v="4"/>
    <x v="1"/>
  </r>
  <r>
    <x v="613"/>
    <s v="Montreal"/>
    <x v="7"/>
    <n v="80"/>
    <n v="24"/>
    <n v="0.3"/>
    <n v="56"/>
    <d v="2022-12-16T00:00:00"/>
    <x v="2"/>
    <s v="Canada"/>
    <n v="26"/>
    <x v="4"/>
    <x v="1"/>
  </r>
  <r>
    <x v="614"/>
    <s v="Toronto"/>
    <x v="12"/>
    <n v="0"/>
    <m/>
    <m/>
    <n v="0"/>
    <d v="2022-12-16T00:00:00"/>
    <x v="8"/>
    <s v="Canada"/>
    <m/>
    <x v="4"/>
    <x v="1"/>
  </r>
  <r>
    <x v="615"/>
    <s v="Los Angeles"/>
    <x v="5"/>
    <n v="0"/>
    <m/>
    <m/>
    <n v="0"/>
    <d v="2022-12-16T00:00:00"/>
    <x v="5"/>
    <s v="United States"/>
    <n v="205"/>
    <x v="4"/>
    <x v="1"/>
  </r>
  <r>
    <x v="79"/>
    <s v="Toronto"/>
    <x v="2"/>
    <n v="0"/>
    <m/>
    <m/>
    <n v="0"/>
    <d v="2022-12-16T00:00:00"/>
    <x v="4"/>
    <s v="Canada"/>
    <n v="331"/>
    <x v="4"/>
    <x v="1"/>
  </r>
  <r>
    <x v="616"/>
    <s v="London"/>
    <x v="15"/>
    <n v="0"/>
    <m/>
    <n v="0.1"/>
    <n v="0"/>
    <d v="2022-12-16T00:00:00"/>
    <x v="4"/>
    <s v="United Kingdom"/>
    <n v="704"/>
    <x v="4"/>
    <x v="1"/>
  </r>
  <r>
    <x v="617"/>
    <s v="SF Bay Area"/>
    <x v="2"/>
    <n v="0"/>
    <m/>
    <n v="0.18"/>
    <n v="0"/>
    <d v="2022-12-16T00:00:00"/>
    <x v="3"/>
    <s v="United States"/>
    <n v="183"/>
    <x v="4"/>
    <x v="1"/>
  </r>
  <r>
    <x v="618"/>
    <s v="Calgary"/>
    <x v="14"/>
    <n v="0"/>
    <m/>
    <n v="0.12"/>
    <n v="0"/>
    <d v="2022-12-16T00:00:00"/>
    <x v="2"/>
    <s v="Canada"/>
    <n v="30"/>
    <x v="4"/>
    <x v="1"/>
  </r>
  <r>
    <x v="619"/>
    <s v="Denver"/>
    <x v="6"/>
    <n v="0"/>
    <m/>
    <n v="0.15"/>
    <n v="0"/>
    <d v="2022-12-16T00:00:00"/>
    <x v="3"/>
    <s v="United States"/>
    <n v="183"/>
    <x v="4"/>
    <x v="1"/>
  </r>
  <r>
    <x v="620"/>
    <s v="Austin"/>
    <x v="14"/>
    <n v="1384"/>
    <n v="180"/>
    <n v="0.13"/>
    <n v="1204"/>
    <d v="2022-12-15T00:00:00"/>
    <x v="8"/>
    <s v="United States"/>
    <n v="224"/>
    <x v="4"/>
    <x v="1"/>
  </r>
  <r>
    <x v="97"/>
    <s v="SF Bay Area"/>
    <x v="22"/>
    <n v="4500"/>
    <n v="90"/>
    <n v="0.02"/>
    <n v="4410"/>
    <d v="2022-12-15T00:00:00"/>
    <x v="8"/>
    <s v="United States"/>
    <n v="484"/>
    <x v="4"/>
    <x v="1"/>
  </r>
  <r>
    <x v="621"/>
    <s v="New York City"/>
    <x v="15"/>
    <n v="258"/>
    <n v="80"/>
    <n v="0.31"/>
    <n v="178"/>
    <d v="2022-12-15T00:00:00"/>
    <x v="3"/>
    <s v="United States"/>
    <n v="379"/>
    <x v="4"/>
    <x v="1"/>
  </r>
  <r>
    <x v="622"/>
    <s v="Berlin"/>
    <x v="19"/>
    <n v="300"/>
    <n v="60"/>
    <n v="0.2"/>
    <n v="240"/>
    <d v="2022-12-15T00:00:00"/>
    <x v="5"/>
    <s v="United States"/>
    <n v="76"/>
    <x v="4"/>
    <x v="1"/>
  </r>
  <r>
    <x v="623"/>
    <s v="SF Bay Area"/>
    <x v="25"/>
    <n v="0"/>
    <m/>
    <n v="0.15"/>
    <n v="0"/>
    <d v="2022-12-15T00:00:00"/>
    <x v="1"/>
    <s v="United States"/>
    <n v="183"/>
    <x v="4"/>
    <x v="1"/>
  </r>
  <r>
    <x v="624"/>
    <s v="Jakarta"/>
    <x v="14"/>
    <n v="666"/>
    <n v="200"/>
    <n v="0.3"/>
    <n v="466"/>
    <d v="2022-12-14T00:00:00"/>
    <x v="8"/>
    <s v="Indonesia"/>
    <n v="5100"/>
    <x v="4"/>
    <x v="1"/>
  </r>
  <r>
    <x v="625"/>
    <s v="Vienna"/>
    <x v="13"/>
    <n v="100"/>
    <n v="100"/>
    <m/>
    <n v="0"/>
    <d v="2022-12-14T00:00:00"/>
    <x v="1"/>
    <s v="Austria"/>
    <n v="686"/>
    <x v="4"/>
    <x v="1"/>
  </r>
  <r>
    <x v="626"/>
    <s v="SF Bay Area"/>
    <x v="12"/>
    <n v="72"/>
    <n v="72"/>
    <m/>
    <n v="0"/>
    <d v="2022-12-14T00:00:00"/>
    <x v="8"/>
    <s v="United States"/>
    <n v="175"/>
    <x v="4"/>
    <x v="1"/>
  </r>
  <r>
    <x v="627"/>
    <s v="Los Angeles"/>
    <x v="6"/>
    <n v="1250"/>
    <n v="50"/>
    <n v="0.04"/>
    <n v="1200"/>
    <d v="2022-12-14T00:00:00"/>
    <x v="4"/>
    <s v="United States"/>
    <n v="215"/>
    <x v="4"/>
    <x v="1"/>
  </r>
  <r>
    <x v="628"/>
    <s v="Los Angeles"/>
    <x v="1"/>
    <n v="400"/>
    <n v="40"/>
    <n v="0.1"/>
    <n v="360"/>
    <d v="2022-12-14T00:00:00"/>
    <x v="3"/>
    <s v="United States"/>
    <n v="64"/>
    <x v="4"/>
    <x v="1"/>
  </r>
  <r>
    <x v="629"/>
    <s v="Birmingham"/>
    <x v="10"/>
    <n v="0"/>
    <m/>
    <m/>
    <n v="0"/>
    <d v="2022-12-14T00:00:00"/>
    <x v="3"/>
    <s v="United States"/>
    <n v="347"/>
    <x v="4"/>
    <x v="1"/>
  </r>
  <r>
    <x v="630"/>
    <s v="SF Bay Area"/>
    <x v="0"/>
    <n v="1142"/>
    <n v="160"/>
    <n v="0.14000000000000001"/>
    <n v="982"/>
    <d v="2022-12-13T00:00:00"/>
    <x v="16"/>
    <s v="United States"/>
    <n v="698"/>
    <x v="4"/>
    <x v="1"/>
  </r>
  <r>
    <x v="631"/>
    <s v="Phoenix"/>
    <x v="17"/>
    <n v="950"/>
    <n v="95"/>
    <n v="0.1"/>
    <n v="855"/>
    <d v="2022-12-13T00:00:00"/>
    <x v="8"/>
    <s v="United States"/>
    <n v="462"/>
    <x v="4"/>
    <x v="1"/>
  </r>
  <r>
    <x v="632"/>
    <s v="SF Bay Area"/>
    <x v="6"/>
    <n v="866"/>
    <n v="78"/>
    <n v="0.09"/>
    <n v="788"/>
    <d v="2022-12-13T00:00:00"/>
    <x v="10"/>
    <s v="United States"/>
    <n v="514"/>
    <x v="4"/>
    <x v="1"/>
  </r>
  <r>
    <x v="633"/>
    <s v="Los Angeles"/>
    <x v="11"/>
    <n v="353"/>
    <n v="46"/>
    <n v="0.13"/>
    <n v="307"/>
    <d v="2022-12-13T00:00:00"/>
    <x v="8"/>
    <s v="United States"/>
    <m/>
    <x v="4"/>
    <x v="1"/>
  </r>
  <r>
    <x v="634"/>
    <s v="Salt Lake City"/>
    <x v="5"/>
    <n v="0"/>
    <m/>
    <m/>
    <n v="0"/>
    <d v="2022-12-13T00:00:00"/>
    <x v="5"/>
    <s v="United States"/>
    <n v="235"/>
    <x v="4"/>
    <x v="1"/>
  </r>
  <r>
    <x v="635"/>
    <s v="Salt Lake City"/>
    <x v="13"/>
    <n v="2000"/>
    <n v="400"/>
    <n v="0.2"/>
    <n v="1600"/>
    <d v="2022-12-12T00:00:00"/>
    <x v="9"/>
    <s v="United States"/>
    <n v="192"/>
    <x v="4"/>
    <x v="1"/>
  </r>
  <r>
    <x v="636"/>
    <s v="Phoenix"/>
    <x v="1"/>
    <n v="329"/>
    <n v="329"/>
    <m/>
    <n v="0"/>
    <d v="2022-12-12T00:00:00"/>
    <x v="9"/>
    <s v="United States"/>
    <n v="107"/>
    <x v="4"/>
    <x v="1"/>
  </r>
  <r>
    <x v="637"/>
    <s v="St. Louis"/>
    <x v="9"/>
    <n v="35"/>
    <n v="35"/>
    <m/>
    <n v="0"/>
    <d v="2022-12-12T00:00:00"/>
    <x v="5"/>
    <s v="United States"/>
    <n v="51"/>
    <x v="4"/>
    <x v="1"/>
  </r>
  <r>
    <x v="638"/>
    <s v="Washington D.C."/>
    <x v="2"/>
    <n v="0"/>
    <m/>
    <m/>
    <n v="0"/>
    <d v="2022-12-12T00:00:00"/>
    <x v="3"/>
    <s v="United States"/>
    <n v="189"/>
    <x v="4"/>
    <x v="1"/>
  </r>
  <r>
    <x v="639"/>
    <s v="SF Bay Area"/>
    <x v="13"/>
    <n v="172"/>
    <n v="43"/>
    <n v="0.25"/>
    <n v="129"/>
    <d v="2022-12-10T00:00:00"/>
    <x v="1"/>
    <s v="United States"/>
    <n v="240"/>
    <x v="4"/>
    <x v="1"/>
  </r>
  <r>
    <x v="640"/>
    <s v="Munich"/>
    <x v="25"/>
    <n v="200"/>
    <n v="20"/>
    <n v="0.1"/>
    <n v="180"/>
    <d v="2022-12-10T00:00:00"/>
    <x v="5"/>
    <s v="Germany"/>
    <n v="94"/>
    <x v="4"/>
    <x v="1"/>
  </r>
  <r>
    <x v="641"/>
    <s v="Detroit"/>
    <x v="2"/>
    <n v="0"/>
    <m/>
    <m/>
    <n v="0"/>
    <d v="2022-12-10T00:00:00"/>
    <x v="3"/>
    <s v="United States"/>
    <n v="97"/>
    <x v="4"/>
    <x v="1"/>
  </r>
  <r>
    <x v="642"/>
    <s v="New York City"/>
    <x v="10"/>
    <n v="0"/>
    <m/>
    <m/>
    <n v="0"/>
    <d v="2022-12-10T00:00:00"/>
    <x v="4"/>
    <s v="United States"/>
    <n v="281"/>
    <x v="4"/>
    <x v="1"/>
  </r>
  <r>
    <x v="643"/>
    <s v="Mumbai"/>
    <x v="6"/>
    <n v="0"/>
    <m/>
    <m/>
    <n v="0"/>
    <d v="2022-12-10T00:00:00"/>
    <x v="4"/>
    <s v="India"/>
    <n v="1600"/>
    <x v="4"/>
    <x v="1"/>
  </r>
  <r>
    <x v="644"/>
    <s v="Tel Aviv"/>
    <x v="0"/>
    <n v="4000"/>
    <n v="600"/>
    <n v="0.15"/>
    <n v="3400"/>
    <d v="2022-12-09T00:00:00"/>
    <x v="8"/>
    <s v="Israel"/>
    <m/>
    <x v="4"/>
    <x v="1"/>
  </r>
  <r>
    <x v="645"/>
    <s v="Berlin"/>
    <x v="12"/>
    <n v="416"/>
    <n v="150"/>
    <n v="0.36"/>
    <n v="266"/>
    <d v="2022-12-09T00:00:00"/>
    <x v="9"/>
    <s v="Germany"/>
    <m/>
    <x v="4"/>
    <x v="1"/>
  </r>
  <r>
    <x v="646"/>
    <s v="Sao Paulo"/>
    <x v="6"/>
    <n v="706"/>
    <n v="113"/>
    <n v="0.16"/>
    <n v="593"/>
    <d v="2022-12-09T00:00:00"/>
    <x v="3"/>
    <s v="Brazil"/>
    <n v="174"/>
    <x v="4"/>
    <x v="1"/>
  </r>
  <r>
    <x v="647"/>
    <s v="London"/>
    <x v="2"/>
    <n v="257"/>
    <n v="85"/>
    <n v="0.33"/>
    <n v="172"/>
    <d v="2022-12-09T00:00:00"/>
    <x v="5"/>
    <s v="United Kingdom"/>
    <n v="73"/>
    <x v="4"/>
    <x v="1"/>
  </r>
  <r>
    <x v="179"/>
    <s v="Berlin"/>
    <x v="11"/>
    <n v="539"/>
    <n v="62"/>
    <n v="0.115"/>
    <n v="477"/>
    <d v="2022-12-09T00:00:00"/>
    <x v="1"/>
    <s v="Germany"/>
    <n v="442"/>
    <x v="4"/>
    <x v="1"/>
  </r>
  <r>
    <x v="648"/>
    <s v="Kansas City"/>
    <x v="2"/>
    <n v="1000"/>
    <n v="20"/>
    <n v="0.02"/>
    <n v="980"/>
    <d v="2022-12-09T00:00:00"/>
    <x v="11"/>
    <s v="United States"/>
    <n v="537"/>
    <x v="4"/>
    <x v="1"/>
  </r>
  <r>
    <x v="649"/>
    <s v="Tel Aviv"/>
    <x v="15"/>
    <n v="0"/>
    <m/>
    <n v="1"/>
    <n v="0"/>
    <d v="2022-12-09T00:00:00"/>
    <x v="2"/>
    <s v="Israel"/>
    <n v="25"/>
    <x v="4"/>
    <x v="1"/>
  </r>
  <r>
    <x v="650"/>
    <s v="Brisbane"/>
    <x v="5"/>
    <n v="0"/>
    <m/>
    <n v="1"/>
    <n v="0"/>
    <d v="2022-12-09T00:00:00"/>
    <x v="4"/>
    <s v="Australia"/>
    <m/>
    <x v="4"/>
    <x v="1"/>
  </r>
  <r>
    <x v="651"/>
    <s v="Raleigh"/>
    <x v="15"/>
    <n v="0"/>
    <m/>
    <m/>
    <n v="0"/>
    <d v="2022-12-09T00:00:00"/>
    <x v="8"/>
    <s v="United States"/>
    <n v="225"/>
    <x v="4"/>
    <x v="1"/>
  </r>
  <r>
    <x v="652"/>
    <s v="Seattle"/>
    <x v="5"/>
    <n v="0"/>
    <m/>
    <n v="0.1"/>
    <n v="0"/>
    <d v="2022-12-09T00:00:00"/>
    <x v="5"/>
    <s v="United States"/>
    <n v="25"/>
    <x v="4"/>
    <x v="1"/>
  </r>
  <r>
    <x v="653"/>
    <s v="SF Bay Area"/>
    <x v="25"/>
    <n v="1270"/>
    <n v="254"/>
    <n v="0.2"/>
    <n v="1016"/>
    <d v="2022-12-08T00:00:00"/>
    <x v="6"/>
    <s v="United States"/>
    <n v="1400"/>
    <x v="4"/>
    <x v="1"/>
  </r>
  <r>
    <x v="415"/>
    <s v="Bengaluru"/>
    <x v="1"/>
    <n v="8333"/>
    <n v="250"/>
    <n v="0.03"/>
    <n v="8083"/>
    <d v="2022-12-08T00:00:00"/>
    <x v="4"/>
    <s v="India"/>
    <n v="3600"/>
    <x v="4"/>
    <x v="1"/>
  </r>
  <r>
    <x v="654"/>
    <s v="Singapore"/>
    <x v="19"/>
    <n v="1100"/>
    <n v="198"/>
    <n v="0.18"/>
    <n v="902"/>
    <d v="2022-12-08T00:00:00"/>
    <x v="1"/>
    <s v="Singapore"/>
    <n v="82"/>
    <x v="4"/>
    <x v="1"/>
  </r>
  <r>
    <x v="655"/>
    <s v="Sao Paulo"/>
    <x v="12"/>
    <n v="533"/>
    <n v="160"/>
    <n v="0.3"/>
    <n v="373"/>
    <d v="2022-12-08T00:00:00"/>
    <x v="3"/>
    <s v="Brazil"/>
    <n v="138"/>
    <x v="4"/>
    <x v="1"/>
  </r>
  <r>
    <x v="656"/>
    <s v="Los Angeles"/>
    <x v="2"/>
    <n v="1900"/>
    <n v="95"/>
    <n v="0.05"/>
    <n v="1805"/>
    <d v="2022-12-08T00:00:00"/>
    <x v="7"/>
    <s v="United States"/>
    <n v="220"/>
    <x v="4"/>
    <x v="1"/>
  </r>
  <r>
    <x v="352"/>
    <s v="Karlsruhe"/>
    <x v="14"/>
    <n v="80"/>
    <n v="80"/>
    <m/>
    <n v="0"/>
    <d v="2022-12-08T00:00:00"/>
    <x v="3"/>
    <s v="Germany"/>
    <n v="205"/>
    <x v="4"/>
    <x v="1"/>
  </r>
  <r>
    <x v="657"/>
    <s v="Tel Aviv"/>
    <x v="12"/>
    <n v="160"/>
    <n v="80"/>
    <n v="0.5"/>
    <n v="80"/>
    <d v="2022-12-08T00:00:00"/>
    <x v="8"/>
    <s v="Israel"/>
    <n v="231"/>
    <x v="4"/>
    <x v="1"/>
  </r>
  <r>
    <x v="658"/>
    <s v="Boston"/>
    <x v="11"/>
    <n v="1200"/>
    <n v="60"/>
    <n v="0.05"/>
    <n v="1140"/>
    <d v="2022-12-08T00:00:00"/>
    <x v="8"/>
    <s v="United States"/>
    <n v="115"/>
    <x v="4"/>
    <x v="1"/>
  </r>
  <r>
    <x v="659"/>
    <s v="Boulder"/>
    <x v="6"/>
    <n v="43"/>
    <n v="43"/>
    <m/>
    <n v="0"/>
    <d v="2022-12-08T00:00:00"/>
    <x v="10"/>
    <s v="United States"/>
    <n v="459"/>
    <x v="4"/>
    <x v="1"/>
  </r>
  <r>
    <x v="660"/>
    <s v="SF Bay Area"/>
    <x v="4"/>
    <n v="200"/>
    <n v="30"/>
    <n v="0.15"/>
    <n v="170"/>
    <d v="2022-12-08T00:00:00"/>
    <x v="3"/>
    <s v="United States"/>
    <n v="153"/>
    <x v="4"/>
    <x v="1"/>
  </r>
  <r>
    <x v="661"/>
    <s v="SF Bay Area"/>
    <x v="4"/>
    <n v="625"/>
    <n v="25"/>
    <n v="0.04"/>
    <n v="600"/>
    <d v="2022-12-08T00:00:00"/>
    <x v="7"/>
    <s v="United States"/>
    <n v="537"/>
    <x v="4"/>
    <x v="1"/>
  </r>
  <r>
    <x v="662"/>
    <s v="Atlanta"/>
    <x v="5"/>
    <n v="0"/>
    <m/>
    <n v="0.15"/>
    <n v="0"/>
    <d v="2022-12-08T00:00:00"/>
    <x v="8"/>
    <s v="United States"/>
    <n v="932"/>
    <x v="4"/>
    <x v="1"/>
  </r>
  <r>
    <x v="663"/>
    <s v="New York City"/>
    <x v="1"/>
    <n v="0"/>
    <m/>
    <n v="0.1"/>
    <n v="0"/>
    <d v="2022-12-08T00:00:00"/>
    <x v="8"/>
    <s v="United States"/>
    <n v="352"/>
    <x v="4"/>
    <x v="1"/>
  </r>
  <r>
    <x v="664"/>
    <s v="New York City"/>
    <x v="17"/>
    <n v="0"/>
    <m/>
    <m/>
    <n v="0"/>
    <d v="2022-12-08T00:00:00"/>
    <x v="5"/>
    <s v="United States"/>
    <n v="32"/>
    <x v="4"/>
    <x v="1"/>
  </r>
  <r>
    <x v="665"/>
    <s v="Raleigh"/>
    <x v="18"/>
    <n v="0"/>
    <m/>
    <m/>
    <n v="0"/>
    <d v="2022-12-08T00:00:00"/>
    <x v="8"/>
    <s v="United States"/>
    <n v="850"/>
    <x v="4"/>
    <x v="1"/>
  </r>
  <r>
    <x v="666"/>
    <s v="St. Louis"/>
    <x v="13"/>
    <n v="0"/>
    <m/>
    <n v="0.17"/>
    <n v="0"/>
    <d v="2022-12-08T00:00:00"/>
    <x v="8"/>
    <s v="United States"/>
    <n v="150"/>
    <x v="4"/>
    <x v="1"/>
  </r>
  <r>
    <x v="667"/>
    <s v="SF Bay Area"/>
    <x v="4"/>
    <n v="0"/>
    <m/>
    <n v="0.14000000000000001"/>
    <n v="0"/>
    <d v="2022-12-08T00:00:00"/>
    <x v="5"/>
    <s v="United States"/>
    <n v="203"/>
    <x v="4"/>
    <x v="1"/>
  </r>
  <r>
    <x v="668"/>
    <s v="Bengaluru"/>
    <x v="13"/>
    <n v="385"/>
    <n v="385"/>
    <m/>
    <n v="0"/>
    <d v="2022-12-07T00:00:00"/>
    <x v="10"/>
    <s v="India"/>
    <n v="292"/>
    <x v="4"/>
    <x v="1"/>
  </r>
  <r>
    <x v="134"/>
    <s v="Sao Paulo"/>
    <x v="10"/>
    <n v="2600"/>
    <n v="312"/>
    <n v="0.12"/>
    <n v="2288"/>
    <d v="2022-12-07T00:00:00"/>
    <x v="4"/>
    <s v="Brazil"/>
    <n v="788"/>
    <x v="4"/>
    <x v="1"/>
  </r>
  <r>
    <x v="669"/>
    <s v="SF Bay Area"/>
    <x v="2"/>
    <n v="1300"/>
    <n v="260"/>
    <n v="0.2"/>
    <n v="1040"/>
    <d v="2022-12-07T00:00:00"/>
    <x v="1"/>
    <s v="United States"/>
    <n v="734"/>
    <x v="4"/>
    <x v="1"/>
  </r>
  <r>
    <x v="670"/>
    <s v="SF Bay Area"/>
    <x v="12"/>
    <n v="3950"/>
    <n v="237"/>
    <n v="0.06"/>
    <n v="3713"/>
    <d v="2022-12-07T00:00:00"/>
    <x v="6"/>
    <s v="United States"/>
    <n v="567"/>
    <x v="4"/>
    <x v="1"/>
  </r>
  <r>
    <x v="671"/>
    <s v="Miami"/>
    <x v="5"/>
    <n v="235"/>
    <n v="235"/>
    <m/>
    <n v="0"/>
    <d v="2022-12-07T00:00:00"/>
    <x v="2"/>
    <s v="United States"/>
    <n v="55"/>
    <x v="4"/>
    <x v="1"/>
  </r>
  <r>
    <x v="672"/>
    <s v="Chicago"/>
    <x v="27"/>
    <n v="1500"/>
    <n v="150"/>
    <n v="0.1"/>
    <n v="1350"/>
    <d v="2022-12-07T00:00:00"/>
    <x v="7"/>
    <s v="United States"/>
    <n v="125"/>
    <x v="4"/>
    <x v="1"/>
  </r>
  <r>
    <x v="673"/>
    <s v="Stockholm"/>
    <x v="12"/>
    <n v="1000"/>
    <n v="130"/>
    <n v="0.13"/>
    <n v="870"/>
    <d v="2022-12-07T00:00:00"/>
    <x v="1"/>
    <s v="United States"/>
    <n v="515"/>
    <x v="4"/>
    <x v="1"/>
  </r>
  <r>
    <x v="674"/>
    <s v="New York City"/>
    <x v="11"/>
    <n v="923"/>
    <n v="120"/>
    <n v="0.13"/>
    <n v="803"/>
    <d v="2022-12-07T00:00:00"/>
    <x v="9"/>
    <s v="United States"/>
    <n v="116"/>
    <x v="4"/>
    <x v="1"/>
  </r>
  <r>
    <x v="675"/>
    <s v="SF Bay Area"/>
    <x v="0"/>
    <n v="1187"/>
    <n v="95"/>
    <n v="0.08"/>
    <n v="1092"/>
    <d v="2022-12-07T00:00:00"/>
    <x v="10"/>
    <s v="United States"/>
    <n v="613"/>
    <x v="4"/>
    <x v="1"/>
  </r>
  <r>
    <x v="676"/>
    <s v="Berlin"/>
    <x v="14"/>
    <n v="400"/>
    <n v="40"/>
    <n v="0.1"/>
    <n v="360"/>
    <d v="2022-12-07T00:00:00"/>
    <x v="4"/>
    <s v="United States"/>
    <n v="2300"/>
    <x v="4"/>
    <x v="1"/>
  </r>
  <r>
    <x v="677"/>
    <s v="New York City"/>
    <x v="10"/>
    <n v="100"/>
    <n v="30"/>
    <n v="0.3"/>
    <n v="70"/>
    <d v="2022-12-07T00:00:00"/>
    <x v="5"/>
    <s v="United States"/>
    <n v="114"/>
    <x v="4"/>
    <x v="1"/>
  </r>
  <r>
    <x v="678"/>
    <s v="New York City"/>
    <x v="2"/>
    <n v="150"/>
    <n v="27"/>
    <n v="0.18"/>
    <n v="123"/>
    <d v="2022-12-07T00:00:00"/>
    <x v="3"/>
    <s v="United States"/>
    <n v="115"/>
    <x v="4"/>
    <x v="1"/>
  </r>
  <r>
    <x v="679"/>
    <s v="SF Bay Area"/>
    <x v="25"/>
    <n v="0"/>
    <m/>
    <n v="0.17"/>
    <n v="0"/>
    <d v="2022-12-07T00:00:00"/>
    <x v="6"/>
    <s v="United States"/>
    <n v="315"/>
    <x v="4"/>
    <x v="1"/>
  </r>
  <r>
    <x v="680"/>
    <s v="Jakarta"/>
    <x v="1"/>
    <n v="0"/>
    <m/>
    <n v="0.05"/>
    <n v="0"/>
    <d v="2022-12-07T00:00:00"/>
    <x v="3"/>
    <s v="Indonesia"/>
    <n v="139"/>
    <x v="4"/>
    <x v="1"/>
  </r>
  <r>
    <x v="681"/>
    <s v="Milwaukee"/>
    <x v="2"/>
    <n v="0"/>
    <m/>
    <m/>
    <n v="0"/>
    <d v="2022-12-07T00:00:00"/>
    <x v="9"/>
    <s v="United States"/>
    <m/>
    <x v="4"/>
    <x v="1"/>
  </r>
  <r>
    <x v="682"/>
    <s v="SF Bay Area"/>
    <x v="2"/>
    <n v="1287"/>
    <n v="515"/>
    <n v="0.4"/>
    <n v="772"/>
    <d v="2022-12-06T00:00:00"/>
    <x v="8"/>
    <s v="United States"/>
    <n v="679"/>
    <x v="4"/>
    <x v="1"/>
  </r>
  <r>
    <x v="348"/>
    <s v="SF Bay Area"/>
    <x v="18"/>
    <n v="201"/>
    <n v="201"/>
    <m/>
    <n v="0"/>
    <d v="2022-12-06T00:00:00"/>
    <x v="8"/>
    <s v="United States"/>
    <n v="12"/>
    <x v="4"/>
    <x v="1"/>
  </r>
  <r>
    <x v="683"/>
    <s v="New York City"/>
    <x v="3"/>
    <n v="1500"/>
    <n v="180"/>
    <n v="0.12"/>
    <n v="1320"/>
    <d v="2022-12-06T00:00:00"/>
    <x v="8"/>
    <s v="United States"/>
    <n v="696"/>
    <x v="4"/>
    <x v="1"/>
  </r>
  <r>
    <x v="684"/>
    <s v="Los Angeles"/>
    <x v="15"/>
    <n v="700"/>
    <n v="175"/>
    <n v="0.25"/>
    <n v="525"/>
    <d v="2022-12-06T00:00:00"/>
    <x v="9"/>
    <s v="United States"/>
    <m/>
    <x v="4"/>
    <x v="1"/>
  </r>
  <r>
    <x v="685"/>
    <s v="SF Bay Area"/>
    <x v="11"/>
    <n v="100"/>
    <n v="100"/>
    <m/>
    <n v="0"/>
    <d v="2022-12-06T00:00:00"/>
    <x v="8"/>
    <s v="United States"/>
    <n v="2"/>
    <x v="4"/>
    <x v="1"/>
  </r>
  <r>
    <x v="208"/>
    <s v="SF Bay Area"/>
    <x v="2"/>
    <n v="400"/>
    <n v="50"/>
    <n v="0.125"/>
    <n v="350"/>
    <d v="2022-12-06T00:00:00"/>
    <x v="3"/>
    <s v="United States"/>
    <n v="302"/>
    <x v="4"/>
    <x v="1"/>
  </r>
  <r>
    <x v="686"/>
    <s v="New York City"/>
    <x v="2"/>
    <n v="400"/>
    <n v="32"/>
    <n v="0.08"/>
    <n v="368"/>
    <d v="2022-12-06T00:00:00"/>
    <x v="4"/>
    <s v="United States"/>
    <n v="480"/>
    <x v="4"/>
    <x v="1"/>
  </r>
  <r>
    <x v="687"/>
    <s v="Tel Aviv"/>
    <x v="4"/>
    <n v="250"/>
    <n v="20"/>
    <n v="0.08"/>
    <n v="230"/>
    <d v="2022-12-06T00:00:00"/>
    <x v="3"/>
    <s v="Israel"/>
    <n v="165"/>
    <x v="4"/>
    <x v="1"/>
  </r>
  <r>
    <x v="688"/>
    <s v="London"/>
    <x v="5"/>
    <n v="114"/>
    <n v="16"/>
    <n v="0.14000000000000001"/>
    <n v="98"/>
    <d v="2022-12-06T00:00:00"/>
    <x v="4"/>
    <s v="United Kingdom"/>
    <m/>
    <x v="4"/>
    <x v="1"/>
  </r>
  <r>
    <x v="689"/>
    <s v="Waterloo"/>
    <x v="26"/>
    <n v="100"/>
    <n v="13"/>
    <n v="0.13"/>
    <n v="87"/>
    <d v="2022-12-06T00:00:00"/>
    <x v="5"/>
    <s v="Canada"/>
    <n v="36"/>
    <x v="4"/>
    <x v="1"/>
  </r>
  <r>
    <x v="690"/>
    <s v="Salt Lake City"/>
    <x v="27"/>
    <n v="0"/>
    <m/>
    <m/>
    <n v="0"/>
    <d v="2022-12-06T00:00:00"/>
    <x v="1"/>
    <s v="United States"/>
    <n v="226"/>
    <x v="4"/>
    <x v="1"/>
  </r>
  <r>
    <x v="691"/>
    <s v="Lagos"/>
    <x v="12"/>
    <n v="0"/>
    <m/>
    <m/>
    <n v="0"/>
    <d v="2022-12-06T00:00:00"/>
    <x v="4"/>
    <s v="Nigeria"/>
    <n v="630"/>
    <x v="4"/>
    <x v="1"/>
  </r>
  <r>
    <x v="692"/>
    <s v="Phoenix"/>
    <x v="15"/>
    <n v="0"/>
    <m/>
    <n v="0.17"/>
    <n v="0"/>
    <d v="2022-12-06T00:00:00"/>
    <x v="7"/>
    <s v="United States"/>
    <n v="200"/>
    <x v="4"/>
    <x v="1"/>
  </r>
  <r>
    <x v="693"/>
    <s v="Boston"/>
    <x v="6"/>
    <n v="0"/>
    <m/>
    <n v="0.25"/>
    <n v="0"/>
    <d v="2022-12-06T00:00:00"/>
    <x v="1"/>
    <s v="United States"/>
    <n v="479"/>
    <x v="4"/>
    <x v="1"/>
  </r>
  <r>
    <x v="694"/>
    <s v="SF Bay Area"/>
    <x v="2"/>
    <n v="0"/>
    <m/>
    <n v="0.11"/>
    <n v="0"/>
    <d v="2022-12-06T00:00:00"/>
    <x v="8"/>
    <s v="United States"/>
    <n v="647"/>
    <x v="4"/>
    <x v="1"/>
  </r>
  <r>
    <x v="695"/>
    <s v="Brisbane"/>
    <x v="5"/>
    <n v="225"/>
    <n v="90"/>
    <n v="0.4"/>
    <n v="135"/>
    <d v="2022-12-05T00:00:00"/>
    <x v="4"/>
    <s v="Australia"/>
    <m/>
    <x v="4"/>
    <x v="1"/>
  </r>
  <r>
    <x v="696"/>
    <s v="Boston"/>
    <x v="4"/>
    <n v="650"/>
    <n v="65"/>
    <n v="0.1"/>
    <n v="585"/>
    <d v="2022-12-05T00:00:00"/>
    <x v="10"/>
    <s v="United States"/>
    <n v="265"/>
    <x v="4"/>
    <x v="1"/>
  </r>
  <r>
    <x v="697"/>
    <s v="Tel Aviv"/>
    <x v="2"/>
    <n v="166"/>
    <n v="30"/>
    <n v="0.18"/>
    <n v="136"/>
    <d v="2022-12-05T00:00:00"/>
    <x v="5"/>
    <s v="Israel"/>
    <n v="103"/>
    <x v="4"/>
    <x v="1"/>
  </r>
  <r>
    <x v="698"/>
    <s v="SF Bay Area"/>
    <x v="6"/>
    <n v="0"/>
    <m/>
    <m/>
    <n v="0"/>
    <d v="2022-12-05T00:00:00"/>
    <x v="5"/>
    <s v="United States"/>
    <n v="323"/>
    <x v="4"/>
    <x v="1"/>
  </r>
  <r>
    <x v="699"/>
    <s v="Lehi"/>
    <x v="14"/>
    <n v="0"/>
    <m/>
    <m/>
    <n v="0"/>
    <d v="2022-12-05T00:00:00"/>
    <x v="4"/>
    <s v="United States"/>
    <n v="481"/>
    <x v="4"/>
    <x v="1"/>
  </r>
  <r>
    <x v="539"/>
    <s v="Vancouver"/>
    <x v="13"/>
    <n v="0"/>
    <m/>
    <m/>
    <n v="0"/>
    <d v="2022-12-05T00:00:00"/>
    <x v="8"/>
    <s v="Canada"/>
    <n v="22"/>
    <x v="4"/>
    <x v="1"/>
  </r>
  <r>
    <x v="700"/>
    <s v="Gurugram"/>
    <x v="8"/>
    <n v="600"/>
    <n v="600"/>
    <m/>
    <n v="0"/>
    <d v="2022-12-03T00:00:00"/>
    <x v="6"/>
    <s v="India"/>
    <n v="4000"/>
    <x v="4"/>
    <x v="1"/>
  </r>
  <r>
    <x v="701"/>
    <s v="Bengaluru"/>
    <x v="21"/>
    <n v="150"/>
    <n v="150"/>
    <m/>
    <n v="0"/>
    <d v="2022-12-03T00:00:00"/>
    <x v="3"/>
    <s v="India"/>
    <n v="100"/>
    <x v="4"/>
    <x v="1"/>
  </r>
  <r>
    <x v="702"/>
    <s v="Singapore"/>
    <x v="5"/>
    <n v="0"/>
    <m/>
    <n v="0.3"/>
    <n v="0"/>
    <d v="2022-12-03T00:00:00"/>
    <x v="4"/>
    <s v="Singapore"/>
    <m/>
    <x v="4"/>
    <x v="1"/>
  </r>
  <r>
    <x v="703"/>
    <s v="Tel Aviv"/>
    <x v="4"/>
    <n v="2000"/>
    <n v="100"/>
    <n v="0.05"/>
    <n v="1900"/>
    <d v="2022-12-02T00:00:00"/>
    <x v="4"/>
    <s v="Israel"/>
    <m/>
    <x v="4"/>
    <x v="1"/>
  </r>
  <r>
    <x v="488"/>
    <s v="Bengaluru"/>
    <x v="0"/>
    <n v="100"/>
    <n v="100"/>
    <m/>
    <n v="0"/>
    <d v="2022-12-02T00:00:00"/>
    <x v="4"/>
    <s v="India"/>
    <n v="1700"/>
    <x v="4"/>
    <x v="1"/>
  </r>
  <r>
    <x v="704"/>
    <s v="Burlington"/>
    <x v="2"/>
    <n v="313"/>
    <n v="47"/>
    <n v="0.15"/>
    <n v="266"/>
    <d v="2022-12-02T00:00:00"/>
    <x v="3"/>
    <s v="United States"/>
    <n v="184"/>
    <x v="4"/>
    <x v="1"/>
  </r>
  <r>
    <x v="705"/>
    <s v="SF Bay Area"/>
    <x v="10"/>
    <n v="0"/>
    <m/>
    <m/>
    <n v="0"/>
    <d v="2022-12-02T00:00:00"/>
    <x v="4"/>
    <s v="United States"/>
    <n v="128"/>
    <x v="4"/>
    <x v="1"/>
  </r>
  <r>
    <x v="706"/>
    <s v="Bend"/>
    <x v="0"/>
    <n v="0"/>
    <m/>
    <n v="1"/>
    <n v="0"/>
    <d v="2022-12-02T00:00:00"/>
    <x v="4"/>
    <s v="United States"/>
    <n v="9"/>
    <x v="4"/>
    <x v="1"/>
  </r>
  <r>
    <x v="707"/>
    <s v="Singapore"/>
    <x v="14"/>
    <n v="1100"/>
    <n v="110"/>
    <n v="0.1"/>
    <n v="990"/>
    <d v="2022-12-01T00:00:00"/>
    <x v="7"/>
    <s v="Singapore"/>
    <n v="372"/>
    <x v="4"/>
    <x v="1"/>
  </r>
  <r>
    <x v="708"/>
    <s v="New York City"/>
    <x v="11"/>
    <n v="270"/>
    <n v="100"/>
    <n v="0.37"/>
    <n v="170"/>
    <d v="2022-12-01T00:00:00"/>
    <x v="10"/>
    <s v="United States"/>
    <n v="194"/>
    <x v="4"/>
    <x v="1"/>
  </r>
  <r>
    <x v="709"/>
    <s v="SF Bay Area"/>
    <x v="13"/>
    <n v="176"/>
    <n v="88"/>
    <n v="0.5"/>
    <n v="88"/>
    <d v="2022-12-01T00:00:00"/>
    <x v="4"/>
    <s v="United States"/>
    <m/>
    <x v="4"/>
    <x v="1"/>
  </r>
  <r>
    <x v="710"/>
    <s v="SF Bay Area"/>
    <x v="25"/>
    <n v="300"/>
    <n v="48"/>
    <n v="0.16"/>
    <n v="252"/>
    <d v="2022-12-01T00:00:00"/>
    <x v="1"/>
    <s v="United States"/>
    <n v="212"/>
    <x v="4"/>
    <x v="1"/>
  </r>
  <r>
    <x v="711"/>
    <s v="Miami"/>
    <x v="9"/>
    <n v="160"/>
    <n v="37"/>
    <n v="0.23"/>
    <n v="123"/>
    <d v="2022-12-01T00:00:00"/>
    <x v="8"/>
    <s v="United States"/>
    <n v="32"/>
    <x v="4"/>
    <x v="1"/>
  </r>
  <r>
    <x v="712"/>
    <s v="Lehi"/>
    <x v="22"/>
    <n v="0"/>
    <m/>
    <n v="0.12"/>
    <n v="0"/>
    <d v="2022-12-01T00:00:00"/>
    <x v="1"/>
    <s v="United States"/>
    <n v="419"/>
    <x v="4"/>
    <x v="1"/>
  </r>
  <r>
    <x v="713"/>
    <s v="Boston"/>
    <x v="6"/>
    <n v="0"/>
    <m/>
    <n v="0.6"/>
    <n v="0"/>
    <d v="2022-12-01T00:00:00"/>
    <x v="8"/>
    <s v="United States"/>
    <n v="229"/>
    <x v="4"/>
    <x v="1"/>
  </r>
  <r>
    <x v="714"/>
    <s v="SF Bay Area"/>
    <x v="21"/>
    <n v="0"/>
    <m/>
    <n v="0.14000000000000001"/>
    <n v="0"/>
    <d v="2022-12-01T00:00:00"/>
    <x v="6"/>
    <s v="United States"/>
    <n v="151"/>
    <x v="4"/>
    <x v="1"/>
  </r>
  <r>
    <x v="715"/>
    <s v="Boston"/>
    <x v="6"/>
    <n v="0"/>
    <m/>
    <n v="0.25"/>
    <n v="0"/>
    <d v="2022-12-01T00:00:00"/>
    <x v="8"/>
    <s v="United States"/>
    <n v="321"/>
    <x v="4"/>
    <x v="1"/>
  </r>
  <r>
    <x v="716"/>
    <s v="London"/>
    <x v="2"/>
    <n v="0"/>
    <m/>
    <m/>
    <n v="0"/>
    <d v="2022-12-01T00:00:00"/>
    <x v="2"/>
    <s v="United Kingdom"/>
    <n v="69"/>
    <x v="4"/>
    <x v="1"/>
  </r>
  <r>
    <x v="717"/>
    <s v="SF Bay Area"/>
    <x v="1"/>
    <n v="20833"/>
    <n v="1250"/>
    <n v="0.06"/>
    <n v="19583"/>
    <d v="2022-11-30T00:00:00"/>
    <x v="8"/>
    <s v="United States"/>
    <n v="2500"/>
    <x v="5"/>
    <x v="1"/>
  </r>
  <r>
    <x v="718"/>
    <s v="SF Bay Area"/>
    <x v="5"/>
    <n v="3666"/>
    <n v="1100"/>
    <n v="0.3"/>
    <n v="2566"/>
    <d v="2022-11-30T00:00:00"/>
    <x v="4"/>
    <s v="United States"/>
    <n v="134"/>
    <x v="5"/>
    <x v="1"/>
  </r>
  <r>
    <x v="719"/>
    <s v="Los Angeles"/>
    <x v="2"/>
    <n v="464"/>
    <n v="158"/>
    <n v="0.34"/>
    <n v="306"/>
    <d v="2022-11-30T00:00:00"/>
    <x v="1"/>
    <s v="United States"/>
    <n v="191"/>
    <x v="5"/>
    <x v="1"/>
  </r>
  <r>
    <x v="720"/>
    <s v="Jakarta"/>
    <x v="14"/>
    <n v="582"/>
    <n v="134"/>
    <n v="0.23"/>
    <n v="448"/>
    <d v="2022-11-30T00:00:00"/>
    <x v="5"/>
    <s v="Indonesia"/>
    <n v="140"/>
    <x v="5"/>
    <x v="1"/>
  </r>
  <r>
    <x v="721"/>
    <s v="New York City"/>
    <x v="1"/>
    <n v="1857"/>
    <n v="130"/>
    <n v="7.0000000000000007E-2"/>
    <n v="1727"/>
    <d v="2022-11-30T00:00:00"/>
    <x v="5"/>
    <s v="United States"/>
    <n v="850"/>
    <x v="5"/>
    <x v="1"/>
  </r>
  <r>
    <x v="722"/>
    <s v="Berlin"/>
    <x v="13"/>
    <n v="70"/>
    <n v="70"/>
    <m/>
    <n v="0"/>
    <d v="2022-11-30T00:00:00"/>
    <x v="2"/>
    <s v="Germany"/>
    <n v="64"/>
    <x v="5"/>
    <x v="1"/>
  </r>
  <r>
    <x v="85"/>
    <s v="Sacramento"/>
    <x v="11"/>
    <n v="461"/>
    <n v="60"/>
    <n v="0.13"/>
    <n v="401"/>
    <d v="2022-11-30T00:00:00"/>
    <x v="5"/>
    <s v="United States"/>
    <n v="145"/>
    <x v="5"/>
    <x v="1"/>
  </r>
  <r>
    <x v="723"/>
    <s v="Buenos Aires"/>
    <x v="2"/>
    <n v="1766"/>
    <n v="53"/>
    <n v="0.03"/>
    <n v="1713"/>
    <d v="2022-11-30T00:00:00"/>
    <x v="1"/>
    <s v="Argentina"/>
    <n v="544"/>
    <x v="5"/>
    <x v="1"/>
  </r>
  <r>
    <x v="724"/>
    <s v="Bengaluru"/>
    <x v="13"/>
    <n v="900"/>
    <n v="45"/>
    <n v="0.05"/>
    <n v="855"/>
    <d v="2022-11-30T00:00:00"/>
    <x v="5"/>
    <s v="India"/>
    <n v="118"/>
    <x v="5"/>
    <x v="1"/>
  </r>
  <r>
    <x v="725"/>
    <s v="Buenos Aires"/>
    <x v="15"/>
    <n v="40"/>
    <n v="40"/>
    <m/>
    <n v="0"/>
    <d v="2022-11-30T00:00:00"/>
    <x v="4"/>
    <s v="Argentina"/>
    <m/>
    <x v="5"/>
    <x v="1"/>
  </r>
  <r>
    <x v="726"/>
    <s v="London"/>
    <x v="14"/>
    <n v="60"/>
    <n v="30"/>
    <n v="0.5"/>
    <n v="30"/>
    <d v="2022-11-30T00:00:00"/>
    <x v="9"/>
    <s v="United Kingdom"/>
    <n v="40"/>
    <x v="5"/>
    <x v="1"/>
  </r>
  <r>
    <x v="727"/>
    <s v="SF Bay Area"/>
    <x v="7"/>
    <n v="0"/>
    <m/>
    <n v="0.13"/>
    <n v="0"/>
    <d v="2022-11-30T00:00:00"/>
    <x v="8"/>
    <s v="United States"/>
    <n v="162"/>
    <x v="5"/>
    <x v="1"/>
  </r>
  <r>
    <x v="728"/>
    <s v="Boston"/>
    <x v="12"/>
    <n v="0"/>
    <m/>
    <m/>
    <n v="0"/>
    <d v="2022-11-30T00:00:00"/>
    <x v="4"/>
    <s v="United States"/>
    <m/>
    <x v="5"/>
    <x v="1"/>
  </r>
  <r>
    <x v="313"/>
    <s v="SF Bay Area"/>
    <x v="0"/>
    <n v="0"/>
    <m/>
    <m/>
    <n v="0"/>
    <d v="2022-11-30T00:00:00"/>
    <x v="8"/>
    <s v="United States"/>
    <n v="1500"/>
    <x v="5"/>
    <x v="1"/>
  </r>
  <r>
    <x v="729"/>
    <s v="Seattle"/>
    <x v="6"/>
    <n v="0"/>
    <m/>
    <n v="0.15"/>
    <n v="0"/>
    <d v="2022-11-30T00:00:00"/>
    <x v="2"/>
    <s v="United States"/>
    <n v="700"/>
    <x v="5"/>
    <x v="1"/>
  </r>
  <r>
    <x v="730"/>
    <s v="Salt Lake City"/>
    <x v="4"/>
    <n v="0"/>
    <m/>
    <m/>
    <n v="0"/>
    <d v="2022-11-30T00:00:00"/>
    <x v="9"/>
    <s v="United States"/>
    <n v="167"/>
    <x v="5"/>
    <x v="1"/>
  </r>
  <r>
    <x v="731"/>
    <s v="Mexico City"/>
    <x v="5"/>
    <n v="100"/>
    <n v="100"/>
    <m/>
    <n v="0"/>
    <d v="2022-11-29T00:00:00"/>
    <x v="3"/>
    <s v="Mexico"/>
    <n v="378"/>
    <x v="5"/>
    <x v="1"/>
  </r>
  <r>
    <x v="732"/>
    <s v="London"/>
    <x v="14"/>
    <n v="200"/>
    <n v="50"/>
    <n v="0.25"/>
    <n v="150"/>
    <d v="2022-11-29T00:00:00"/>
    <x v="4"/>
    <s v="United Kingdom"/>
    <n v="144"/>
    <x v="5"/>
    <x v="1"/>
  </r>
  <r>
    <x v="733"/>
    <s v="Melbourne"/>
    <x v="5"/>
    <n v="50"/>
    <n v="10"/>
    <n v="0.2"/>
    <n v="40"/>
    <d v="2022-11-29T00:00:00"/>
    <x v="4"/>
    <s v="Australia"/>
    <n v="1"/>
    <x v="5"/>
    <x v="1"/>
  </r>
  <r>
    <x v="734"/>
    <s v="SF Bay Area"/>
    <x v="5"/>
    <n v="0"/>
    <m/>
    <n v="1"/>
    <n v="0"/>
    <d v="2022-11-29T00:00:00"/>
    <x v="4"/>
    <s v="United States"/>
    <m/>
    <x v="5"/>
    <x v="1"/>
  </r>
  <r>
    <x v="735"/>
    <s v="SF Bay Area"/>
    <x v="6"/>
    <n v="0"/>
    <m/>
    <n v="0.18"/>
    <n v="0"/>
    <d v="2022-11-29T00:00:00"/>
    <x v="8"/>
    <s v="United States"/>
    <n v="162"/>
    <x v="5"/>
    <x v="1"/>
  </r>
  <r>
    <x v="736"/>
    <s v="SF Bay Area"/>
    <x v="14"/>
    <n v="0"/>
    <m/>
    <n v="0.1"/>
    <n v="0"/>
    <d v="2022-11-29T00:00:00"/>
    <x v="5"/>
    <s v="United States"/>
    <n v="269"/>
    <x v="5"/>
    <x v="1"/>
  </r>
  <r>
    <x v="12"/>
    <s v="Lagos"/>
    <x v="5"/>
    <n v="0"/>
    <m/>
    <m/>
    <n v="0"/>
    <d v="2022-11-29T00:00:00"/>
    <x v="4"/>
    <s v="Nigeria"/>
    <m/>
    <x v="5"/>
    <x v="1"/>
  </r>
  <r>
    <x v="737"/>
    <s v="Amsterdam"/>
    <x v="15"/>
    <n v="0"/>
    <m/>
    <n v="0.31"/>
    <n v="0"/>
    <d v="2022-11-29T00:00:00"/>
    <x v="3"/>
    <s v="Netherlands"/>
    <n v="1100"/>
    <x v="5"/>
    <x v="1"/>
  </r>
  <r>
    <x v="738"/>
    <s v="Guadalajara"/>
    <x v="2"/>
    <n v="0"/>
    <m/>
    <n v="0.4"/>
    <n v="0"/>
    <d v="2022-11-29T00:00:00"/>
    <x v="2"/>
    <s v="Mexico"/>
    <n v="13"/>
    <x v="5"/>
    <x v="1"/>
  </r>
  <r>
    <x v="739"/>
    <s v="Boston"/>
    <x v="9"/>
    <n v="0"/>
    <m/>
    <m/>
    <n v="0"/>
    <d v="2022-11-29T00:00:00"/>
    <x v="2"/>
    <s v="United States"/>
    <n v="20"/>
    <x v="5"/>
    <x v="1"/>
  </r>
  <r>
    <x v="740"/>
    <s v="Berlin"/>
    <x v="15"/>
    <n v="1000"/>
    <n v="500"/>
    <n v="0.5"/>
    <n v="500"/>
    <d v="2022-11-28T00:00:00"/>
    <x v="1"/>
    <s v="Germany"/>
    <n v="604"/>
    <x v="5"/>
    <x v="1"/>
  </r>
  <r>
    <x v="741"/>
    <s v="Sao Paulo"/>
    <x v="0"/>
    <n v="1500"/>
    <n v="300"/>
    <n v="0.2"/>
    <n v="1200"/>
    <d v="2022-11-28T00:00:00"/>
    <x v="4"/>
    <s v="Brazil"/>
    <n v="260"/>
    <x v="5"/>
    <x v="1"/>
  </r>
  <r>
    <x v="742"/>
    <s v="Bengaluru"/>
    <x v="16"/>
    <n v="500"/>
    <n v="200"/>
    <n v="0.4"/>
    <n v="300"/>
    <d v="2022-11-28T00:00:00"/>
    <x v="2"/>
    <s v="India"/>
    <m/>
    <x v="5"/>
    <x v="1"/>
  </r>
  <r>
    <x v="743"/>
    <s v="Waterloo"/>
    <x v="13"/>
    <n v="1500"/>
    <n v="90"/>
    <n v="0.06"/>
    <n v="1410"/>
    <d v="2022-11-28T00:00:00"/>
    <x v="1"/>
    <s v="Canada"/>
    <n v="483"/>
    <x v="5"/>
    <x v="1"/>
  </r>
  <r>
    <x v="744"/>
    <s v="Jakarta"/>
    <x v="2"/>
    <n v="837"/>
    <n v="67"/>
    <n v="0.08"/>
    <n v="770"/>
    <d v="2022-11-28T00:00:00"/>
    <x v="4"/>
    <s v="Indonesia"/>
    <n v="245"/>
    <x v="5"/>
    <x v="1"/>
  </r>
  <r>
    <x v="745"/>
    <s v="New York City"/>
    <x v="5"/>
    <n v="100"/>
    <n v="33"/>
    <n v="0.33"/>
    <n v="67"/>
    <d v="2022-11-28T00:00:00"/>
    <x v="2"/>
    <s v="United States"/>
    <n v="100"/>
    <x v="5"/>
    <x v="1"/>
  </r>
  <r>
    <x v="746"/>
    <s v="Berlin"/>
    <x v="15"/>
    <n v="250"/>
    <n v="25"/>
    <n v="0.1"/>
    <n v="225"/>
    <d v="2022-11-28T00:00:00"/>
    <x v="1"/>
    <s v="Germany"/>
    <n v="87"/>
    <x v="5"/>
    <x v="1"/>
  </r>
  <r>
    <x v="747"/>
    <s v="New York City"/>
    <x v="5"/>
    <n v="0"/>
    <m/>
    <n v="1"/>
    <n v="0"/>
    <d v="2022-11-28T00:00:00"/>
    <x v="10"/>
    <s v="United States"/>
    <n v="1000"/>
    <x v="5"/>
    <x v="1"/>
  </r>
  <r>
    <x v="748"/>
    <s v="London"/>
    <x v="13"/>
    <n v="0"/>
    <m/>
    <m/>
    <n v="0"/>
    <d v="2022-11-28T00:00:00"/>
    <x v="4"/>
    <s v="United Kingdom"/>
    <n v="50"/>
    <x v="5"/>
    <x v="1"/>
  </r>
  <r>
    <x v="749"/>
    <s v="Seattle"/>
    <x v="10"/>
    <n v="0"/>
    <m/>
    <m/>
    <n v="0"/>
    <d v="2022-11-28T00:00:00"/>
    <x v="2"/>
    <s v="United States"/>
    <n v="11"/>
    <x v="5"/>
    <x v="1"/>
  </r>
  <r>
    <x v="750"/>
    <s v="Toronto"/>
    <x v="5"/>
    <n v="0"/>
    <m/>
    <m/>
    <n v="0"/>
    <d v="2022-11-28T00:00:00"/>
    <x v="5"/>
    <s v="Canada"/>
    <n v="103"/>
    <x v="5"/>
    <x v="1"/>
  </r>
  <r>
    <x v="751"/>
    <s v="SF Bay Area"/>
    <x v="28"/>
    <n v="0"/>
    <m/>
    <n v="0.4"/>
    <n v="0"/>
    <d v="2022-11-28T00:00:00"/>
    <x v="5"/>
    <s v="United States"/>
    <n v="78"/>
    <x v="5"/>
    <x v="1"/>
  </r>
  <r>
    <x v="752"/>
    <s v="Amsterdam"/>
    <x v="2"/>
    <n v="0"/>
    <m/>
    <n v="0.24"/>
    <n v="0"/>
    <d v="2022-11-27T00:00:00"/>
    <x v="4"/>
    <s v="Netherlands"/>
    <n v="22"/>
    <x v="5"/>
    <x v="1"/>
  </r>
  <r>
    <x v="753"/>
    <s v="London"/>
    <x v="2"/>
    <n v="0"/>
    <m/>
    <m/>
    <n v="0"/>
    <d v="2022-11-26T00:00:00"/>
    <x v="4"/>
    <s v="United Kingdom"/>
    <n v="389"/>
    <x v="5"/>
    <x v="1"/>
  </r>
  <r>
    <x v="754"/>
    <s v="Bengaluru"/>
    <x v="3"/>
    <n v="3000"/>
    <n v="150"/>
    <n v="0.05"/>
    <n v="2850"/>
    <d v="2022-11-25T00:00:00"/>
    <x v="14"/>
    <s v="India"/>
    <n v="1700"/>
    <x v="5"/>
    <x v="1"/>
  </r>
  <r>
    <x v="755"/>
    <s v="London"/>
    <x v="12"/>
    <n v="350"/>
    <n v="70"/>
    <n v="0.2"/>
    <n v="280"/>
    <d v="2022-11-25T00:00:00"/>
    <x v="4"/>
    <s v="United Kingdom"/>
    <n v="157"/>
    <x v="5"/>
    <x v="1"/>
  </r>
  <r>
    <x v="756"/>
    <s v="Lagos"/>
    <x v="1"/>
    <n v="300"/>
    <n v="27"/>
    <n v="0.09"/>
    <n v="273"/>
    <d v="2022-11-25T00:00:00"/>
    <x v="2"/>
    <s v="Nigeria"/>
    <n v="43"/>
    <x v="5"/>
    <x v="1"/>
  </r>
  <r>
    <x v="757"/>
    <s v="Buenos Aires"/>
    <x v="5"/>
    <n v="263"/>
    <n v="100"/>
    <n v="0.38"/>
    <n v="163"/>
    <d v="2022-11-24T00:00:00"/>
    <x v="2"/>
    <s v="Argentina"/>
    <n v="17"/>
    <x v="5"/>
    <x v="1"/>
  </r>
  <r>
    <x v="758"/>
    <s v="Lagos"/>
    <x v="5"/>
    <n v="100"/>
    <n v="20"/>
    <n v="0.2"/>
    <n v="80"/>
    <d v="2022-11-24T00:00:00"/>
    <x v="4"/>
    <s v="Nigeria"/>
    <n v="3"/>
    <x v="5"/>
    <x v="1"/>
  </r>
  <r>
    <x v="759"/>
    <s v="Sydney"/>
    <x v="1"/>
    <n v="0"/>
    <m/>
    <m/>
    <n v="0"/>
    <d v="2022-11-24T00:00:00"/>
    <x v="9"/>
    <s v="Australia"/>
    <m/>
    <x v="5"/>
    <x v="1"/>
  </r>
  <r>
    <x v="760"/>
    <s v="Zug"/>
    <x v="3"/>
    <n v="0"/>
    <m/>
    <m/>
    <n v="0"/>
    <d v="2022-11-24T00:00:00"/>
    <x v="5"/>
    <s v="Switzerland"/>
    <m/>
    <x v="5"/>
    <x v="1"/>
  </r>
  <r>
    <x v="761"/>
    <s v="Salt Lake City"/>
    <x v="2"/>
    <n v="0"/>
    <m/>
    <n v="1"/>
    <n v="0"/>
    <d v="2022-11-23T00:00:00"/>
    <x v="0"/>
    <s v="United States"/>
    <n v="2"/>
    <x v="5"/>
    <x v="1"/>
  </r>
  <r>
    <x v="762"/>
    <s v="Toronto"/>
    <x v="14"/>
    <n v="0"/>
    <m/>
    <n v="1"/>
    <n v="0"/>
    <d v="2022-11-23T00:00:00"/>
    <x v="0"/>
    <s v="Canada"/>
    <n v="6"/>
    <x v="5"/>
    <x v="1"/>
  </r>
  <r>
    <x v="763"/>
    <s v="Bogota"/>
    <x v="15"/>
    <n v="0"/>
    <m/>
    <n v="1"/>
    <n v="0"/>
    <d v="2022-11-23T00:00:00"/>
    <x v="2"/>
    <s v="Colombia"/>
    <n v="20"/>
    <x v="5"/>
    <x v="1"/>
  </r>
  <r>
    <x v="764"/>
    <s v="Cairo"/>
    <x v="12"/>
    <n v="0"/>
    <m/>
    <n v="0.5"/>
    <n v="0"/>
    <d v="2022-11-23T00:00:00"/>
    <x v="8"/>
    <s v="Egypt"/>
    <n v="264"/>
    <x v="5"/>
    <x v="1"/>
  </r>
  <r>
    <x v="765"/>
    <s v="SF Bay Area"/>
    <x v="18"/>
    <n v="251"/>
    <n v="251"/>
    <m/>
    <n v="0"/>
    <d v="2022-11-22T00:00:00"/>
    <x v="8"/>
    <s v="United States"/>
    <n v="900"/>
    <x v="5"/>
    <x v="1"/>
  </r>
  <r>
    <x v="766"/>
    <s v="Jakarta"/>
    <x v="14"/>
    <n v="2000"/>
    <n v="160"/>
    <n v="0.08"/>
    <n v="1840"/>
    <d v="2022-11-22T00:00:00"/>
    <x v="5"/>
    <s v="Indonesia"/>
    <n v="92"/>
    <x v="5"/>
    <x v="1"/>
  </r>
  <r>
    <x v="767"/>
    <s v="Singapore"/>
    <x v="14"/>
    <n v="1000"/>
    <n v="80"/>
    <n v="0.08"/>
    <n v="920"/>
    <d v="2022-11-22T00:00:00"/>
    <x v="10"/>
    <s v="Singapore"/>
    <n v="1000"/>
    <x v="5"/>
    <x v="1"/>
  </r>
  <r>
    <x v="768"/>
    <s v="Singapore"/>
    <x v="1"/>
    <n v="0"/>
    <m/>
    <m/>
    <n v="0"/>
    <d v="2022-11-22T00:00:00"/>
    <x v="5"/>
    <s v="Singapore"/>
    <n v="57"/>
    <x v="5"/>
    <x v="1"/>
  </r>
  <r>
    <x v="769"/>
    <s v="SF Bay Area"/>
    <x v="6"/>
    <n v="0"/>
    <m/>
    <m/>
    <n v="0"/>
    <d v="2022-11-22T00:00:00"/>
    <x v="8"/>
    <s v="United States"/>
    <n v="809"/>
    <x v="5"/>
    <x v="1"/>
  </r>
  <r>
    <x v="770"/>
    <s v="Tel Aviv"/>
    <x v="2"/>
    <n v="0"/>
    <m/>
    <m/>
    <n v="0"/>
    <d v="2022-11-22T00:00:00"/>
    <x v="4"/>
    <s v="Israel"/>
    <n v="770"/>
    <x v="5"/>
    <x v="1"/>
  </r>
  <r>
    <x v="771"/>
    <s v="Lagos"/>
    <x v="14"/>
    <n v="4500"/>
    <n v="900"/>
    <n v="0.2"/>
    <n v="3600"/>
    <d v="2022-11-21T00:00:00"/>
    <x v="8"/>
    <s v="Nigeria"/>
    <n v="1200"/>
    <x v="5"/>
    <x v="1"/>
  </r>
  <r>
    <x v="772"/>
    <s v="Dubai"/>
    <x v="1"/>
    <n v="930"/>
    <n v="93"/>
    <n v="0.1"/>
    <n v="837"/>
    <d v="2022-11-21T00:00:00"/>
    <x v="3"/>
    <s v="United States"/>
    <n v="804"/>
    <x v="5"/>
    <x v="1"/>
  </r>
  <r>
    <x v="773"/>
    <s v="Boston"/>
    <x v="4"/>
    <n v="0"/>
    <m/>
    <n v="0.15"/>
    <n v="0"/>
    <d v="2022-11-21T00:00:00"/>
    <x v="6"/>
    <s v="United States"/>
    <n v="481"/>
    <x v="5"/>
    <x v="1"/>
  </r>
  <r>
    <x v="774"/>
    <s v="Dallas"/>
    <x v="2"/>
    <n v="0"/>
    <m/>
    <n v="1"/>
    <n v="0"/>
    <d v="2022-11-21T00:00:00"/>
    <x v="4"/>
    <s v="United States"/>
    <m/>
    <x v="5"/>
    <x v="1"/>
  </r>
  <r>
    <x v="775"/>
    <s v="Gurugram"/>
    <x v="1"/>
    <n v="2500"/>
    <n v="100"/>
    <n v="0.04"/>
    <n v="2400"/>
    <d v="2022-11-19T00:00:00"/>
    <x v="14"/>
    <s v="India"/>
    <n v="914"/>
    <x v="5"/>
    <x v="1"/>
  </r>
  <r>
    <x v="501"/>
    <s v="Phoenix"/>
    <x v="12"/>
    <n v="18750"/>
    <n v="1500"/>
    <n v="0.08"/>
    <n v="17250"/>
    <d v="2022-11-18T00:00:00"/>
    <x v="8"/>
    <s v="United States"/>
    <n v="1600"/>
    <x v="5"/>
    <x v="1"/>
  </r>
  <r>
    <x v="776"/>
    <s v="SF Bay Area"/>
    <x v="12"/>
    <n v="1500"/>
    <n v="300"/>
    <n v="0.2"/>
    <n v="1200"/>
    <d v="2022-11-18T00:00:00"/>
    <x v="1"/>
    <s v="United States"/>
    <n v="2100"/>
    <x v="5"/>
    <x v="1"/>
  </r>
  <r>
    <x v="777"/>
    <s v="SF Bay Area"/>
    <x v="6"/>
    <n v="525"/>
    <n v="105"/>
    <n v="0.2"/>
    <n v="420"/>
    <d v="2022-11-18T00:00:00"/>
    <x v="10"/>
    <s v="United States"/>
    <n v="459"/>
    <x v="5"/>
    <x v="1"/>
  </r>
  <r>
    <x v="778"/>
    <s v="London"/>
    <x v="12"/>
    <n v="57"/>
    <n v="57"/>
    <m/>
    <n v="0"/>
    <d v="2022-11-18T00:00:00"/>
    <x v="5"/>
    <s v="United Kingdom"/>
    <n v="34"/>
    <x v="5"/>
    <x v="1"/>
  </r>
  <r>
    <x v="779"/>
    <s v="New York City"/>
    <x v="2"/>
    <n v="0"/>
    <m/>
    <n v="0.25"/>
    <n v="0"/>
    <d v="2022-11-18T00:00:00"/>
    <x v="1"/>
    <s v="United States"/>
    <n v="281"/>
    <x v="5"/>
    <x v="1"/>
  </r>
  <r>
    <x v="780"/>
    <s v="Sao Paulo"/>
    <x v="12"/>
    <n v="0"/>
    <m/>
    <m/>
    <n v="0"/>
    <d v="2022-11-18T00:00:00"/>
    <x v="10"/>
    <s v="Brazil"/>
    <n v="1600"/>
    <x v="5"/>
    <x v="1"/>
  </r>
  <r>
    <x v="781"/>
    <s v="Chicago"/>
    <x v="5"/>
    <n v="0"/>
    <m/>
    <m/>
    <n v="0"/>
    <d v="2022-11-18T00:00:00"/>
    <x v="4"/>
    <s v="United States"/>
    <m/>
    <x v="5"/>
    <x v="1"/>
  </r>
  <r>
    <x v="782"/>
    <s v="Jakarta"/>
    <x v="13"/>
    <n v="0"/>
    <m/>
    <m/>
    <n v="0"/>
    <d v="2022-11-18T00:00:00"/>
    <x v="4"/>
    <s v="Indonesia"/>
    <n v="205"/>
    <x v="5"/>
    <x v="1"/>
  </r>
  <r>
    <x v="783"/>
    <s v="Washington D.C."/>
    <x v="3"/>
    <n v="0"/>
    <m/>
    <n v="0.25"/>
    <n v="0"/>
    <d v="2022-11-18T00:00:00"/>
    <x v="9"/>
    <s v="United States"/>
    <n v="18"/>
    <x v="5"/>
    <x v="1"/>
  </r>
  <r>
    <x v="784"/>
    <s v="Austin"/>
    <x v="5"/>
    <n v="0"/>
    <m/>
    <n v="0.15"/>
    <n v="0"/>
    <d v="2022-11-18T00:00:00"/>
    <x v="2"/>
    <s v="United States"/>
    <n v="33"/>
    <x v="5"/>
    <x v="1"/>
  </r>
  <r>
    <x v="43"/>
    <s v="SF Bay Area"/>
    <x v="3"/>
    <n v="2857"/>
    <n v="200"/>
    <n v="7.0000000000000007E-2"/>
    <n v="2657"/>
    <d v="2022-11-17T00:00:00"/>
    <x v="8"/>
    <s v="United States"/>
    <n v="208"/>
    <x v="5"/>
    <x v="1"/>
  </r>
  <r>
    <x v="149"/>
    <s v="New York City"/>
    <x v="10"/>
    <n v="180"/>
    <n v="180"/>
    <m/>
    <n v="0"/>
    <d v="2022-11-17T00:00:00"/>
    <x v="1"/>
    <s v="United States"/>
    <n v="472"/>
    <x v="5"/>
    <x v="1"/>
  </r>
  <r>
    <x v="785"/>
    <s v="Phoenix"/>
    <x v="10"/>
    <n v="113"/>
    <n v="113"/>
    <m/>
    <n v="0"/>
    <d v="2022-11-17T00:00:00"/>
    <x v="8"/>
    <s v="United States"/>
    <m/>
    <x v="5"/>
    <x v="1"/>
  </r>
  <r>
    <x v="786"/>
    <s v="Gothenburg"/>
    <x v="2"/>
    <n v="218"/>
    <n v="72"/>
    <n v="0.33"/>
    <n v="146"/>
    <d v="2022-11-17T00:00:00"/>
    <x v="4"/>
    <s v="Sweden"/>
    <n v="281"/>
    <x v="5"/>
    <x v="1"/>
  </r>
  <r>
    <x v="787"/>
    <s v="New York City"/>
    <x v="9"/>
    <n v="58"/>
    <n v="58"/>
    <m/>
    <n v="0"/>
    <d v="2022-11-17T00:00:00"/>
    <x v="5"/>
    <s v="United States"/>
    <n v="54"/>
    <x v="5"/>
    <x v="1"/>
  </r>
  <r>
    <x v="779"/>
    <s v="New York City"/>
    <x v="2"/>
    <n v="148"/>
    <n v="37"/>
    <n v="0.25"/>
    <n v="111"/>
    <d v="2022-11-17T00:00:00"/>
    <x v="1"/>
    <s v="United States"/>
    <n v="281"/>
    <x v="5"/>
    <x v="1"/>
  </r>
  <r>
    <x v="788"/>
    <s v="Toronto"/>
    <x v="15"/>
    <n v="178"/>
    <n v="34"/>
    <n v="0.19"/>
    <n v="144"/>
    <d v="2022-11-17T00:00:00"/>
    <x v="5"/>
    <s v="Canada"/>
    <n v="73"/>
    <x v="5"/>
    <x v="1"/>
  </r>
  <r>
    <x v="272"/>
    <s v="Toronto"/>
    <x v="2"/>
    <n v="375"/>
    <n v="15"/>
    <n v="0.04"/>
    <n v="360"/>
    <d v="2022-11-17T00:00:00"/>
    <x v="1"/>
    <s v="Canada"/>
    <n v="278"/>
    <x v="5"/>
    <x v="1"/>
  </r>
  <r>
    <x v="789"/>
    <s v="Dublin"/>
    <x v="11"/>
    <n v="100"/>
    <n v="9"/>
    <n v="0.09"/>
    <n v="91"/>
    <d v="2022-11-17T00:00:00"/>
    <x v="2"/>
    <s v="Ireland"/>
    <n v="35"/>
    <x v="5"/>
    <x v="1"/>
  </r>
  <r>
    <x v="790"/>
    <s v="San Diego"/>
    <x v="15"/>
    <n v="0"/>
    <m/>
    <n v="0.17"/>
    <n v="0"/>
    <d v="2022-11-17T00:00:00"/>
    <x v="3"/>
    <s v="United States"/>
    <n v="188"/>
    <x v="5"/>
    <x v="1"/>
  </r>
  <r>
    <x v="115"/>
    <s v="New York City"/>
    <x v="3"/>
    <n v="0"/>
    <m/>
    <n v="0.14000000000000001"/>
    <n v="0"/>
    <d v="2022-11-17T00:00:00"/>
    <x v="9"/>
    <s v="United States"/>
    <m/>
    <x v="5"/>
    <x v="1"/>
  </r>
  <r>
    <x v="90"/>
    <s v="Calgary"/>
    <x v="15"/>
    <n v="0"/>
    <m/>
    <n v="0.13"/>
    <n v="0"/>
    <d v="2022-11-17T00:00:00"/>
    <x v="3"/>
    <s v="Canada"/>
    <n v="148"/>
    <x v="5"/>
    <x v="1"/>
  </r>
  <r>
    <x v="87"/>
    <s v="Seattle"/>
    <x v="14"/>
    <n v="333333"/>
    <n v="10000"/>
    <n v="0.03"/>
    <n v="323333"/>
    <d v="2022-11-16T00:00:00"/>
    <x v="8"/>
    <s v="United States"/>
    <n v="108"/>
    <x v="5"/>
    <x v="1"/>
  </r>
  <r>
    <x v="791"/>
    <s v="SF Bay Area"/>
    <x v="17"/>
    <n v="82000"/>
    <n v="4100"/>
    <n v="0.05"/>
    <n v="77900"/>
    <d v="2022-11-16T00:00:00"/>
    <x v="8"/>
    <s v="United States"/>
    <n v="2"/>
    <x v="5"/>
    <x v="1"/>
  </r>
  <r>
    <x v="792"/>
    <s v="Nairobi"/>
    <x v="1"/>
    <n v="1004"/>
    <n v="211"/>
    <n v="0.21"/>
    <n v="793"/>
    <d v="2022-11-16T00:00:00"/>
    <x v="3"/>
    <s v="Kenya"/>
    <n v="157"/>
    <x v="5"/>
    <x v="1"/>
  </r>
  <r>
    <x v="793"/>
    <s v="Dublin"/>
    <x v="11"/>
    <n v="500"/>
    <n v="200"/>
    <n v="0.4"/>
    <n v="300"/>
    <d v="2022-11-16T00:00:00"/>
    <x v="4"/>
    <s v="Ireland"/>
    <n v="889"/>
    <x v="5"/>
    <x v="1"/>
  </r>
  <r>
    <x v="794"/>
    <s v="New York City"/>
    <x v="15"/>
    <n v="1200"/>
    <n v="120"/>
    <n v="0.1"/>
    <n v="1080"/>
    <d v="2022-11-16T00:00:00"/>
    <x v="8"/>
    <s v="United States"/>
    <n v="235"/>
    <x v="5"/>
    <x v="1"/>
  </r>
  <r>
    <x v="795"/>
    <s v="Boston"/>
    <x v="14"/>
    <n v="818"/>
    <n v="90"/>
    <n v="0.11"/>
    <n v="728"/>
    <d v="2022-11-16T00:00:00"/>
    <x v="6"/>
    <s v="United States"/>
    <n v="452"/>
    <x v="5"/>
    <x v="1"/>
  </r>
  <r>
    <x v="796"/>
    <s v="Dover"/>
    <x v="15"/>
    <n v="330"/>
    <n v="76"/>
    <n v="0.23"/>
    <n v="254"/>
    <d v="2022-11-16T00:00:00"/>
    <x v="5"/>
    <s v="United States"/>
    <n v="56"/>
    <x v="5"/>
    <x v="1"/>
  </r>
  <r>
    <x v="797"/>
    <s v="New York City"/>
    <x v="11"/>
    <n v="777"/>
    <n v="70"/>
    <n v="0.09"/>
    <n v="707"/>
    <d v="2022-11-16T00:00:00"/>
    <x v="4"/>
    <s v="United States"/>
    <n v="436"/>
    <x v="5"/>
    <x v="1"/>
  </r>
  <r>
    <x v="23"/>
    <s v="Boston"/>
    <x v="6"/>
    <n v="268"/>
    <n v="59"/>
    <n v="0.22"/>
    <n v="209"/>
    <d v="2022-11-16T00:00:00"/>
    <x v="8"/>
    <s v="United States"/>
    <n v="409"/>
    <x v="5"/>
    <x v="1"/>
  </r>
  <r>
    <x v="798"/>
    <s v="Waterloo"/>
    <x v="13"/>
    <n v="0"/>
    <m/>
    <n v="0.05"/>
    <n v="0"/>
    <d v="2022-11-16T00:00:00"/>
    <x v="8"/>
    <s v="Canada"/>
    <n v="168"/>
    <x v="5"/>
    <x v="1"/>
  </r>
  <r>
    <x v="799"/>
    <s v="Berlin"/>
    <x v="12"/>
    <n v="0"/>
    <m/>
    <n v="0.16"/>
    <n v="0"/>
    <d v="2022-11-16T00:00:00"/>
    <x v="4"/>
    <s v="Germany"/>
    <n v="63"/>
    <x v="5"/>
    <x v="1"/>
  </r>
  <r>
    <x v="800"/>
    <s v="Austin"/>
    <x v="10"/>
    <n v="0"/>
    <m/>
    <n v="0.25"/>
    <n v="0"/>
    <d v="2022-11-16T00:00:00"/>
    <x v="4"/>
    <s v="United States"/>
    <n v="501"/>
    <x v="5"/>
    <x v="1"/>
  </r>
  <r>
    <x v="801"/>
    <s v="London"/>
    <x v="15"/>
    <n v="0"/>
    <m/>
    <n v="0.17"/>
    <n v="0"/>
    <d v="2022-11-16T00:00:00"/>
    <x v="1"/>
    <s v="United Kingdom"/>
    <n v="1000"/>
    <x v="5"/>
    <x v="1"/>
  </r>
  <r>
    <x v="802"/>
    <s v="London"/>
    <x v="15"/>
    <n v="0"/>
    <m/>
    <m/>
    <n v="0"/>
    <d v="2022-11-16T00:00:00"/>
    <x v="2"/>
    <s v="United Kingdom"/>
    <n v="15"/>
    <x v="5"/>
    <x v="1"/>
  </r>
  <r>
    <x v="803"/>
    <s v="SF Bay Area"/>
    <x v="25"/>
    <n v="0"/>
    <m/>
    <n v="1"/>
    <n v="0"/>
    <d v="2022-11-16T00:00:00"/>
    <x v="2"/>
    <s v="United States"/>
    <n v="21"/>
    <x v="5"/>
    <x v="1"/>
  </r>
  <r>
    <x v="804"/>
    <s v="New York City"/>
    <x v="7"/>
    <n v="4016"/>
    <n v="241"/>
    <n v="0.06"/>
    <n v="3775"/>
    <d v="2022-11-15T00:00:00"/>
    <x v="8"/>
    <s v="United States"/>
    <n v="2000"/>
    <x v="5"/>
    <x v="1"/>
  </r>
  <r>
    <x v="805"/>
    <s v="SF Bay Area"/>
    <x v="15"/>
    <n v="2000"/>
    <n v="180"/>
    <n v="0.09"/>
    <n v="1820"/>
    <d v="2022-11-15T00:00:00"/>
    <x v="8"/>
    <s v="United States"/>
    <n v="453"/>
    <x v="5"/>
    <x v="1"/>
  </r>
  <r>
    <x v="806"/>
    <s v="New York City"/>
    <x v="4"/>
    <n v="1000"/>
    <n v="170"/>
    <n v="0.17"/>
    <n v="830"/>
    <d v="2022-11-15T00:00:00"/>
    <x v="10"/>
    <s v="United States"/>
    <n v="507"/>
    <x v="5"/>
    <x v="1"/>
  </r>
  <r>
    <x v="807"/>
    <s v="Melbourne"/>
    <x v="1"/>
    <n v="120"/>
    <n v="120"/>
    <n v="1"/>
    <n v="0"/>
    <d v="2022-11-15T00:00:00"/>
    <x v="8"/>
    <s v="Australia"/>
    <n v="1700"/>
    <x v="5"/>
    <x v="1"/>
  </r>
  <r>
    <x v="808"/>
    <s v="SF Bay Area"/>
    <x v="25"/>
    <n v="500"/>
    <n v="100"/>
    <n v="0.2"/>
    <n v="400"/>
    <d v="2022-11-15T00:00:00"/>
    <x v="1"/>
    <s v="United States"/>
    <m/>
    <x v="5"/>
    <x v="1"/>
  </r>
  <r>
    <x v="809"/>
    <s v="Toronto"/>
    <x v="10"/>
    <n v="71"/>
    <n v="71"/>
    <m/>
    <n v="0"/>
    <d v="2022-11-15T00:00:00"/>
    <x v="5"/>
    <s v="Canada"/>
    <n v="154"/>
    <x v="5"/>
    <x v="1"/>
  </r>
  <r>
    <x v="810"/>
    <s v="SF Bay Area"/>
    <x v="3"/>
    <n v="60"/>
    <n v="60"/>
    <n v="1"/>
    <n v="0"/>
    <d v="2022-11-15T00:00:00"/>
    <x v="9"/>
    <s v="United States"/>
    <m/>
    <x v="5"/>
    <x v="1"/>
  </r>
  <r>
    <x v="811"/>
    <s v="Hamburg"/>
    <x v="15"/>
    <n v="312"/>
    <n v="50"/>
    <n v="0.16"/>
    <n v="262"/>
    <d v="2022-11-15T00:00:00"/>
    <x v="4"/>
    <s v="Germany"/>
    <n v="28"/>
    <x v="5"/>
    <x v="1"/>
  </r>
  <r>
    <x v="812"/>
    <s v="Austin"/>
    <x v="2"/>
    <n v="50"/>
    <n v="50"/>
    <m/>
    <n v="0"/>
    <d v="2022-11-15T00:00:00"/>
    <x v="1"/>
    <s v="United States"/>
    <n v="256"/>
    <x v="5"/>
    <x v="1"/>
  </r>
  <r>
    <x v="813"/>
    <s v="Luxembourg"/>
    <x v="0"/>
    <n v="562"/>
    <n v="45"/>
    <n v="0.08"/>
    <n v="517"/>
    <d v="2022-11-15T00:00:00"/>
    <x v="9"/>
    <s v="Luxembourg"/>
    <m/>
    <x v="5"/>
    <x v="1"/>
  </r>
  <r>
    <x v="814"/>
    <s v="SF Bay Area"/>
    <x v="9"/>
    <n v="310"/>
    <n v="31"/>
    <n v="0.1"/>
    <n v="279"/>
    <d v="2022-11-15T00:00:00"/>
    <x v="3"/>
    <s v="United States"/>
    <n v="164"/>
    <x v="5"/>
    <x v="1"/>
  </r>
  <r>
    <x v="815"/>
    <s v="Vancouver"/>
    <x v="2"/>
    <n v="0"/>
    <m/>
    <n v="0.25"/>
    <n v="0"/>
    <d v="2022-11-15T00:00:00"/>
    <x v="5"/>
    <s v="Canada"/>
    <n v="11"/>
    <x v="5"/>
    <x v="1"/>
  </r>
  <r>
    <x v="816"/>
    <s v="Miami"/>
    <x v="2"/>
    <n v="0"/>
    <m/>
    <n v="1"/>
    <n v="0"/>
    <d v="2022-11-15T00:00:00"/>
    <x v="4"/>
    <s v="United States"/>
    <m/>
    <x v="5"/>
    <x v="1"/>
  </r>
  <r>
    <x v="817"/>
    <s v="MalmÃ¶"/>
    <x v="1"/>
    <n v="0"/>
    <m/>
    <m/>
    <n v="0"/>
    <d v="2022-11-15T00:00:00"/>
    <x v="8"/>
    <s v="Sweden"/>
    <n v="441"/>
    <x v="5"/>
    <x v="1"/>
  </r>
  <r>
    <x v="818"/>
    <s v="Seattle"/>
    <x v="14"/>
    <n v="0"/>
    <m/>
    <n v="0.19"/>
    <n v="0"/>
    <d v="2022-11-15T00:00:00"/>
    <x v="4"/>
    <s v="United States"/>
    <n v="381"/>
    <x v="5"/>
    <x v="1"/>
  </r>
  <r>
    <x v="819"/>
    <s v="Boulder"/>
    <x v="3"/>
    <n v="0"/>
    <m/>
    <n v="0.12"/>
    <n v="0"/>
    <d v="2022-11-15T00:00:00"/>
    <x v="5"/>
    <s v="United States"/>
    <n v="174"/>
    <x v="5"/>
    <x v="1"/>
  </r>
  <r>
    <x v="820"/>
    <s v="Lexington"/>
    <x v="15"/>
    <n v="0"/>
    <m/>
    <n v="0.11"/>
    <n v="0"/>
    <d v="2022-11-15T00:00:00"/>
    <x v="8"/>
    <s v="United States"/>
    <n v="382"/>
    <x v="5"/>
    <x v="1"/>
  </r>
  <r>
    <x v="206"/>
    <s v="Shenzen"/>
    <x v="0"/>
    <n v="0"/>
    <m/>
    <m/>
    <n v="0"/>
    <d v="2022-11-15T00:00:00"/>
    <x v="8"/>
    <s v="China"/>
    <n v="12600"/>
    <x v="5"/>
    <x v="1"/>
  </r>
  <r>
    <x v="821"/>
    <s v="Barcelona"/>
    <x v="11"/>
    <n v="0"/>
    <m/>
    <m/>
    <n v="0"/>
    <d v="2022-11-15T00:00:00"/>
    <x v="3"/>
    <s v="Spain"/>
    <n v="187"/>
    <x v="5"/>
    <x v="1"/>
  </r>
  <r>
    <x v="822"/>
    <s v="Melbourne"/>
    <x v="15"/>
    <n v="0"/>
    <m/>
    <n v="0.3"/>
    <n v="0"/>
    <d v="2022-11-15T00:00:00"/>
    <x v="8"/>
    <s v="Australia"/>
    <n v="68"/>
    <x v="5"/>
    <x v="1"/>
  </r>
  <r>
    <x v="823"/>
    <s v="San Diego"/>
    <x v="6"/>
    <n v="10000"/>
    <n v="500"/>
    <n v="0.05"/>
    <n v="9500"/>
    <d v="2022-11-14T00:00:00"/>
    <x v="8"/>
    <s v="United States"/>
    <n v="28"/>
    <x v="5"/>
    <x v="1"/>
  </r>
  <r>
    <x v="824"/>
    <s v="Stamford"/>
    <x v="6"/>
    <n v="500"/>
    <n v="500"/>
    <m/>
    <n v="0"/>
    <d v="2022-11-14T00:00:00"/>
    <x v="8"/>
    <s v="United States"/>
    <n v="791"/>
    <x v="5"/>
    <x v="1"/>
  </r>
  <r>
    <x v="825"/>
    <s v="Logan"/>
    <x v="21"/>
    <n v="1500"/>
    <n v="300"/>
    <n v="0.2"/>
    <n v="1200"/>
    <d v="2022-11-14T00:00:00"/>
    <x v="7"/>
    <s v="United States"/>
    <n v="200"/>
    <x v="5"/>
    <x v="1"/>
  </r>
  <r>
    <x v="826"/>
    <s v="New York City"/>
    <x v="10"/>
    <n v="200"/>
    <n v="170"/>
    <n v="0.85"/>
    <n v="30"/>
    <d v="2022-11-14T00:00:00"/>
    <x v="3"/>
    <s v="United States"/>
    <n v="405"/>
    <x v="5"/>
    <x v="1"/>
  </r>
  <r>
    <x v="827"/>
    <s v="Tallinn"/>
    <x v="9"/>
    <n v="953"/>
    <n v="143"/>
    <n v="0.15"/>
    <n v="810"/>
    <d v="2022-11-14T00:00:00"/>
    <x v="7"/>
    <s v="Estonia"/>
    <n v="90"/>
    <x v="5"/>
    <x v="1"/>
  </r>
  <r>
    <x v="828"/>
    <s v="SF Bay Area"/>
    <x v="22"/>
    <n v="953"/>
    <n v="124"/>
    <n v="0.13"/>
    <n v="829"/>
    <d v="2022-11-14T00:00:00"/>
    <x v="1"/>
    <s v="United States"/>
    <n v="240"/>
    <x v="5"/>
    <x v="1"/>
  </r>
  <r>
    <x v="829"/>
    <s v="Los Angeles"/>
    <x v="6"/>
    <n v="90"/>
    <n v="90"/>
    <m/>
    <n v="0"/>
    <d v="2022-11-14T00:00:00"/>
    <x v="8"/>
    <s v="United States"/>
    <n v="347"/>
    <x v="5"/>
    <x v="1"/>
  </r>
  <r>
    <x v="23"/>
    <s v="Boston"/>
    <x v="6"/>
    <n v="268"/>
    <n v="59"/>
    <n v="0.22"/>
    <n v="209"/>
    <d v="2022-11-14T00:00:00"/>
    <x v="8"/>
    <s v="United States"/>
    <n v="409"/>
    <x v="5"/>
    <x v="1"/>
  </r>
  <r>
    <x v="830"/>
    <s v="Atlanta"/>
    <x v="11"/>
    <n v="51"/>
    <n v="51"/>
    <m/>
    <n v="0"/>
    <d v="2022-11-14T00:00:00"/>
    <x v="8"/>
    <s v="United States"/>
    <n v="212"/>
    <x v="5"/>
    <x v="1"/>
  </r>
  <r>
    <x v="831"/>
    <s v="SF Bay Area"/>
    <x v="3"/>
    <n v="500"/>
    <n v="40"/>
    <n v="0.08"/>
    <n v="460"/>
    <d v="2022-11-14T00:00:00"/>
    <x v="4"/>
    <s v="United States"/>
    <n v="100"/>
    <x v="5"/>
    <x v="1"/>
  </r>
  <r>
    <x v="832"/>
    <s v="Lagos"/>
    <x v="5"/>
    <n v="30"/>
    <n v="30"/>
    <m/>
    <n v="0"/>
    <d v="2022-11-14T00:00:00"/>
    <x v="0"/>
    <s v="Nigeria"/>
    <n v="6"/>
    <x v="5"/>
    <x v="1"/>
  </r>
  <r>
    <x v="340"/>
    <s v="Lagos"/>
    <x v="12"/>
    <n v="20"/>
    <n v="20"/>
    <m/>
    <n v="0"/>
    <d v="2022-11-14T00:00:00"/>
    <x v="4"/>
    <s v="Nigeria"/>
    <n v="12"/>
    <x v="5"/>
    <x v="1"/>
  </r>
  <r>
    <x v="112"/>
    <s v="Jakarta"/>
    <x v="1"/>
    <n v="0"/>
    <m/>
    <m/>
    <n v="0"/>
    <d v="2022-11-14T00:00:00"/>
    <x v="4"/>
    <s v="Indonesia"/>
    <m/>
    <x v="5"/>
    <x v="1"/>
  </r>
  <r>
    <x v="833"/>
    <s v="SF Bay Area"/>
    <x v="6"/>
    <n v="0"/>
    <m/>
    <n v="0.56999999999999995"/>
    <n v="0"/>
    <d v="2022-11-14T00:00:00"/>
    <x v="8"/>
    <s v="United States"/>
    <n v="624"/>
    <x v="5"/>
    <x v="1"/>
  </r>
  <r>
    <x v="834"/>
    <s v="SF Bay Area"/>
    <x v="10"/>
    <n v="333"/>
    <n v="100"/>
    <n v="0.3"/>
    <n v="233"/>
    <d v="2022-11-11T00:00:00"/>
    <x v="1"/>
    <s v="United States"/>
    <n v="597"/>
    <x v="5"/>
    <x v="1"/>
  </r>
  <r>
    <x v="835"/>
    <s v="Berlin"/>
    <x v="24"/>
    <n v="750"/>
    <n v="60"/>
    <n v="0.08"/>
    <n v="690"/>
    <d v="2022-11-11T00:00:00"/>
    <x v="1"/>
    <s v="United States"/>
    <n v="593"/>
    <x v="5"/>
    <x v="1"/>
  </r>
  <r>
    <x v="836"/>
    <s v="Santiago"/>
    <x v="2"/>
    <n v="0"/>
    <m/>
    <m/>
    <n v="0"/>
    <d v="2022-11-11T00:00:00"/>
    <x v="0"/>
    <s v="Chile"/>
    <n v="2"/>
    <x v="5"/>
    <x v="1"/>
  </r>
  <r>
    <x v="837"/>
    <s v="Atlanta"/>
    <x v="11"/>
    <n v="0"/>
    <m/>
    <m/>
    <n v="0"/>
    <d v="2022-11-11T00:00:00"/>
    <x v="9"/>
    <s v="United States"/>
    <m/>
    <x v="5"/>
    <x v="1"/>
  </r>
  <r>
    <x v="838"/>
    <s v="Phoenix"/>
    <x v="10"/>
    <n v="0"/>
    <m/>
    <n v="7.0000000000000007E-2"/>
    <n v="0"/>
    <d v="2022-11-11T00:00:00"/>
    <x v="8"/>
    <s v="United States"/>
    <n v="355"/>
    <x v="5"/>
    <x v="1"/>
  </r>
  <r>
    <x v="109"/>
    <s v="Jakarta"/>
    <x v="12"/>
    <n v="10833"/>
    <n v="1300"/>
    <n v="0.12"/>
    <n v="9533"/>
    <d v="2022-11-10T00:00:00"/>
    <x v="8"/>
    <s v="Indonesia"/>
    <n v="1300"/>
    <x v="5"/>
    <x v="1"/>
  </r>
  <r>
    <x v="839"/>
    <s v="SF Bay Area"/>
    <x v="0"/>
    <n v="1333"/>
    <n v="400"/>
    <n v="0.3"/>
    <n v="933"/>
    <d v="2022-11-10T00:00:00"/>
    <x v="4"/>
    <s v="United States"/>
    <n v="1500"/>
    <x v="5"/>
    <x v="1"/>
  </r>
  <r>
    <x v="535"/>
    <s v="SF Bay Area"/>
    <x v="2"/>
    <n v="1666"/>
    <n v="100"/>
    <n v="0.06"/>
    <n v="1566"/>
    <d v="2022-11-10T00:00:00"/>
    <x v="8"/>
    <s v="United States"/>
    <n v="665"/>
    <x v="5"/>
    <x v="1"/>
  </r>
  <r>
    <x v="840"/>
    <s v="SF Bay Area"/>
    <x v="7"/>
    <n v="240"/>
    <n v="65"/>
    <n v="0.27"/>
    <n v="175"/>
    <d v="2022-11-10T00:00:00"/>
    <x v="1"/>
    <s v="United States"/>
    <n v="119"/>
    <x v="5"/>
    <x v="1"/>
  </r>
  <r>
    <x v="533"/>
    <s v="SF Bay Area"/>
    <x v="5"/>
    <n v="60"/>
    <n v="60"/>
    <m/>
    <n v="0"/>
    <d v="2022-11-10T00:00:00"/>
    <x v="8"/>
    <s v="United States"/>
    <n v="549"/>
    <x v="5"/>
    <x v="1"/>
  </r>
  <r>
    <x v="568"/>
    <s v="SF Bay Area"/>
    <x v="15"/>
    <n v="450"/>
    <n v="45"/>
    <n v="0.1"/>
    <n v="405"/>
    <d v="2022-11-10T00:00:00"/>
    <x v="8"/>
    <s v="United States"/>
    <n v="326"/>
    <x v="5"/>
    <x v="1"/>
  </r>
  <r>
    <x v="841"/>
    <s v="Boston"/>
    <x v="11"/>
    <n v="40"/>
    <n v="40"/>
    <m/>
    <n v="0"/>
    <d v="2022-11-10T00:00:00"/>
    <x v="4"/>
    <s v="United States"/>
    <n v="18"/>
    <x v="5"/>
    <x v="1"/>
  </r>
  <r>
    <x v="842"/>
    <s v="Lehi"/>
    <x v="5"/>
    <n v="41"/>
    <n v="20"/>
    <n v="0.48"/>
    <n v="21"/>
    <d v="2022-11-10T00:00:00"/>
    <x v="2"/>
    <s v="United States"/>
    <n v="11"/>
    <x v="5"/>
    <x v="1"/>
  </r>
  <r>
    <x v="843"/>
    <s v="Phoenix"/>
    <x v="4"/>
    <n v="0"/>
    <m/>
    <n v="0.25"/>
    <n v="0"/>
    <d v="2022-11-10T00:00:00"/>
    <x v="4"/>
    <s v="United States"/>
    <m/>
    <x v="5"/>
    <x v="1"/>
  </r>
  <r>
    <x v="21"/>
    <s v="SF Bay Area"/>
    <x v="13"/>
    <n v="0"/>
    <m/>
    <m/>
    <n v="0"/>
    <d v="2022-11-10T00:00:00"/>
    <x v="5"/>
    <s v="United States"/>
    <n v="81"/>
    <x v="5"/>
    <x v="1"/>
  </r>
  <r>
    <x v="844"/>
    <s v="Eindhoven"/>
    <x v="24"/>
    <n v="0"/>
    <m/>
    <n v="0.1"/>
    <n v="0"/>
    <d v="2022-11-10T00:00:00"/>
    <x v="3"/>
    <s v="United States"/>
    <n v="200"/>
    <x v="5"/>
    <x v="1"/>
  </r>
  <r>
    <x v="845"/>
    <s v="Sydney"/>
    <x v="1"/>
    <n v="0"/>
    <m/>
    <m/>
    <n v="0"/>
    <d v="2022-11-10T00:00:00"/>
    <x v="0"/>
    <s v="Australia"/>
    <n v="13"/>
    <x v="5"/>
    <x v="1"/>
  </r>
  <r>
    <x v="846"/>
    <s v="SF Bay Area"/>
    <x v="19"/>
    <n v="0"/>
    <m/>
    <n v="1"/>
    <n v="0"/>
    <d v="2022-11-10T00:00:00"/>
    <x v="4"/>
    <s v="United States"/>
    <m/>
    <x v="5"/>
    <x v="1"/>
  </r>
  <r>
    <x v="847"/>
    <s v="Austin"/>
    <x v="15"/>
    <n v="0"/>
    <m/>
    <m/>
    <n v="0"/>
    <d v="2022-11-10T00:00:00"/>
    <x v="3"/>
    <s v="United States"/>
    <n v="277"/>
    <x v="5"/>
    <x v="1"/>
  </r>
  <r>
    <x v="103"/>
    <s v="SF Bay Area"/>
    <x v="0"/>
    <n v="84615"/>
    <n v="11000"/>
    <n v="0.13"/>
    <n v="73615"/>
    <d v="2022-11-09T00:00:00"/>
    <x v="8"/>
    <s v="United States"/>
    <n v="26000"/>
    <x v="5"/>
    <x v="1"/>
  </r>
  <r>
    <x v="16"/>
    <s v="Seattle"/>
    <x v="10"/>
    <n v="6630"/>
    <n v="862"/>
    <n v="0.13"/>
    <n v="5768"/>
    <d v="2022-11-09T00:00:00"/>
    <x v="8"/>
    <s v="United States"/>
    <n v="320"/>
    <x v="5"/>
    <x v="1"/>
  </r>
  <r>
    <x v="848"/>
    <s v="Seattle"/>
    <x v="10"/>
    <n v="750"/>
    <n v="300"/>
    <n v="0.4"/>
    <n v="450"/>
    <d v="2022-11-09T00:00:00"/>
    <x v="3"/>
    <s v="United States"/>
    <n v="310"/>
    <x v="5"/>
    <x v="1"/>
  </r>
  <r>
    <x v="849"/>
    <s v="Los Angeles"/>
    <x v="8"/>
    <n v="654"/>
    <n v="144"/>
    <n v="0.22"/>
    <n v="510"/>
    <d v="2022-11-09T00:00:00"/>
    <x v="7"/>
    <s v="United States"/>
    <n v="686"/>
    <x v="5"/>
    <x v="1"/>
  </r>
  <r>
    <x v="850"/>
    <s v="Columbus"/>
    <x v="2"/>
    <n v="685"/>
    <n v="137"/>
    <n v="0.2"/>
    <n v="548"/>
    <d v="2022-11-09T00:00:00"/>
    <x v="8"/>
    <s v="United States"/>
    <n v="527"/>
    <x v="5"/>
    <x v="1"/>
  </r>
  <r>
    <x v="851"/>
    <s v="SF Bay Area"/>
    <x v="11"/>
    <n v="866"/>
    <n v="130"/>
    <n v="0.15"/>
    <n v="736"/>
    <d v="2022-11-09T00:00:00"/>
    <x v="9"/>
    <s v="United States"/>
    <n v="6"/>
    <x v="5"/>
    <x v="1"/>
  </r>
  <r>
    <x v="852"/>
    <s v="Chicago"/>
    <x v="0"/>
    <n v="80"/>
    <n v="80"/>
    <m/>
    <n v="0"/>
    <d v="2022-11-09T00:00:00"/>
    <x v="4"/>
    <s v="United States"/>
    <n v="165"/>
    <x v="5"/>
    <x v="1"/>
  </r>
  <r>
    <x v="853"/>
    <s v="Bengaluru"/>
    <x v="6"/>
    <n v="360"/>
    <n v="36"/>
    <n v="0.1"/>
    <n v="324"/>
    <d v="2022-11-09T00:00:00"/>
    <x v="2"/>
    <s v="India"/>
    <n v="20"/>
    <x v="5"/>
    <x v="1"/>
  </r>
  <r>
    <x v="854"/>
    <s v="SF Bay Area"/>
    <x v="0"/>
    <n v="500"/>
    <n v="35"/>
    <n v="7.0000000000000007E-2"/>
    <n v="465"/>
    <d v="2022-11-09T00:00:00"/>
    <x v="9"/>
    <s v="United States"/>
    <n v="244"/>
    <x v="5"/>
    <x v="1"/>
  </r>
  <r>
    <x v="855"/>
    <s v="Bengaluru"/>
    <x v="2"/>
    <n v="25"/>
    <n v="25"/>
    <m/>
    <n v="0"/>
    <d v="2022-11-09T00:00:00"/>
    <x v="3"/>
    <s v="India"/>
    <n v="475"/>
    <x v="5"/>
    <x v="1"/>
  </r>
  <r>
    <x v="408"/>
    <s v="Tel Aviv"/>
    <x v="11"/>
    <n v="166"/>
    <n v="25"/>
    <n v="0.15"/>
    <n v="141"/>
    <d v="2022-11-09T00:00:00"/>
    <x v="3"/>
    <s v="United States"/>
    <n v="69"/>
    <x v="5"/>
    <x v="1"/>
  </r>
  <r>
    <x v="856"/>
    <s v="SF Bay Area"/>
    <x v="11"/>
    <n v="0"/>
    <m/>
    <m/>
    <n v="0"/>
    <d v="2022-11-09T00:00:00"/>
    <x v="9"/>
    <s v="United States"/>
    <n v="72"/>
    <x v="5"/>
    <x v="1"/>
  </r>
  <r>
    <x v="857"/>
    <s v="Nairobi"/>
    <x v="7"/>
    <n v="0"/>
    <m/>
    <n v="0.12"/>
    <n v="0"/>
    <d v="2022-11-09T00:00:00"/>
    <x v="7"/>
    <s v="Kenya"/>
    <n v="78"/>
    <x v="5"/>
    <x v="1"/>
  </r>
  <r>
    <x v="858"/>
    <s v="SF Bay Area"/>
    <x v="13"/>
    <n v="0"/>
    <m/>
    <m/>
    <n v="0"/>
    <d v="2022-11-09T00:00:00"/>
    <x v="8"/>
    <s v="United States"/>
    <n v="458"/>
    <x v="5"/>
    <x v="1"/>
  </r>
  <r>
    <x v="859"/>
    <s v="Boston"/>
    <x v="6"/>
    <n v="0"/>
    <m/>
    <n v="1"/>
    <n v="0"/>
    <d v="2022-11-09T00:00:00"/>
    <x v="5"/>
    <s v="United States"/>
    <n v="81"/>
    <x v="5"/>
    <x v="1"/>
  </r>
  <r>
    <x v="479"/>
    <s v="SF Bay Area"/>
    <x v="15"/>
    <n v="0"/>
    <m/>
    <n v="0.1"/>
    <n v="0"/>
    <d v="2022-11-09T00:00:00"/>
    <x v="8"/>
    <s v="United States"/>
    <n v="44"/>
    <x v="5"/>
    <x v="1"/>
  </r>
  <r>
    <x v="47"/>
    <s v="Stockholm"/>
    <x v="3"/>
    <n v="0"/>
    <m/>
    <m/>
    <n v="0"/>
    <d v="2022-11-09T00:00:00"/>
    <x v="8"/>
    <s v="Sweden"/>
    <n v="2100"/>
    <x v="5"/>
    <x v="1"/>
  </r>
  <r>
    <x v="860"/>
    <s v="Boston"/>
    <x v="15"/>
    <n v="200"/>
    <n v="200"/>
    <m/>
    <n v="0"/>
    <d v="2022-11-08T00:00:00"/>
    <x v="8"/>
    <s v="United States"/>
    <n v="476"/>
    <x v="5"/>
    <x v="1"/>
  </r>
  <r>
    <x v="861"/>
    <s v="Boston"/>
    <x v="6"/>
    <n v="130"/>
    <n v="65"/>
    <n v="0.5"/>
    <n v="65"/>
    <d v="2022-11-08T00:00:00"/>
    <x v="5"/>
    <s v="United States"/>
    <n v="257"/>
    <x v="5"/>
    <x v="1"/>
  </r>
  <r>
    <x v="862"/>
    <s v="SF Bay Area"/>
    <x v="29"/>
    <n v="0"/>
    <m/>
    <n v="0.16"/>
    <n v="0"/>
    <d v="2022-11-08T00:00:00"/>
    <x v="8"/>
    <s v="United States"/>
    <n v="300"/>
    <x v="5"/>
    <x v="1"/>
  </r>
  <r>
    <x v="863"/>
    <s v="Athens"/>
    <x v="12"/>
    <n v="0"/>
    <m/>
    <m/>
    <n v="0"/>
    <d v="2022-11-08T00:00:00"/>
    <x v="5"/>
    <s v="Greece"/>
    <n v="6"/>
    <x v="5"/>
    <x v="1"/>
  </r>
  <r>
    <x v="864"/>
    <s v="Seattle"/>
    <x v="6"/>
    <n v="0"/>
    <m/>
    <n v="0.1"/>
    <n v="0"/>
    <d v="2022-11-08T00:00:00"/>
    <x v="8"/>
    <s v="United States"/>
    <n v="731"/>
    <x v="5"/>
    <x v="1"/>
  </r>
  <r>
    <x v="865"/>
    <s v="Los Angeles"/>
    <x v="15"/>
    <n v="0"/>
    <m/>
    <n v="0.11"/>
    <n v="0"/>
    <d v="2022-11-08T00:00:00"/>
    <x v="9"/>
    <s v="United States"/>
    <m/>
    <x v="5"/>
    <x v="1"/>
  </r>
  <r>
    <x v="582"/>
    <s v="SF Bay Area"/>
    <x v="9"/>
    <n v="100000"/>
    <n v="1000"/>
    <n v="0.01"/>
    <n v="99000"/>
    <d v="2022-11-07T00:00:00"/>
    <x v="8"/>
    <s v="United States"/>
    <n v="65"/>
    <x v="5"/>
    <x v="1"/>
  </r>
  <r>
    <x v="50"/>
    <s v="Bengaluru"/>
    <x v="13"/>
    <n v="3500"/>
    <n v="350"/>
    <n v="0.1"/>
    <n v="3150"/>
    <d v="2022-11-07T00:00:00"/>
    <x v="11"/>
    <s v="India"/>
    <n v="838"/>
    <x v="5"/>
    <x v="1"/>
  </r>
  <r>
    <x v="866"/>
    <s v="SF Bay Area"/>
    <x v="22"/>
    <n v="7000"/>
    <n v="350"/>
    <n v="0.05"/>
    <n v="6650"/>
    <d v="2022-11-07T00:00:00"/>
    <x v="9"/>
    <s v="United States"/>
    <n v="85"/>
    <x v="5"/>
    <x v="1"/>
  </r>
  <r>
    <x v="867"/>
    <s v="Sao Paulo"/>
    <x v="2"/>
    <n v="1583"/>
    <n v="190"/>
    <n v="0.12"/>
    <n v="1393"/>
    <d v="2022-11-07T00:00:00"/>
    <x v="7"/>
    <s v="Brazil"/>
    <n v="280"/>
    <x v="5"/>
    <x v="1"/>
  </r>
  <r>
    <x v="868"/>
    <s v="Minneapolis"/>
    <x v="4"/>
    <n v="0"/>
    <m/>
    <n v="0.15"/>
    <n v="0"/>
    <d v="2022-11-07T00:00:00"/>
    <x v="4"/>
    <s v="United States"/>
    <n v="137"/>
    <x v="5"/>
    <x v="1"/>
  </r>
  <r>
    <x v="869"/>
    <s v="SF Bay Area"/>
    <x v="7"/>
    <n v="0"/>
    <m/>
    <n v="0.25"/>
    <n v="0"/>
    <d v="2022-11-07T00:00:00"/>
    <x v="6"/>
    <s v="United States"/>
    <n v="223"/>
    <x v="5"/>
    <x v="1"/>
  </r>
  <r>
    <x v="870"/>
    <s v="New York City"/>
    <x v="4"/>
    <n v="2200"/>
    <n v="110"/>
    <n v="0.05"/>
    <n v="2090"/>
    <d v="2022-11-06T00:00:00"/>
    <x v="8"/>
    <s v="United States"/>
    <n v="30"/>
    <x v="5"/>
    <x v="1"/>
  </r>
  <r>
    <x v="871"/>
    <s v="Krakow"/>
    <x v="13"/>
    <n v="25"/>
    <n v="25"/>
    <m/>
    <n v="0"/>
    <d v="2022-11-06T00:00:00"/>
    <x v="1"/>
    <s v="Poland"/>
    <n v="148"/>
    <x v="5"/>
    <x v="1"/>
  </r>
  <r>
    <x v="872"/>
    <s v="Hyderabad"/>
    <x v="13"/>
    <n v="0"/>
    <m/>
    <m/>
    <n v="0"/>
    <d v="2022-11-06T00:00:00"/>
    <x v="4"/>
    <s v="India"/>
    <n v="14"/>
    <x v="5"/>
    <x v="1"/>
  </r>
  <r>
    <x v="169"/>
    <s v="SF Bay Area"/>
    <x v="0"/>
    <n v="7400"/>
    <n v="3700"/>
    <n v="0.5"/>
    <n v="3700"/>
    <d v="2022-11-04T00:00:00"/>
    <x v="8"/>
    <s v="United States"/>
    <n v="12900"/>
    <x v="5"/>
    <x v="1"/>
  </r>
  <r>
    <x v="873"/>
    <s v="Bengaluru"/>
    <x v="14"/>
    <n v="350"/>
    <n v="350"/>
    <m/>
    <n v="0"/>
    <d v="2022-11-04T00:00:00"/>
    <x v="4"/>
    <s v="India"/>
    <n v="1500"/>
    <x v="5"/>
    <x v="1"/>
  </r>
  <r>
    <x v="874"/>
    <s v="Berlin"/>
    <x v="15"/>
    <n v="200"/>
    <n v="200"/>
    <n v="1"/>
    <n v="0"/>
    <d v="2022-11-04T00:00:00"/>
    <x v="9"/>
    <s v="Germany"/>
    <n v="5"/>
    <x v="5"/>
    <x v="1"/>
  </r>
  <r>
    <x v="875"/>
    <s v="Jakarta"/>
    <x v="2"/>
    <n v="875"/>
    <n v="70"/>
    <n v="0.08"/>
    <n v="805"/>
    <d v="2022-11-04T00:00:00"/>
    <x v="4"/>
    <s v="Indonesia"/>
    <n v="180"/>
    <x v="5"/>
    <x v="1"/>
  </r>
  <r>
    <x v="876"/>
    <s v="Nebraska City"/>
    <x v="5"/>
    <n v="268"/>
    <n v="59"/>
    <n v="0.22"/>
    <n v="209"/>
    <d v="2022-11-04T00:00:00"/>
    <x v="4"/>
    <s v="United States"/>
    <n v="60"/>
    <x v="5"/>
    <x v="1"/>
  </r>
  <r>
    <x v="877"/>
    <s v="New York City"/>
    <x v="14"/>
    <n v="0"/>
    <m/>
    <n v="0.14000000000000001"/>
    <n v="0"/>
    <d v="2022-11-04T00:00:00"/>
    <x v="2"/>
    <s v="United States"/>
    <n v="380"/>
    <x v="5"/>
    <x v="1"/>
  </r>
  <r>
    <x v="878"/>
    <s v="Los Angeles"/>
    <x v="5"/>
    <n v="0"/>
    <m/>
    <n v="0.1"/>
    <n v="0"/>
    <d v="2022-11-04T00:00:00"/>
    <x v="3"/>
    <s v="United States"/>
    <n v="260"/>
    <x v="5"/>
    <x v="1"/>
  </r>
  <r>
    <x v="879"/>
    <s v="SF Bay Area"/>
    <x v="2"/>
    <n v="7142"/>
    <n v="1000"/>
    <n v="0.14000000000000001"/>
    <n v="6142"/>
    <d v="2022-11-03T00:00:00"/>
    <x v="11"/>
    <s v="United States"/>
    <n v="2300"/>
    <x v="5"/>
    <x v="1"/>
  </r>
  <r>
    <x v="880"/>
    <s v="SF Bay Area"/>
    <x v="12"/>
    <n v="5384"/>
    <n v="700"/>
    <n v="0.13"/>
    <n v="4684"/>
    <d v="2022-11-03T00:00:00"/>
    <x v="8"/>
    <s v="United States"/>
    <n v="4900"/>
    <x v="5"/>
    <x v="1"/>
  </r>
  <r>
    <x v="44"/>
    <s v="Charlotte"/>
    <x v="2"/>
    <n v="200"/>
    <n v="200"/>
    <m/>
    <n v="0"/>
    <d v="2022-11-03T00:00:00"/>
    <x v="8"/>
    <s v="United States"/>
    <m/>
    <x v="5"/>
    <x v="1"/>
  </r>
  <r>
    <x v="881"/>
    <s v="Copenhagen"/>
    <x v="2"/>
    <n v="1000"/>
    <n v="150"/>
    <n v="0.15"/>
    <n v="850"/>
    <d v="2022-11-03T00:00:00"/>
    <x v="3"/>
    <s v="United States"/>
    <n v="428"/>
    <x v="5"/>
    <x v="1"/>
  </r>
  <r>
    <x v="350"/>
    <s v="Berlin"/>
    <x v="1"/>
    <n v="100"/>
    <n v="100"/>
    <m/>
    <n v="0"/>
    <d v="2022-11-03T00:00:00"/>
    <x v="8"/>
    <s v="Germany"/>
    <n v="8300"/>
    <x v="5"/>
    <x v="1"/>
  </r>
  <r>
    <x v="882"/>
    <s v="SF Bay Area"/>
    <x v="24"/>
    <n v="300"/>
    <n v="60"/>
    <n v="0.2"/>
    <n v="240"/>
    <d v="2022-11-03T00:00:00"/>
    <x v="10"/>
    <s v="United States"/>
    <n v="154"/>
    <x v="5"/>
    <x v="1"/>
  </r>
  <r>
    <x v="266"/>
    <s v="SF Bay Area"/>
    <x v="2"/>
    <n v="0"/>
    <m/>
    <n v="0.01"/>
    <n v="0"/>
    <d v="2022-11-03T00:00:00"/>
    <x v="8"/>
    <s v="United States"/>
    <n v="1500"/>
    <x v="5"/>
    <x v="1"/>
  </r>
  <r>
    <x v="883"/>
    <s v="Los Angeles"/>
    <x v="10"/>
    <n v="0"/>
    <m/>
    <m/>
    <n v="0"/>
    <d v="2022-11-03T00:00:00"/>
    <x v="4"/>
    <s v="United States"/>
    <n v="1300"/>
    <x v="5"/>
    <x v="1"/>
  </r>
  <r>
    <x v="884"/>
    <s v="SF Bay Area"/>
    <x v="11"/>
    <n v="0"/>
    <m/>
    <n v="0.1"/>
    <n v="0"/>
    <d v="2022-11-03T00:00:00"/>
    <x v="8"/>
    <s v="United States"/>
    <n v="16"/>
    <x v="5"/>
    <x v="1"/>
  </r>
  <r>
    <x v="885"/>
    <s v="Chicago"/>
    <x v="1"/>
    <n v="0"/>
    <m/>
    <m/>
    <n v="0"/>
    <d v="2022-11-03T00:00:00"/>
    <x v="3"/>
    <s v="United States"/>
    <n v="150"/>
    <x v="5"/>
    <x v="1"/>
  </r>
  <r>
    <x v="886"/>
    <s v="Boston"/>
    <x v="6"/>
    <n v="0"/>
    <m/>
    <n v="0.82"/>
    <n v="0"/>
    <d v="2022-11-03T00:00:00"/>
    <x v="8"/>
    <s v="United States"/>
    <n v="445"/>
    <x v="5"/>
    <x v="1"/>
  </r>
  <r>
    <x v="887"/>
    <s v="SF Bay Area"/>
    <x v="10"/>
    <n v="0"/>
    <m/>
    <n v="0.15"/>
    <n v="0"/>
    <d v="2022-11-03T00:00:00"/>
    <x v="1"/>
    <s v="United States"/>
    <n v="253"/>
    <x v="5"/>
    <x v="1"/>
  </r>
  <r>
    <x v="888"/>
    <s v="SF Bay Area"/>
    <x v="13"/>
    <n v="0"/>
    <m/>
    <m/>
    <n v="0"/>
    <d v="2022-11-03T00:00:00"/>
    <x v="5"/>
    <s v="United States"/>
    <n v="50"/>
    <x v="5"/>
    <x v="1"/>
  </r>
  <r>
    <x v="889"/>
    <s v="SF Bay Area"/>
    <x v="10"/>
    <n v="3055"/>
    <n v="550"/>
    <n v="0.18"/>
    <n v="2505"/>
    <d v="2022-11-02T00:00:00"/>
    <x v="8"/>
    <s v="United States"/>
    <n v="1900"/>
    <x v="5"/>
    <x v="1"/>
  </r>
  <r>
    <x v="890"/>
    <s v="SF Bay Area"/>
    <x v="2"/>
    <n v="1300"/>
    <n v="156"/>
    <n v="0.12"/>
    <n v="1144"/>
    <d v="2022-11-02T00:00:00"/>
    <x v="13"/>
    <s v="United States"/>
    <n v="2300"/>
    <x v="5"/>
    <x v="1"/>
  </r>
  <r>
    <x v="891"/>
    <s v="SF Bay Area"/>
    <x v="2"/>
    <n v="1420"/>
    <n v="142"/>
    <n v="0.1"/>
    <n v="1278"/>
    <d v="2022-11-02T00:00:00"/>
    <x v="11"/>
    <s v="United States"/>
    <n v="468"/>
    <x v="5"/>
    <x v="1"/>
  </r>
  <r>
    <x v="183"/>
    <s v="Vancouver"/>
    <x v="5"/>
    <n v="609"/>
    <n v="134"/>
    <n v="0.22"/>
    <n v="475"/>
    <d v="2022-11-02T00:00:00"/>
    <x v="1"/>
    <s v="United States"/>
    <n v="607"/>
    <x v="5"/>
    <x v="1"/>
  </r>
  <r>
    <x v="892"/>
    <s v="Tel Aviv"/>
    <x v="4"/>
    <n v="1000"/>
    <n v="100"/>
    <n v="0.1"/>
    <n v="900"/>
    <d v="2022-11-02T00:00:00"/>
    <x v="3"/>
    <s v="Israel"/>
    <n v="92"/>
    <x v="5"/>
    <x v="1"/>
  </r>
  <r>
    <x v="893"/>
    <s v="Berlin"/>
    <x v="2"/>
    <n v="666"/>
    <n v="100"/>
    <n v="0.15"/>
    <n v="566"/>
    <d v="2022-11-02T00:00:00"/>
    <x v="4"/>
    <s v="Germany"/>
    <n v="188"/>
    <x v="5"/>
    <x v="1"/>
  </r>
  <r>
    <x v="894"/>
    <s v="SF Bay Area"/>
    <x v="1"/>
    <n v="100"/>
    <n v="50"/>
    <n v="0.5"/>
    <n v="50"/>
    <d v="2022-11-02T00:00:00"/>
    <x v="3"/>
    <s v="United States"/>
    <n v="103"/>
    <x v="5"/>
    <x v="1"/>
  </r>
  <r>
    <x v="895"/>
    <s v="Stamford"/>
    <x v="5"/>
    <n v="76"/>
    <n v="10"/>
    <n v="0.13"/>
    <n v="66"/>
    <d v="2022-11-02T00:00:00"/>
    <x v="4"/>
    <s v="United States"/>
    <m/>
    <x v="5"/>
    <x v="1"/>
  </r>
  <r>
    <x v="896"/>
    <s v="Non-U.S."/>
    <x v="5"/>
    <n v="0"/>
    <m/>
    <n v="0.3"/>
    <n v="0"/>
    <d v="2022-11-02T00:00:00"/>
    <x v="0"/>
    <s v="Seychelles"/>
    <n v="0"/>
    <x v="5"/>
    <x v="1"/>
  </r>
  <r>
    <x v="897"/>
    <s v="Trondheim"/>
    <x v="4"/>
    <n v="0"/>
    <m/>
    <m/>
    <n v="0"/>
    <d v="2022-11-02T00:00:00"/>
    <x v="9"/>
    <s v="Norway"/>
    <n v="8"/>
    <x v="5"/>
    <x v="1"/>
  </r>
  <r>
    <x v="898"/>
    <s v="SF Bay Area"/>
    <x v="12"/>
    <n v="259"/>
    <n v="259"/>
    <m/>
    <n v="0"/>
    <d v="2022-11-01T00:00:00"/>
    <x v="4"/>
    <s v="United States"/>
    <n v="3600"/>
    <x v="5"/>
    <x v="1"/>
  </r>
  <r>
    <x v="899"/>
    <s v="Grand Rapids"/>
    <x v="8"/>
    <n v="226"/>
    <n v="226"/>
    <m/>
    <n v="0"/>
    <d v="2022-11-01T00:00:00"/>
    <x v="9"/>
    <s v="United States"/>
    <m/>
    <x v="5"/>
    <x v="1"/>
  </r>
  <r>
    <x v="483"/>
    <s v="SF Bay Area"/>
    <x v="15"/>
    <n v="200"/>
    <n v="200"/>
    <m/>
    <n v="0"/>
    <d v="2022-11-01T00:00:00"/>
    <x v="8"/>
    <s v="United States"/>
    <m/>
    <x v="5"/>
    <x v="1"/>
  </r>
  <r>
    <x v="335"/>
    <s v="SF Bay Area"/>
    <x v="2"/>
    <n v="2000"/>
    <n v="140"/>
    <n v="7.0000000000000007E-2"/>
    <n v="1860"/>
    <d v="2022-11-01T00:00:00"/>
    <x v="8"/>
    <s v="United States"/>
    <n v="144"/>
    <x v="5"/>
    <x v="1"/>
  </r>
  <r>
    <x v="900"/>
    <s v="SF Bay Area"/>
    <x v="16"/>
    <n v="303"/>
    <n v="100"/>
    <n v="0.33"/>
    <n v="203"/>
    <d v="2022-11-01T00:00:00"/>
    <x v="3"/>
    <s v="United States"/>
    <n v="148"/>
    <x v="5"/>
    <x v="1"/>
  </r>
  <r>
    <x v="901"/>
    <s v="Oslo"/>
    <x v="1"/>
    <n v="388"/>
    <n v="70"/>
    <n v="0.18"/>
    <n v="318"/>
    <d v="2022-11-01T00:00:00"/>
    <x v="4"/>
    <s v="Sweden"/>
    <n v="377"/>
    <x v="5"/>
    <x v="1"/>
  </r>
  <r>
    <x v="901"/>
    <s v="Oslo"/>
    <x v="1"/>
    <n v="388"/>
    <n v="70"/>
    <n v="0.18"/>
    <n v="318"/>
    <d v="2022-11-01T00:00:00"/>
    <x v="4"/>
    <s v="Norway"/>
    <n v="477"/>
    <x v="5"/>
    <x v="1"/>
  </r>
  <r>
    <x v="901"/>
    <s v="Oslo"/>
    <x v="1"/>
    <n v="1166"/>
    <n v="70"/>
    <n v="0.06"/>
    <n v="1096"/>
    <d v="2022-11-01T00:00:00"/>
    <x v="4"/>
    <s v="Norway"/>
    <n v="479"/>
    <x v="5"/>
    <x v="1"/>
  </r>
  <r>
    <x v="457"/>
    <s v="Vancouver"/>
    <x v="11"/>
    <n v="1000"/>
    <n v="50"/>
    <n v="0.05"/>
    <n v="950"/>
    <d v="2022-11-01T00:00:00"/>
    <x v="3"/>
    <s v="Canada"/>
    <n v="300"/>
    <x v="5"/>
    <x v="1"/>
  </r>
  <r>
    <x v="902"/>
    <s v="Toronto"/>
    <x v="11"/>
    <n v="24"/>
    <n v="24"/>
    <m/>
    <n v="0"/>
    <d v="2022-11-01T00:00:00"/>
    <x v="5"/>
    <s v="Canada"/>
    <n v="56"/>
    <x v="5"/>
    <x v="1"/>
  </r>
  <r>
    <x v="903"/>
    <s v="Sao Paulo"/>
    <x v="0"/>
    <n v="10"/>
    <n v="10"/>
    <m/>
    <n v="0"/>
    <d v="2022-11-01T00:00:00"/>
    <x v="4"/>
    <s v="Brazil"/>
    <m/>
    <x v="5"/>
    <x v="1"/>
  </r>
  <r>
    <x v="904"/>
    <s v="SF Bay Area"/>
    <x v="6"/>
    <n v="0"/>
    <m/>
    <n v="0.2"/>
    <n v="0"/>
    <d v="2022-11-01T00:00:00"/>
    <x v="3"/>
    <s v="United States"/>
    <n v="212"/>
    <x v="5"/>
    <x v="1"/>
  </r>
  <r>
    <x v="905"/>
    <s v="Boston"/>
    <x v="22"/>
    <n v="0"/>
    <m/>
    <m/>
    <n v="0"/>
    <d v="2022-11-01T00:00:00"/>
    <x v="5"/>
    <s v="United States"/>
    <n v="28"/>
    <x v="5"/>
    <x v="1"/>
  </r>
  <r>
    <x v="906"/>
    <s v="Stockholm"/>
    <x v="6"/>
    <n v="3000"/>
    <n v="300"/>
    <n v="0.1"/>
    <n v="2700"/>
    <d v="2022-10-31T00:00:00"/>
    <x v="1"/>
    <s v="Sweden"/>
    <n v="568"/>
    <x v="6"/>
    <x v="1"/>
  </r>
  <r>
    <x v="907"/>
    <s v="Boston"/>
    <x v="27"/>
    <n v="60"/>
    <n v="60"/>
    <m/>
    <n v="0"/>
    <d v="2022-10-31T00:00:00"/>
    <x v="1"/>
    <s v="United States"/>
    <n v="213"/>
    <x v="6"/>
    <x v="1"/>
  </r>
  <r>
    <x v="908"/>
    <s v="New York City"/>
    <x v="2"/>
    <n v="111"/>
    <n v="30"/>
    <n v="0.27"/>
    <n v="81"/>
    <d v="2022-10-31T00:00:00"/>
    <x v="5"/>
    <s v="United States"/>
    <n v="11"/>
    <x v="6"/>
    <x v="1"/>
  </r>
  <r>
    <x v="270"/>
    <s v="SF Bay Area"/>
    <x v="2"/>
    <n v="125"/>
    <n v="25"/>
    <n v="0.2"/>
    <n v="100"/>
    <d v="2022-10-31T00:00:00"/>
    <x v="5"/>
    <s v="United States"/>
    <n v="85"/>
    <x v="6"/>
    <x v="1"/>
  </r>
  <r>
    <x v="99"/>
    <s v="Bengaluru"/>
    <x v="14"/>
    <n v="23"/>
    <n v="23"/>
    <m/>
    <n v="0"/>
    <d v="2022-10-31T00:00:00"/>
    <x v="2"/>
    <s v="India"/>
    <n v="17"/>
    <x v="6"/>
    <x v="1"/>
  </r>
  <r>
    <x v="909"/>
    <s v="Gurugram"/>
    <x v="13"/>
    <n v="0"/>
    <m/>
    <n v="0.3"/>
    <n v="0"/>
    <d v="2022-10-31T00:00:00"/>
    <x v="5"/>
    <s v="India"/>
    <n v="49"/>
    <x v="6"/>
    <x v="1"/>
  </r>
  <r>
    <x v="87"/>
    <s v="Seattle"/>
    <x v="14"/>
    <n v="150"/>
    <n v="150"/>
    <m/>
    <n v="0"/>
    <d v="2022-10-28T00:00:00"/>
    <x v="8"/>
    <s v="United States"/>
    <n v="108"/>
    <x v="6"/>
    <x v="1"/>
  </r>
  <r>
    <x v="910"/>
    <s v="Pittsburgh"/>
    <x v="1"/>
    <n v="100"/>
    <n v="100"/>
    <n v="1"/>
    <n v="0"/>
    <d v="2022-10-28T00:00:00"/>
    <x v="5"/>
    <s v="United States"/>
    <n v="35"/>
    <x v="6"/>
    <x v="1"/>
  </r>
  <r>
    <x v="911"/>
    <s v="Seattle"/>
    <x v="6"/>
    <n v="152"/>
    <n v="32"/>
    <n v="0.21"/>
    <n v="120"/>
    <d v="2022-10-28T00:00:00"/>
    <x v="15"/>
    <s v="United States"/>
    <m/>
    <x v="6"/>
    <x v="1"/>
  </r>
  <r>
    <x v="912"/>
    <s v="DÃ¼sseldorf"/>
    <x v="1"/>
    <n v="0"/>
    <m/>
    <n v="0.35"/>
    <n v="0"/>
    <d v="2022-10-28T00:00:00"/>
    <x v="3"/>
    <s v="Germany"/>
    <n v="11"/>
    <x v="6"/>
    <x v="1"/>
  </r>
  <r>
    <x v="913"/>
    <s v="Montreal"/>
    <x v="26"/>
    <n v="488"/>
    <n v="210"/>
    <n v="0.43"/>
    <n v="278"/>
    <d v="2022-10-27T00:00:00"/>
    <x v="5"/>
    <s v="Canada"/>
    <n v="163"/>
    <x v="6"/>
    <x v="1"/>
  </r>
  <r>
    <x v="914"/>
    <s v="Los Angeles"/>
    <x v="2"/>
    <n v="494"/>
    <n v="84"/>
    <n v="0.17"/>
    <n v="410"/>
    <d v="2022-10-27T00:00:00"/>
    <x v="5"/>
    <s v="United States"/>
    <n v="277"/>
    <x v="6"/>
    <x v="1"/>
  </r>
  <r>
    <x v="517"/>
    <s v="SF Bay Area"/>
    <x v="19"/>
    <n v="13"/>
    <n v="13"/>
    <m/>
    <n v="0"/>
    <d v="2022-10-27T00:00:00"/>
    <x v="6"/>
    <s v="United States"/>
    <n v="328"/>
    <x v="6"/>
    <x v="1"/>
  </r>
  <r>
    <x v="915"/>
    <s v="Mumbai"/>
    <x v="3"/>
    <n v="0"/>
    <m/>
    <n v="1"/>
    <n v="0"/>
    <d v="2022-10-27T00:00:00"/>
    <x v="0"/>
    <s v="India"/>
    <m/>
    <x v="6"/>
    <x v="1"/>
  </r>
  <r>
    <x v="916"/>
    <s v="Austin"/>
    <x v="14"/>
    <n v="0"/>
    <m/>
    <m/>
    <n v="0"/>
    <d v="2022-10-27T00:00:00"/>
    <x v="15"/>
    <s v="United States"/>
    <m/>
    <x v="6"/>
    <x v="1"/>
  </r>
  <r>
    <x v="53"/>
    <s v="SF Bay Area"/>
    <x v="18"/>
    <n v="37500"/>
    <n v="3000"/>
    <n v="0.08"/>
    <n v="34500"/>
    <d v="2022-10-26T00:00:00"/>
    <x v="8"/>
    <s v="United States"/>
    <m/>
    <x v="6"/>
    <x v="1"/>
  </r>
  <r>
    <x v="917"/>
    <s v="San Luis Obispo"/>
    <x v="21"/>
    <n v="2666"/>
    <n v="400"/>
    <n v="0.15"/>
    <n v="2266"/>
    <d v="2022-10-26T00:00:00"/>
    <x v="8"/>
    <s v="United States"/>
    <n v="114"/>
    <x v="6"/>
    <x v="1"/>
  </r>
  <r>
    <x v="918"/>
    <s v="Seattle"/>
    <x v="10"/>
    <n v="6000"/>
    <n v="300"/>
    <n v="0.05"/>
    <n v="5700"/>
    <d v="2022-10-26T00:00:00"/>
    <x v="8"/>
    <s v="United States"/>
    <n v="97"/>
    <x v="6"/>
    <x v="1"/>
  </r>
  <r>
    <x v="919"/>
    <s v="Boston"/>
    <x v="4"/>
    <n v="1176"/>
    <n v="200"/>
    <n v="0.17"/>
    <n v="976"/>
    <d v="2022-10-26T00:00:00"/>
    <x v="6"/>
    <s v="United States"/>
    <n v="750"/>
    <x v="6"/>
    <x v="1"/>
  </r>
  <r>
    <x v="898"/>
    <s v="Pittsburgh"/>
    <x v="12"/>
    <n v="173"/>
    <n v="173"/>
    <m/>
    <n v="0"/>
    <d v="2022-10-26T00:00:00"/>
    <x v="4"/>
    <s v="United States"/>
    <n v="3600"/>
    <x v="6"/>
    <x v="1"/>
  </r>
  <r>
    <x v="920"/>
    <s v="SF Bay Area"/>
    <x v="2"/>
    <n v="783"/>
    <n v="94"/>
    <n v="0.12"/>
    <n v="689"/>
    <d v="2022-10-26T00:00:00"/>
    <x v="2"/>
    <s v="United States"/>
    <m/>
    <x v="6"/>
    <x v="1"/>
  </r>
  <r>
    <x v="921"/>
    <s v="SF Bay Area"/>
    <x v="18"/>
    <n v="0"/>
    <m/>
    <m/>
    <n v="0"/>
    <d v="2022-10-26T00:00:00"/>
    <x v="10"/>
    <s v="United States"/>
    <n v="683"/>
    <x v="6"/>
    <x v="1"/>
  </r>
  <r>
    <x v="922"/>
    <s v="SF Bay Area"/>
    <x v="2"/>
    <n v="357"/>
    <n v="150"/>
    <n v="0.42"/>
    <n v="207"/>
    <d v="2022-10-25T00:00:00"/>
    <x v="1"/>
    <s v="United States"/>
    <n v="553"/>
    <x v="6"/>
    <x v="1"/>
  </r>
  <r>
    <x v="923"/>
    <s v="SF Bay Area"/>
    <x v="2"/>
    <n v="250"/>
    <n v="30"/>
    <n v="0.12"/>
    <n v="220"/>
    <d v="2022-10-25T00:00:00"/>
    <x v="3"/>
    <s v="United States"/>
    <n v="142"/>
    <x v="6"/>
    <x v="1"/>
  </r>
  <r>
    <x v="924"/>
    <s v="Tel Aviv"/>
    <x v="19"/>
    <n v="34"/>
    <n v="17"/>
    <n v="0.5"/>
    <n v="17"/>
    <d v="2022-10-25T00:00:00"/>
    <x v="0"/>
    <s v="Israel"/>
    <n v="15"/>
    <x v="6"/>
    <x v="1"/>
  </r>
  <r>
    <x v="925"/>
    <s v="SF Bay Area"/>
    <x v="3"/>
    <n v="0"/>
    <m/>
    <n v="0.35"/>
    <n v="0"/>
    <d v="2022-10-25T00:00:00"/>
    <x v="1"/>
    <s v="United States"/>
    <m/>
    <x v="6"/>
    <x v="1"/>
  </r>
  <r>
    <x v="215"/>
    <s v="Seattle"/>
    <x v="24"/>
    <n v="0"/>
    <m/>
    <m/>
    <n v="0"/>
    <d v="2022-10-25T00:00:00"/>
    <x v="10"/>
    <s v="United States"/>
    <n v="1100"/>
    <x v="6"/>
    <x v="1"/>
  </r>
  <r>
    <x v="344"/>
    <s v="Amsterdam"/>
    <x v="6"/>
    <n v="80000"/>
    <n v="4000"/>
    <n v="0.05"/>
    <n v="76000"/>
    <d v="2022-10-24T00:00:00"/>
    <x v="8"/>
    <s v="Netherlands"/>
    <m/>
    <x v="6"/>
    <x v="1"/>
  </r>
  <r>
    <x v="163"/>
    <s v="SF Bay Area"/>
    <x v="6"/>
    <n v="2000"/>
    <n v="400"/>
    <n v="0.2"/>
    <n v="1600"/>
    <d v="2022-10-24T00:00:00"/>
    <x v="3"/>
    <s v="United States"/>
    <n v="462"/>
    <x v="6"/>
    <x v="1"/>
  </r>
  <r>
    <x v="8"/>
    <s v="Boston"/>
    <x v="4"/>
    <n v="1414"/>
    <n v="198"/>
    <n v="0.14000000000000001"/>
    <n v="1216"/>
    <d v="2022-10-24T00:00:00"/>
    <x v="6"/>
    <s v="United States"/>
    <n v="849"/>
    <x v="6"/>
    <x v="1"/>
  </r>
  <r>
    <x v="926"/>
    <s v="Berlin"/>
    <x v="10"/>
    <n v="100"/>
    <n v="100"/>
    <m/>
    <n v="0"/>
    <d v="2022-10-24T00:00:00"/>
    <x v="4"/>
    <s v="Germany"/>
    <n v="214"/>
    <x v="6"/>
    <x v="1"/>
  </r>
  <r>
    <x v="475"/>
    <s v="Sao Paulo"/>
    <x v="15"/>
    <n v="1250"/>
    <n v="50"/>
    <n v="0.04"/>
    <n v="1200"/>
    <d v="2022-10-24T00:00:00"/>
    <x v="1"/>
    <s v="Brazil"/>
    <n v="336"/>
    <x v="6"/>
    <x v="1"/>
  </r>
  <r>
    <x v="927"/>
    <s v="Jerusalem"/>
    <x v="6"/>
    <n v="387"/>
    <n v="62"/>
    <n v="0.16"/>
    <n v="325"/>
    <d v="2022-10-23T00:00:00"/>
    <x v="4"/>
    <s v="Israel"/>
    <n v="86"/>
    <x v="6"/>
    <x v="1"/>
  </r>
  <r>
    <x v="928"/>
    <s v="Tel Aviv"/>
    <x v="6"/>
    <n v="60"/>
    <n v="23"/>
    <n v="0.38"/>
    <n v="37"/>
    <d v="2022-10-23T00:00:00"/>
    <x v="4"/>
    <s v="Israel"/>
    <n v="36"/>
    <x v="6"/>
    <x v="1"/>
  </r>
  <r>
    <x v="929"/>
    <s v="Austin"/>
    <x v="9"/>
    <n v="1200"/>
    <n v="120"/>
    <n v="0.1"/>
    <n v="1080"/>
    <d v="2022-10-21T00:00:00"/>
    <x v="7"/>
    <s v="United States"/>
    <n v="138"/>
    <x v="6"/>
    <x v="1"/>
  </r>
  <r>
    <x v="930"/>
    <s v="Seattle"/>
    <x v="4"/>
    <n v="10000"/>
    <n v="100"/>
    <n v="0.01"/>
    <n v="9900"/>
    <d v="2022-10-21T00:00:00"/>
    <x v="8"/>
    <s v="United States"/>
    <m/>
    <x v="6"/>
    <x v="1"/>
  </r>
  <r>
    <x v="931"/>
    <s v="Berlin"/>
    <x v="2"/>
    <n v="130"/>
    <n v="43"/>
    <n v="0.33"/>
    <n v="87"/>
    <d v="2022-10-21T00:00:00"/>
    <x v="4"/>
    <s v="Germany"/>
    <n v="30"/>
    <x v="6"/>
    <x v="1"/>
  </r>
  <r>
    <x v="932"/>
    <s v="New Delhi"/>
    <x v="6"/>
    <n v="100"/>
    <n v="30"/>
    <n v="0.3"/>
    <n v="70"/>
    <d v="2022-10-21T00:00:00"/>
    <x v="2"/>
    <s v="India"/>
    <n v="4"/>
    <x v="6"/>
    <x v="1"/>
  </r>
  <r>
    <x v="933"/>
    <s v="SF Bay Area"/>
    <x v="12"/>
    <n v="0"/>
    <m/>
    <n v="0.54"/>
    <n v="0"/>
    <d v="2022-10-21T00:00:00"/>
    <x v="8"/>
    <s v="United States"/>
    <n v="575"/>
    <x v="6"/>
    <x v="1"/>
  </r>
  <r>
    <x v="934"/>
    <s v="Belo Horizonte"/>
    <x v="11"/>
    <n v="1891"/>
    <n v="227"/>
    <n v="0.12"/>
    <n v="1664"/>
    <d v="2022-10-20T00:00:00"/>
    <x v="3"/>
    <s v="Brazil"/>
    <n v="127"/>
    <x v="6"/>
    <x v="1"/>
  </r>
  <r>
    <x v="935"/>
    <s v="SF Bay Area"/>
    <x v="10"/>
    <n v="139"/>
    <n v="64"/>
    <n v="0.46"/>
    <n v="75"/>
    <d v="2022-10-20T00:00:00"/>
    <x v="3"/>
    <s v="United States"/>
    <n v="151"/>
    <x v="6"/>
    <x v="1"/>
  </r>
  <r>
    <x v="936"/>
    <s v="SF Bay Area"/>
    <x v="25"/>
    <n v="209"/>
    <n v="23"/>
    <n v="0.11"/>
    <n v="186"/>
    <d v="2022-10-20T00:00:00"/>
    <x v="3"/>
    <s v="United States"/>
    <n v="203"/>
    <x v="6"/>
    <x v="1"/>
  </r>
  <r>
    <x v="937"/>
    <s v="Baltimore"/>
    <x v="9"/>
    <n v="20"/>
    <n v="20"/>
    <m/>
    <n v="0"/>
    <d v="2022-10-20T00:00:00"/>
    <x v="7"/>
    <s v="United States"/>
    <n v="5"/>
    <x v="6"/>
    <x v="1"/>
  </r>
  <r>
    <x v="346"/>
    <s v="London"/>
    <x v="12"/>
    <n v="0"/>
    <m/>
    <m/>
    <n v="0"/>
    <d v="2022-10-20T00:00:00"/>
    <x v="8"/>
    <s v="United Kingdom"/>
    <n v="629"/>
    <x v="6"/>
    <x v="1"/>
  </r>
  <r>
    <x v="75"/>
    <s v="SF Bay Area"/>
    <x v="10"/>
    <n v="0"/>
    <m/>
    <n v="0.2"/>
    <n v="0"/>
    <d v="2022-10-20T00:00:00"/>
    <x v="10"/>
    <s v="United States"/>
    <n v="365"/>
    <x v="6"/>
    <x v="1"/>
  </r>
  <r>
    <x v="456"/>
    <s v="Boston"/>
    <x v="15"/>
    <n v="0"/>
    <m/>
    <n v="0.5"/>
    <n v="0"/>
    <d v="2022-10-20T00:00:00"/>
    <x v="8"/>
    <s v="United States"/>
    <n v="260"/>
    <x v="6"/>
    <x v="1"/>
  </r>
  <r>
    <x v="113"/>
    <s v="Philadelphia"/>
    <x v="1"/>
    <n v="250"/>
    <n v="250"/>
    <m/>
    <n v="0"/>
    <d v="2022-10-19T00:00:00"/>
    <x v="11"/>
    <s v="United States"/>
    <n v="3400"/>
    <x v="6"/>
    <x v="1"/>
  </r>
  <r>
    <x v="938"/>
    <s v="SF Bay Area"/>
    <x v="2"/>
    <n v="106"/>
    <n v="32"/>
    <n v="0.3"/>
    <n v="74"/>
    <d v="2022-10-19T00:00:00"/>
    <x v="5"/>
    <s v="United States"/>
    <n v="177"/>
    <x v="6"/>
    <x v="1"/>
  </r>
  <r>
    <x v="939"/>
    <s v="London"/>
    <x v="4"/>
    <n v="166"/>
    <n v="20"/>
    <n v="0.12"/>
    <n v="146"/>
    <d v="2022-10-19T00:00:00"/>
    <x v="5"/>
    <s v="United Kingdom"/>
    <n v="88"/>
    <x v="6"/>
    <x v="1"/>
  </r>
  <r>
    <x v="940"/>
    <s v="St. Louis"/>
    <x v="10"/>
    <n v="0"/>
    <m/>
    <m/>
    <n v="0"/>
    <d v="2022-10-19T00:00:00"/>
    <x v="5"/>
    <s v="United States"/>
    <n v="13"/>
    <x v="6"/>
    <x v="1"/>
  </r>
  <r>
    <x v="941"/>
    <s v="Brussels"/>
    <x v="7"/>
    <n v="0"/>
    <m/>
    <m/>
    <n v="0"/>
    <d v="2022-10-19T00:00:00"/>
    <x v="13"/>
    <s v="Belgium"/>
    <n v="596"/>
    <x v="6"/>
    <x v="1"/>
  </r>
  <r>
    <x v="942"/>
    <s v="SF Bay Area"/>
    <x v="10"/>
    <n v="0"/>
    <m/>
    <m/>
    <n v="0"/>
    <d v="2022-10-19T00:00:00"/>
    <x v="4"/>
    <s v="United States"/>
    <n v="313"/>
    <x v="6"/>
    <x v="1"/>
  </r>
  <r>
    <x v="943"/>
    <s v="SF Bay Area"/>
    <x v="14"/>
    <n v="1200"/>
    <n v="84"/>
    <n v="7.0000000000000007E-2"/>
    <n v="1116"/>
    <d v="2022-10-18T00:00:00"/>
    <x v="13"/>
    <s v="United States"/>
    <n v="1700"/>
    <x v="6"/>
    <x v="1"/>
  </r>
  <r>
    <x v="95"/>
    <s v="Seattle"/>
    <x v="14"/>
    <n v="266"/>
    <n v="56"/>
    <n v="0.21"/>
    <n v="210"/>
    <d v="2022-10-18T00:00:00"/>
    <x v="8"/>
    <s v="United States"/>
    <n v="71"/>
    <x v="6"/>
    <x v="1"/>
  </r>
  <r>
    <x v="944"/>
    <s v="Berlin"/>
    <x v="6"/>
    <n v="50"/>
    <n v="50"/>
    <m/>
    <n v="0"/>
    <d v="2022-10-17T00:00:00"/>
    <x v="5"/>
    <s v="Germany"/>
    <n v="189"/>
    <x v="6"/>
    <x v="1"/>
  </r>
  <r>
    <x v="945"/>
    <s v="Buenos Aires"/>
    <x v="11"/>
    <n v="1000"/>
    <n v="50"/>
    <n v="0.05"/>
    <n v="950"/>
    <d v="2022-10-17T00:00:00"/>
    <x v="4"/>
    <s v="Argentina"/>
    <m/>
    <x v="6"/>
    <x v="1"/>
  </r>
  <r>
    <x v="446"/>
    <s v="Seattle"/>
    <x v="15"/>
    <n v="0"/>
    <m/>
    <m/>
    <n v="0"/>
    <d v="2022-10-17T00:00:00"/>
    <x v="8"/>
    <s v="United States"/>
    <n v="1"/>
    <x v="6"/>
    <x v="1"/>
  </r>
  <r>
    <x v="946"/>
    <s v="Berlin"/>
    <x v="5"/>
    <n v="0"/>
    <m/>
    <n v="1"/>
    <n v="0"/>
    <d v="2022-10-17T00:00:00"/>
    <x v="5"/>
    <s v="Germany"/>
    <n v="42"/>
    <x v="6"/>
    <x v="1"/>
  </r>
  <r>
    <x v="947"/>
    <s v="SF Bay Area"/>
    <x v="3"/>
    <n v="114"/>
    <n v="24"/>
    <n v="0.21"/>
    <n v="90"/>
    <d v="2022-10-16T00:00:00"/>
    <x v="4"/>
    <s v="United States"/>
    <n v="235"/>
    <x v="6"/>
    <x v="1"/>
  </r>
  <r>
    <x v="948"/>
    <s v="Shenzen"/>
    <x v="18"/>
    <n v="0"/>
    <m/>
    <m/>
    <n v="0"/>
    <d v="2022-10-16T00:00:00"/>
    <x v="4"/>
    <s v="China"/>
    <m/>
    <x v="6"/>
    <x v="1"/>
  </r>
  <r>
    <x v="383"/>
    <s v="Reno"/>
    <x v="10"/>
    <n v="1400"/>
    <n v="378"/>
    <n v="0.27"/>
    <n v="1022"/>
    <d v="2022-10-14T00:00:00"/>
    <x v="4"/>
    <s v="United States"/>
    <m/>
    <x v="6"/>
    <x v="1"/>
  </r>
  <r>
    <x v="949"/>
    <s v="Los Angeles"/>
    <x v="1"/>
    <n v="1052"/>
    <n v="200"/>
    <n v="0.19"/>
    <n v="852"/>
    <d v="2022-10-14T00:00:00"/>
    <x v="8"/>
    <s v="United States"/>
    <n v="122"/>
    <x v="6"/>
    <x v="1"/>
  </r>
  <r>
    <x v="950"/>
    <s v="London"/>
    <x v="2"/>
    <n v="0"/>
    <m/>
    <n v="1"/>
    <n v="0"/>
    <d v="2022-10-14T00:00:00"/>
    <x v="4"/>
    <s v="United Kingdom"/>
    <n v="9"/>
    <x v="6"/>
    <x v="1"/>
  </r>
  <r>
    <x v="951"/>
    <s v="Noida"/>
    <x v="13"/>
    <n v="0"/>
    <m/>
    <n v="1"/>
    <n v="0"/>
    <d v="2022-10-14T00:00:00"/>
    <x v="0"/>
    <s v="India"/>
    <m/>
    <x v="6"/>
    <x v="1"/>
  </r>
  <r>
    <x v="582"/>
    <s v="SF Bay Area"/>
    <x v="9"/>
    <n v="90"/>
    <n v="90"/>
    <m/>
    <n v="0"/>
    <d v="2022-10-13T00:00:00"/>
    <x v="8"/>
    <s v="United States"/>
    <n v="65"/>
    <x v="6"/>
    <x v="1"/>
  </r>
  <r>
    <x v="952"/>
    <s v="New York City"/>
    <x v="0"/>
    <n v="65"/>
    <n v="65"/>
    <n v="1"/>
    <n v="0"/>
    <d v="2022-10-13T00:00:00"/>
    <x v="9"/>
    <s v="United States"/>
    <n v="10"/>
    <x v="6"/>
    <x v="1"/>
  </r>
  <r>
    <x v="953"/>
    <s v="Seattle"/>
    <x v="4"/>
    <n v="0"/>
    <m/>
    <m/>
    <n v="0"/>
    <d v="2022-10-13T00:00:00"/>
    <x v="3"/>
    <s v="United States"/>
    <n v="61"/>
    <x v="6"/>
    <x v="1"/>
  </r>
  <r>
    <x v="297"/>
    <s v="Bengaluru"/>
    <x v="13"/>
    <n v="50000"/>
    <n v="2500"/>
    <n v="0.05"/>
    <n v="47500"/>
    <d v="2022-10-12T00:00:00"/>
    <x v="7"/>
    <s v="India"/>
    <n v="5500"/>
    <x v="6"/>
    <x v="1"/>
  </r>
  <r>
    <x v="954"/>
    <s v="SF Bay Area"/>
    <x v="9"/>
    <n v="1500"/>
    <n v="150"/>
    <n v="0.1"/>
    <n v="1350"/>
    <d v="2022-10-12T00:00:00"/>
    <x v="10"/>
    <s v="United States"/>
    <n v="426"/>
    <x v="6"/>
    <x v="1"/>
  </r>
  <r>
    <x v="955"/>
    <s v="Stockholm"/>
    <x v="15"/>
    <n v="150"/>
    <n v="150"/>
    <m/>
    <n v="0"/>
    <d v="2022-10-12T00:00:00"/>
    <x v="8"/>
    <s v="Sweden"/>
    <n v="1500"/>
    <x v="6"/>
    <x v="1"/>
  </r>
  <r>
    <x v="956"/>
    <s v="Bengaluru"/>
    <x v="13"/>
    <n v="173"/>
    <n v="130"/>
    <n v="0.75"/>
    <n v="43"/>
    <d v="2022-10-12T00:00:00"/>
    <x v="2"/>
    <s v="India"/>
    <n v="17"/>
    <x v="6"/>
    <x v="1"/>
  </r>
  <r>
    <x v="389"/>
    <s v="New York City"/>
    <x v="6"/>
    <n v="5000"/>
    <n v="500"/>
    <n v="0.1"/>
    <n v="4500"/>
    <d v="2022-10-11T00:00:00"/>
    <x v="6"/>
    <s v="United States"/>
    <n v="657"/>
    <x v="6"/>
    <x v="1"/>
  </r>
  <r>
    <x v="957"/>
    <s v="Lehi"/>
    <x v="2"/>
    <n v="200"/>
    <n v="200"/>
    <m/>
    <n v="0"/>
    <d v="2022-10-11T00:00:00"/>
    <x v="3"/>
    <s v="United States"/>
    <n v="450"/>
    <x v="6"/>
    <x v="1"/>
  </r>
  <r>
    <x v="958"/>
    <s v="SF Bay Area"/>
    <x v="2"/>
    <n v="1236"/>
    <n v="136"/>
    <n v="0.11"/>
    <n v="1100"/>
    <d v="2022-10-11T00:00:00"/>
    <x v="1"/>
    <s v="United States"/>
    <n v="1500"/>
    <x v="6"/>
    <x v="1"/>
  </r>
  <r>
    <x v="959"/>
    <s v="SF Bay Area"/>
    <x v="10"/>
    <n v="333"/>
    <n v="100"/>
    <n v="0.3"/>
    <n v="233"/>
    <d v="2022-10-11T00:00:00"/>
    <x v="3"/>
    <s v="United States"/>
    <n v="217"/>
    <x v="6"/>
    <x v="1"/>
  </r>
  <r>
    <x v="960"/>
    <s v="The Hague"/>
    <x v="15"/>
    <n v="80"/>
    <n v="80"/>
    <m/>
    <n v="0"/>
    <d v="2022-10-11T00:00:00"/>
    <x v="2"/>
    <s v="Netherlands"/>
    <n v="20"/>
    <x v="6"/>
    <x v="1"/>
  </r>
  <r>
    <x v="961"/>
    <s v="SF Bay Area"/>
    <x v="13"/>
    <n v="423"/>
    <n v="55"/>
    <n v="0.13"/>
    <n v="368"/>
    <d v="2022-10-11T00:00:00"/>
    <x v="4"/>
    <s v="United States"/>
    <n v="235"/>
    <x v="6"/>
    <x v="1"/>
  </r>
  <r>
    <x v="962"/>
    <s v="Copenhagen"/>
    <x v="11"/>
    <n v="100"/>
    <n v="35"/>
    <n v="0.35"/>
    <n v="65"/>
    <d v="2022-10-11T00:00:00"/>
    <x v="0"/>
    <s v="Denmark"/>
    <n v="2"/>
    <x v="6"/>
    <x v="1"/>
  </r>
  <r>
    <x v="963"/>
    <s v="London"/>
    <x v="28"/>
    <n v="0"/>
    <m/>
    <m/>
    <n v="0"/>
    <d v="2022-10-11T00:00:00"/>
    <x v="2"/>
    <s v="United Kingdom"/>
    <n v="16"/>
    <x v="6"/>
    <x v="1"/>
  </r>
  <r>
    <x v="964"/>
    <s v="Hong Kong"/>
    <x v="5"/>
    <n v="0"/>
    <m/>
    <m/>
    <n v="0"/>
    <d v="2022-10-11T00:00:00"/>
    <x v="4"/>
    <s v="Hong Kong"/>
    <m/>
    <x v="6"/>
    <x v="1"/>
  </r>
  <r>
    <x v="965"/>
    <s v="Vancouver"/>
    <x v="19"/>
    <n v="0"/>
    <m/>
    <m/>
    <n v="0"/>
    <d v="2022-10-11T00:00:00"/>
    <x v="0"/>
    <s v="United States"/>
    <m/>
    <x v="6"/>
    <x v="1"/>
  </r>
  <r>
    <x v="966"/>
    <s v="SF Bay Area"/>
    <x v="1"/>
    <n v="611"/>
    <n v="611"/>
    <m/>
    <n v="0"/>
    <d v="2022-10-10T00:00:00"/>
    <x v="8"/>
    <s v="United States"/>
    <n v="367"/>
    <x v="6"/>
    <x v="1"/>
  </r>
  <r>
    <x v="224"/>
    <s v="SF Bay Area"/>
    <x v="11"/>
    <n v="1636"/>
    <n v="180"/>
    <n v="0.11"/>
    <n v="1456"/>
    <d v="2022-10-10T00:00:00"/>
    <x v="8"/>
    <s v="United States"/>
    <n v="1100"/>
    <x v="6"/>
    <x v="1"/>
  </r>
  <r>
    <x v="967"/>
    <s v="SF Bay Area"/>
    <x v="17"/>
    <n v="100"/>
    <n v="96"/>
    <n v="0.96"/>
    <n v="4"/>
    <d v="2022-10-10T00:00:00"/>
    <x v="1"/>
    <s v="United States"/>
    <n v="103"/>
    <x v="6"/>
    <x v="1"/>
  </r>
  <r>
    <x v="968"/>
    <s v="New York City"/>
    <x v="6"/>
    <n v="335"/>
    <n v="67"/>
    <n v="0.2"/>
    <n v="268"/>
    <d v="2022-10-10T00:00:00"/>
    <x v="3"/>
    <s v="United States"/>
    <n v="315"/>
    <x v="6"/>
    <x v="1"/>
  </r>
  <r>
    <x v="969"/>
    <s v="Austin"/>
    <x v="17"/>
    <n v="0"/>
    <m/>
    <n v="0.33"/>
    <n v="0"/>
    <d v="2022-10-10T00:00:00"/>
    <x v="4"/>
    <s v="United States"/>
    <n v="58"/>
    <x v="6"/>
    <x v="1"/>
  </r>
  <r>
    <x v="970"/>
    <s v="Detroit"/>
    <x v="14"/>
    <n v="0"/>
    <m/>
    <n v="1"/>
    <n v="0"/>
    <d v="2022-10-09T00:00:00"/>
    <x v="9"/>
    <s v="United States"/>
    <m/>
    <x v="6"/>
    <x v="1"/>
  </r>
  <r>
    <x v="971"/>
    <s v="SF Bay Area"/>
    <x v="6"/>
    <n v="3000"/>
    <n v="120"/>
    <n v="0.04"/>
    <n v="2880"/>
    <d v="2022-10-07T00:00:00"/>
    <x v="8"/>
    <s v="United States"/>
    <n v="585"/>
    <x v="6"/>
    <x v="1"/>
  </r>
  <r>
    <x v="972"/>
    <s v="Austin"/>
    <x v="7"/>
    <n v="85"/>
    <n v="85"/>
    <m/>
    <n v="0"/>
    <d v="2022-10-07T00:00:00"/>
    <x v="1"/>
    <s v="United States"/>
    <n v="30"/>
    <x v="6"/>
    <x v="1"/>
  </r>
  <r>
    <x v="516"/>
    <s v="Singapore"/>
    <x v="5"/>
    <n v="6666"/>
    <n v="2000"/>
    <n v="0.3"/>
    <n v="4666"/>
    <d v="2022-10-06T00:00:00"/>
    <x v="4"/>
    <s v="Singapore"/>
    <n v="156"/>
    <x v="6"/>
    <x v="1"/>
  </r>
  <r>
    <x v="973"/>
    <s v="New York City"/>
    <x v="21"/>
    <n v="4166"/>
    <n v="500"/>
    <n v="0.12"/>
    <n v="3666"/>
    <d v="2022-10-06T00:00:00"/>
    <x v="8"/>
    <s v="United States"/>
    <n v="1900"/>
    <x v="6"/>
    <x v="1"/>
  </r>
  <r>
    <x v="629"/>
    <s v="Birmingham"/>
    <x v="10"/>
    <n v="110"/>
    <n v="110"/>
    <m/>
    <n v="0"/>
    <d v="2022-10-06T00:00:00"/>
    <x v="3"/>
    <s v="United States"/>
    <n v="347"/>
    <x v="6"/>
    <x v="1"/>
  </r>
  <r>
    <x v="974"/>
    <s v="SF Bay Area"/>
    <x v="13"/>
    <n v="1020"/>
    <n v="51"/>
    <n v="0.05"/>
    <n v="969"/>
    <d v="2022-10-06T00:00:00"/>
    <x v="9"/>
    <s v="United States"/>
    <m/>
    <x v="6"/>
    <x v="1"/>
  </r>
  <r>
    <x v="975"/>
    <s v="SF Bay Area"/>
    <x v="1"/>
    <n v="833"/>
    <n v="50"/>
    <n v="0.06"/>
    <n v="783"/>
    <d v="2022-10-06T00:00:00"/>
    <x v="11"/>
    <s v="United States"/>
    <n v="1900"/>
    <x v="6"/>
    <x v="1"/>
  </r>
  <r>
    <x v="976"/>
    <s v="Singapore"/>
    <x v="2"/>
    <n v="0"/>
    <m/>
    <m/>
    <n v="0"/>
    <d v="2022-10-06T00:00:00"/>
    <x v="4"/>
    <s v="Singapore"/>
    <n v="645"/>
    <x v="6"/>
    <x v="1"/>
  </r>
  <r>
    <x v="977"/>
    <s v="Auckland"/>
    <x v="2"/>
    <n v="0"/>
    <m/>
    <m/>
    <n v="0"/>
    <d v="2022-10-06T00:00:00"/>
    <x v="5"/>
    <s v="New Zealand"/>
    <n v="29"/>
    <x v="6"/>
    <x v="1"/>
  </r>
  <r>
    <x v="978"/>
    <s v="SF Bay Area"/>
    <x v="2"/>
    <n v="0"/>
    <m/>
    <n v="0.4"/>
    <n v="0"/>
    <d v="2022-10-06T00:00:00"/>
    <x v="5"/>
    <s v="United States"/>
    <n v="58"/>
    <x v="6"/>
    <x v="1"/>
  </r>
  <r>
    <x v="47"/>
    <s v="Stockholm"/>
    <x v="3"/>
    <n v="0"/>
    <m/>
    <m/>
    <n v="0"/>
    <d v="2022-10-06T00:00:00"/>
    <x v="8"/>
    <s v="Sweden"/>
    <n v="2100"/>
    <x v="6"/>
    <x v="1"/>
  </r>
  <r>
    <x v="979"/>
    <s v="Chicago"/>
    <x v="16"/>
    <n v="200"/>
    <n v="50"/>
    <n v="0.25"/>
    <n v="150"/>
    <d v="2022-10-05T00:00:00"/>
    <x v="3"/>
    <s v="United States"/>
    <n v="29"/>
    <x v="6"/>
    <x v="1"/>
  </r>
  <r>
    <x v="980"/>
    <s v="Seattle"/>
    <x v="6"/>
    <n v="0"/>
    <m/>
    <n v="0.5"/>
    <n v="0"/>
    <d v="2022-10-05T00:00:00"/>
    <x v="5"/>
    <s v="United States"/>
    <n v="73"/>
    <x v="6"/>
    <x v="1"/>
  </r>
  <r>
    <x v="450"/>
    <s v="SF Bay Area"/>
    <x v="22"/>
    <n v="2222"/>
    <n v="200"/>
    <n v="0.09"/>
    <n v="2022"/>
    <d v="2022-10-04T00:00:00"/>
    <x v="8"/>
    <s v="United States"/>
    <n v="253"/>
    <x v="6"/>
    <x v="1"/>
  </r>
  <r>
    <x v="981"/>
    <s v="Salt Lake City"/>
    <x v="10"/>
    <n v="307"/>
    <n v="40"/>
    <n v="0.13"/>
    <n v="267"/>
    <d v="2022-10-04T00:00:00"/>
    <x v="5"/>
    <s v="United States"/>
    <n v="35"/>
    <x v="6"/>
    <x v="1"/>
  </r>
  <r>
    <x v="982"/>
    <s v="SF Bay Area"/>
    <x v="7"/>
    <n v="0"/>
    <m/>
    <n v="0.05"/>
    <n v="0"/>
    <d v="2022-10-04T00:00:00"/>
    <x v="1"/>
    <s v="United States"/>
    <m/>
    <x v="6"/>
    <x v="1"/>
  </r>
  <r>
    <x v="983"/>
    <s v="Jakarta"/>
    <x v="2"/>
    <n v="0"/>
    <m/>
    <n v="0.05"/>
    <n v="0"/>
    <d v="2022-10-04T00:00:00"/>
    <x v="1"/>
    <s v="Indonesia"/>
    <n v="534"/>
    <x v="6"/>
    <x v="1"/>
  </r>
  <r>
    <x v="984"/>
    <s v="Sydney"/>
    <x v="12"/>
    <n v="0"/>
    <m/>
    <n v="0.16"/>
    <n v="0"/>
    <d v="2022-10-04T00:00:00"/>
    <x v="5"/>
    <s v="Australia"/>
    <n v="105"/>
    <x v="6"/>
    <x v="1"/>
  </r>
  <r>
    <x v="985"/>
    <s v="Chicago"/>
    <x v="11"/>
    <n v="0"/>
    <m/>
    <n v="0.15"/>
    <n v="0"/>
    <d v="2022-10-03T00:00:00"/>
    <x v="3"/>
    <s v="United States"/>
    <n v="360"/>
    <x v="6"/>
    <x v="1"/>
  </r>
  <r>
    <x v="986"/>
    <s v="SF Bay Area"/>
    <x v="21"/>
    <n v="0"/>
    <m/>
    <m/>
    <n v="0"/>
    <d v="2022-10-03T00:00:00"/>
    <x v="3"/>
    <s v="United States"/>
    <n v="298"/>
    <x v="6"/>
    <x v="1"/>
  </r>
  <r>
    <x v="987"/>
    <s v="Mumbai"/>
    <x v="5"/>
    <n v="150"/>
    <n v="60"/>
    <n v="0.4"/>
    <n v="90"/>
    <d v="2022-10-02T00:00:00"/>
    <x v="9"/>
    <s v="India"/>
    <m/>
    <x v="6"/>
    <x v="1"/>
  </r>
  <r>
    <x v="988"/>
    <s v="SF Bay Area"/>
    <x v="12"/>
    <n v="780"/>
    <n v="78"/>
    <n v="0.1"/>
    <n v="702"/>
    <d v="2022-09-30T00:00:00"/>
    <x v="9"/>
    <s v="United States"/>
    <n v="8"/>
    <x v="7"/>
    <x v="1"/>
  </r>
  <r>
    <x v="989"/>
    <s v="Kuala Lumpur"/>
    <x v="12"/>
    <n v="0"/>
    <m/>
    <n v="0.1"/>
    <n v="0"/>
    <d v="2022-09-30T00:00:00"/>
    <x v="10"/>
    <s v="Malaysia"/>
    <n v="607"/>
    <x v="7"/>
    <x v="1"/>
  </r>
  <r>
    <x v="990"/>
    <s v="SF Bay Area"/>
    <x v="1"/>
    <n v="0"/>
    <m/>
    <n v="1"/>
    <n v="0"/>
    <d v="2022-09-30T00:00:00"/>
    <x v="4"/>
    <s v="United States"/>
    <m/>
    <x v="7"/>
    <x v="1"/>
  </r>
  <r>
    <x v="991"/>
    <s v="SF Bay Area"/>
    <x v="6"/>
    <n v="0"/>
    <m/>
    <m/>
    <n v="0"/>
    <d v="2022-09-30T00:00:00"/>
    <x v="1"/>
    <s v="United States"/>
    <n v="255"/>
    <x v="7"/>
    <x v="1"/>
  </r>
  <r>
    <x v="992"/>
    <s v="Munich"/>
    <x v="14"/>
    <n v="125"/>
    <n v="125"/>
    <m/>
    <n v="0"/>
    <d v="2022-09-29T00:00:00"/>
    <x v="8"/>
    <s v="Germany"/>
    <n v="237"/>
    <x v="7"/>
    <x v="1"/>
  </r>
  <r>
    <x v="993"/>
    <s v="SF Bay Area"/>
    <x v="17"/>
    <n v="200"/>
    <n v="40"/>
    <n v="0.2"/>
    <n v="160"/>
    <d v="2022-09-29T00:00:00"/>
    <x v="1"/>
    <s v="United States"/>
    <n v="173"/>
    <x v="7"/>
    <x v="1"/>
  </r>
  <r>
    <x v="994"/>
    <s v="Berlin"/>
    <x v="2"/>
    <n v="0"/>
    <m/>
    <n v="0.1"/>
    <n v="0"/>
    <d v="2022-09-29T00:00:00"/>
    <x v="4"/>
    <s v="Germany"/>
    <n v="385"/>
    <x v="7"/>
    <x v="1"/>
  </r>
  <r>
    <x v="995"/>
    <s v="Berlin"/>
    <x v="19"/>
    <n v="0"/>
    <m/>
    <m/>
    <n v="0"/>
    <d v="2022-09-29T00:00:00"/>
    <x v="1"/>
    <s v="Germany"/>
    <n v="107"/>
    <x v="7"/>
    <x v="1"/>
  </r>
  <r>
    <x v="211"/>
    <s v="SF Bay Area"/>
    <x v="9"/>
    <n v="7455"/>
    <n v="671"/>
    <n v="0.09"/>
    <n v="6784"/>
    <d v="2022-09-28T00:00:00"/>
    <x v="8"/>
    <s v="United States"/>
    <n v="536"/>
    <x v="7"/>
    <x v="1"/>
  </r>
  <r>
    <x v="996"/>
    <s v="SF Bay Area"/>
    <x v="22"/>
    <n v="0"/>
    <m/>
    <m/>
    <n v="0"/>
    <d v="2022-09-28T00:00:00"/>
    <x v="1"/>
    <s v="United States"/>
    <n v="203"/>
    <x v="7"/>
    <x v="1"/>
  </r>
  <r>
    <x v="933"/>
    <s v="SF Bay Area"/>
    <x v="12"/>
    <n v="0"/>
    <m/>
    <n v="0.1"/>
    <n v="0"/>
    <d v="2022-09-28T00:00:00"/>
    <x v="8"/>
    <s v="United States"/>
    <n v="575"/>
    <x v="7"/>
    <x v="1"/>
  </r>
  <r>
    <x v="223"/>
    <s v="SF Bay Area"/>
    <x v="10"/>
    <n v="333"/>
    <n v="40"/>
    <n v="0.12"/>
    <n v="293"/>
    <d v="2022-09-27T00:00:00"/>
    <x v="5"/>
    <s v="United States"/>
    <n v="180"/>
    <x v="7"/>
    <x v="1"/>
  </r>
  <r>
    <x v="997"/>
    <s v="Bristol"/>
    <x v="7"/>
    <n v="0"/>
    <m/>
    <m/>
    <n v="0"/>
    <d v="2022-09-27T00:00:00"/>
    <x v="4"/>
    <s v="United Kingdom"/>
    <n v="692"/>
    <x v="7"/>
    <x v="1"/>
  </r>
  <r>
    <x v="998"/>
    <s v="SF Bay Area"/>
    <x v="1"/>
    <n v="0"/>
    <m/>
    <m/>
    <n v="0"/>
    <d v="2022-09-24T00:00:00"/>
    <x v="4"/>
    <s v="United States"/>
    <n v="2900"/>
    <x v="7"/>
    <x v="1"/>
  </r>
  <r>
    <x v="999"/>
    <s v="Mexico City"/>
    <x v="2"/>
    <n v="180"/>
    <n v="180"/>
    <m/>
    <n v="0"/>
    <d v="2022-09-23T00:00:00"/>
    <x v="10"/>
    <s v="United States"/>
    <n v="706"/>
    <x v="7"/>
    <x v="1"/>
  </r>
  <r>
    <x v="1000"/>
    <s v="Berlin"/>
    <x v="2"/>
    <n v="466"/>
    <n v="70"/>
    <n v="0.15"/>
    <n v="396"/>
    <d v="2022-09-23T00:00:00"/>
    <x v="5"/>
    <s v="Germany"/>
    <n v="150"/>
    <x v="7"/>
    <x v="1"/>
  </r>
  <r>
    <x v="1001"/>
    <s v="Chicago"/>
    <x v="1"/>
    <n v="742"/>
    <n v="26"/>
    <n v="3.5000000000000003E-2"/>
    <n v="716"/>
    <d v="2022-09-23T00:00:00"/>
    <x v="3"/>
    <s v="United States"/>
    <n v="166"/>
    <x v="7"/>
    <x v="1"/>
  </r>
  <r>
    <x v="1002"/>
    <s v="Vancouver"/>
    <x v="4"/>
    <n v="480"/>
    <n v="24"/>
    <n v="0.05"/>
    <n v="456"/>
    <d v="2022-09-23T00:00:00"/>
    <x v="1"/>
    <s v="Canada"/>
    <n v="474"/>
    <x v="7"/>
    <x v="1"/>
  </r>
  <r>
    <x v="1003"/>
    <s v="SF Bay Area"/>
    <x v="15"/>
    <n v="0"/>
    <m/>
    <n v="1"/>
    <n v="0"/>
    <d v="2022-09-23T00:00:00"/>
    <x v="0"/>
    <s v="United States"/>
    <n v="6"/>
    <x v="7"/>
    <x v="1"/>
  </r>
  <r>
    <x v="1004"/>
    <s v="New York City"/>
    <x v="5"/>
    <n v="333"/>
    <n v="110"/>
    <n v="0.33"/>
    <n v="223"/>
    <d v="2022-09-22T00:00:00"/>
    <x v="7"/>
    <s v="United States"/>
    <n v="1400"/>
    <x v="7"/>
    <x v="1"/>
  </r>
  <r>
    <x v="1005"/>
    <s v="Stockholm"/>
    <x v="2"/>
    <n v="100"/>
    <n v="100"/>
    <m/>
    <n v="0"/>
    <d v="2022-09-22T00:00:00"/>
    <x v="4"/>
    <s v="Sweden"/>
    <n v="3700"/>
    <x v="7"/>
    <x v="1"/>
  </r>
  <r>
    <x v="1006"/>
    <s v="London"/>
    <x v="14"/>
    <n v="0"/>
    <m/>
    <n v="0.35"/>
    <n v="0"/>
    <d v="2022-09-22T00:00:00"/>
    <x v="1"/>
    <s v="United Kingdom"/>
    <n v="136"/>
    <x v="7"/>
    <x v="1"/>
  </r>
  <r>
    <x v="1007"/>
    <s v="SF Bay Area"/>
    <x v="29"/>
    <n v="100"/>
    <n v="100"/>
    <n v="1"/>
    <n v="0"/>
    <d v="2022-09-21T00:00:00"/>
    <x v="4"/>
    <s v="United States"/>
    <n v="1"/>
    <x v="7"/>
    <x v="1"/>
  </r>
  <r>
    <x v="1008"/>
    <s v="SF Bay Area"/>
    <x v="19"/>
    <n v="0"/>
    <m/>
    <m/>
    <n v="0"/>
    <d v="2022-09-21T00:00:00"/>
    <x v="0"/>
    <s v="United States"/>
    <n v="5"/>
    <x v="7"/>
    <x v="1"/>
  </r>
  <r>
    <x v="578"/>
    <s v="New York City"/>
    <x v="10"/>
    <n v="271"/>
    <n v="271"/>
    <m/>
    <n v="0"/>
    <d v="2022-09-20T00:00:00"/>
    <x v="8"/>
    <s v="United States"/>
    <n v="1600"/>
    <x v="7"/>
    <x v="1"/>
  </r>
  <r>
    <x v="1009"/>
    <s v="Los Angeles"/>
    <x v="6"/>
    <n v="109"/>
    <n v="109"/>
    <m/>
    <n v="0"/>
    <d v="2022-09-20T00:00:00"/>
    <x v="0"/>
    <s v="United States"/>
    <n v="8"/>
    <x v="7"/>
    <x v="1"/>
  </r>
  <r>
    <x v="323"/>
    <s v="Toronto"/>
    <x v="22"/>
    <n v="487"/>
    <n v="78"/>
    <n v="0.16"/>
    <n v="409"/>
    <d v="2022-09-20T00:00:00"/>
    <x v="3"/>
    <s v="Canada"/>
    <n v="190"/>
    <x v="7"/>
    <x v="1"/>
  </r>
  <r>
    <x v="1010"/>
    <s v="Sao Paulo"/>
    <x v="12"/>
    <n v="3750"/>
    <n v="75"/>
    <n v="0.02"/>
    <n v="3675"/>
    <d v="2022-09-20T00:00:00"/>
    <x v="9"/>
    <s v="Brazil"/>
    <n v="244"/>
    <x v="7"/>
    <x v="1"/>
  </r>
  <r>
    <x v="1011"/>
    <s v="SF Bay Area"/>
    <x v="12"/>
    <n v="0"/>
    <m/>
    <n v="0.1"/>
    <n v="0"/>
    <d v="2022-09-20T00:00:00"/>
    <x v="8"/>
    <s v="United States"/>
    <n v="282"/>
    <x v="7"/>
    <x v="1"/>
  </r>
  <r>
    <x v="427"/>
    <s v="Las Vegas"/>
    <x v="14"/>
    <n v="0"/>
    <m/>
    <n v="0.04"/>
    <n v="0"/>
    <d v="2022-09-20T00:00:00"/>
    <x v="9"/>
    <s v="United States"/>
    <n v="62"/>
    <x v="7"/>
    <x v="1"/>
  </r>
  <r>
    <x v="498"/>
    <s v="Bengaluru"/>
    <x v="12"/>
    <n v="200"/>
    <n v="200"/>
    <m/>
    <n v="0"/>
    <d v="2022-09-19T00:00:00"/>
    <x v="14"/>
    <s v="India"/>
    <n v="5000"/>
    <x v="7"/>
    <x v="1"/>
  </r>
  <r>
    <x v="1012"/>
    <s v="Boston"/>
    <x v="6"/>
    <n v="67"/>
    <n v="29"/>
    <n v="0.43"/>
    <n v="38"/>
    <d v="2022-09-19T00:00:00"/>
    <x v="5"/>
    <s v="United States"/>
    <n v="75"/>
    <x v="7"/>
    <x v="1"/>
  </r>
  <r>
    <x v="1013"/>
    <s v="Los Angeles"/>
    <x v="11"/>
    <n v="0"/>
    <m/>
    <n v="0.02"/>
    <n v="0"/>
    <d v="2022-09-19T00:00:00"/>
    <x v="6"/>
    <s v="United States"/>
    <n v="456"/>
    <x v="7"/>
    <x v="1"/>
  </r>
  <r>
    <x v="112"/>
    <s v="Jakarta"/>
    <x v="1"/>
    <n v="0"/>
    <m/>
    <m/>
    <n v="0"/>
    <d v="2022-09-18T00:00:00"/>
    <x v="4"/>
    <s v="Indonesia"/>
    <m/>
    <x v="7"/>
    <x v="1"/>
  </r>
  <r>
    <x v="1014"/>
    <s v="Bengaluru"/>
    <x v="2"/>
    <n v="950"/>
    <n v="190"/>
    <n v="0.2"/>
    <n v="760"/>
    <d v="2022-09-16T00:00:00"/>
    <x v="3"/>
    <s v="India"/>
    <n v="140"/>
    <x v="7"/>
    <x v="1"/>
  </r>
  <r>
    <x v="1015"/>
    <s v="London"/>
    <x v="2"/>
    <n v="400"/>
    <n v="40"/>
    <n v="0.1"/>
    <n v="360"/>
    <d v="2022-09-16T00:00:00"/>
    <x v="10"/>
    <s v="United States"/>
    <n v="271"/>
    <x v="7"/>
    <x v="1"/>
  </r>
  <r>
    <x v="1016"/>
    <s v="New York City"/>
    <x v="22"/>
    <n v="1754"/>
    <n v="193"/>
    <n v="0.11"/>
    <n v="1561"/>
    <d v="2022-09-15T00:00:00"/>
    <x v="8"/>
    <s v="United States"/>
    <n v="42"/>
    <x v="7"/>
    <x v="1"/>
  </r>
  <r>
    <x v="1017"/>
    <s v="Stockholm"/>
    <x v="3"/>
    <n v="466"/>
    <n v="70"/>
    <n v="0.15"/>
    <n v="396"/>
    <d v="2022-09-15T00:00:00"/>
    <x v="8"/>
    <s v="Sweden"/>
    <n v="126"/>
    <x v="7"/>
    <x v="1"/>
  </r>
  <r>
    <x v="1018"/>
    <s v="SF Bay Area"/>
    <x v="19"/>
    <n v="175"/>
    <n v="35"/>
    <n v="0.2"/>
    <n v="140"/>
    <d v="2022-09-15T00:00:00"/>
    <x v="3"/>
    <s v="United States"/>
    <n v="67"/>
    <x v="7"/>
    <x v="1"/>
  </r>
  <r>
    <x v="1019"/>
    <s v="SF Bay Area"/>
    <x v="6"/>
    <n v="0"/>
    <m/>
    <m/>
    <n v="0"/>
    <d v="2022-09-15T00:00:00"/>
    <x v="5"/>
    <s v="United States"/>
    <n v="90"/>
    <x v="7"/>
    <x v="1"/>
  </r>
  <r>
    <x v="1020"/>
    <s v="SF Bay Area"/>
    <x v="11"/>
    <n v="0"/>
    <m/>
    <n v="7.0000000000000007E-2"/>
    <n v="0"/>
    <d v="2022-09-15T00:00:00"/>
    <x v="4"/>
    <s v="United States"/>
    <n v="108"/>
    <x v="7"/>
    <x v="1"/>
  </r>
  <r>
    <x v="234"/>
    <s v="SF Bay Area"/>
    <x v="15"/>
    <n v="7272"/>
    <n v="800"/>
    <n v="0.11"/>
    <n v="6472"/>
    <d v="2022-09-14T00:00:00"/>
    <x v="8"/>
    <s v="United States"/>
    <n v="614"/>
    <x v="7"/>
    <x v="1"/>
  </r>
  <r>
    <x v="1021"/>
    <s v="Berlin"/>
    <x v="11"/>
    <n v="196"/>
    <n v="59"/>
    <n v="0.3"/>
    <n v="137"/>
    <d v="2022-09-14T00:00:00"/>
    <x v="5"/>
    <s v="Germany"/>
    <n v="137"/>
    <x v="7"/>
    <x v="1"/>
  </r>
  <r>
    <x v="740"/>
    <s v="Berlin"/>
    <x v="15"/>
    <n v="1000"/>
    <n v="50"/>
    <n v="0.05"/>
    <n v="950"/>
    <d v="2022-09-14T00:00:00"/>
    <x v="1"/>
    <s v="Germany"/>
    <n v="604"/>
    <x v="7"/>
    <x v="1"/>
  </r>
  <r>
    <x v="1022"/>
    <s v="SF Bay Area"/>
    <x v="3"/>
    <n v="30"/>
    <n v="30"/>
    <m/>
    <n v="0"/>
    <d v="2022-09-14T00:00:00"/>
    <x v="8"/>
    <s v="United States"/>
    <n v="121900"/>
    <x v="7"/>
    <x v="1"/>
  </r>
  <r>
    <x v="1023"/>
    <s v="Budapest"/>
    <x v="17"/>
    <n v="0"/>
    <m/>
    <n v="0.14000000000000001"/>
    <n v="0"/>
    <d v="2022-09-14T00:00:00"/>
    <x v="3"/>
    <s v="Hungary"/>
    <n v="83"/>
    <x v="7"/>
    <x v="1"/>
  </r>
  <r>
    <x v="886"/>
    <s v="Boston"/>
    <x v="6"/>
    <n v="213"/>
    <n v="160"/>
    <n v="0.75"/>
    <n v="53"/>
    <d v="2022-09-13T00:00:00"/>
    <x v="8"/>
    <s v="United States"/>
    <n v="445"/>
    <x v="7"/>
    <x v="1"/>
  </r>
  <r>
    <x v="1024"/>
    <s v="London"/>
    <x v="2"/>
    <n v="2000"/>
    <n v="100"/>
    <n v="0.05"/>
    <n v="1900"/>
    <d v="2022-09-13T00:00:00"/>
    <x v="1"/>
    <s v="United Kingdom"/>
    <n v="1800"/>
    <x v="7"/>
    <x v="1"/>
  </r>
  <r>
    <x v="1025"/>
    <s v="New York City"/>
    <x v="11"/>
    <n v="1666"/>
    <n v="100"/>
    <n v="0.06"/>
    <n v="1566"/>
    <d v="2022-09-13T00:00:00"/>
    <x v="8"/>
    <s v="United States"/>
    <n v="445"/>
    <x v="7"/>
    <x v="1"/>
  </r>
  <r>
    <x v="1026"/>
    <s v="SF Bay Area"/>
    <x v="3"/>
    <n v="470"/>
    <n v="80"/>
    <n v="0.17"/>
    <n v="390"/>
    <d v="2022-09-13T00:00:00"/>
    <x v="6"/>
    <s v="United States"/>
    <n v="413"/>
    <x v="7"/>
    <x v="1"/>
  </r>
  <r>
    <x v="1027"/>
    <s v="Atlanta"/>
    <x v="11"/>
    <n v="0"/>
    <m/>
    <n v="0.12"/>
    <n v="0"/>
    <d v="2022-09-13T00:00:00"/>
    <x v="4"/>
    <s v="United States"/>
    <n v="197"/>
    <x v="7"/>
    <x v="1"/>
  </r>
  <r>
    <x v="1028"/>
    <s v="Ho Chi Minh City"/>
    <x v="10"/>
    <n v="0"/>
    <m/>
    <n v="1"/>
    <n v="0"/>
    <d v="2022-09-13T00:00:00"/>
    <x v="2"/>
    <s v="Vietnam"/>
    <n v="33"/>
    <x v="7"/>
    <x v="1"/>
  </r>
  <r>
    <x v="1029"/>
    <s v="Sao Paulo"/>
    <x v="12"/>
    <n v="60"/>
    <n v="60"/>
    <m/>
    <n v="0"/>
    <d v="2022-09-12T00:00:00"/>
    <x v="9"/>
    <s v="Brazil"/>
    <n v="28"/>
    <x v="7"/>
    <x v="1"/>
  </r>
  <r>
    <x v="1030"/>
    <s v="SF Bay Area"/>
    <x v="7"/>
    <n v="25"/>
    <n v="25"/>
    <m/>
    <n v="0"/>
    <d v="2022-09-12T00:00:00"/>
    <x v="1"/>
    <s v="United States"/>
    <n v="81"/>
    <x v="7"/>
    <x v="1"/>
  </r>
  <r>
    <x v="1031"/>
    <s v="Tel Aviv"/>
    <x v="19"/>
    <n v="39"/>
    <n v="11"/>
    <n v="0.28000000000000003"/>
    <n v="28"/>
    <d v="2022-09-12T00:00:00"/>
    <x v="2"/>
    <s v="Israel"/>
    <n v="17"/>
    <x v="7"/>
    <x v="1"/>
  </r>
  <r>
    <x v="1032"/>
    <s v="SF Bay Area"/>
    <x v="15"/>
    <n v="0"/>
    <m/>
    <n v="0.23"/>
    <n v="0"/>
    <d v="2022-09-12T00:00:00"/>
    <x v="5"/>
    <s v="United States"/>
    <n v="91"/>
    <x v="7"/>
    <x v="1"/>
  </r>
  <r>
    <x v="1033"/>
    <s v="New York City"/>
    <x v="14"/>
    <n v="0"/>
    <m/>
    <n v="0.24"/>
    <n v="0"/>
    <d v="2022-09-12T00:00:00"/>
    <x v="8"/>
    <s v="United States"/>
    <n v="526"/>
    <x v="7"/>
    <x v="1"/>
  </r>
  <r>
    <x v="1034"/>
    <s v="SF Bay Area"/>
    <x v="7"/>
    <n v="0"/>
    <m/>
    <m/>
    <n v="0"/>
    <d v="2022-09-12T00:00:00"/>
    <x v="5"/>
    <s v="United States"/>
    <n v="84"/>
    <x v="7"/>
    <x v="1"/>
  </r>
  <r>
    <x v="1035"/>
    <s v="Winnipeg"/>
    <x v="1"/>
    <n v="350"/>
    <n v="350"/>
    <m/>
    <n v="0"/>
    <d v="2022-09-09T00:00:00"/>
    <x v="9"/>
    <s v="Canada"/>
    <n v="6"/>
    <x v="7"/>
    <x v="1"/>
  </r>
  <r>
    <x v="1036"/>
    <s v="Sydney"/>
    <x v="28"/>
    <n v="58"/>
    <n v="58"/>
    <m/>
    <n v="0"/>
    <d v="2022-09-09T00:00:00"/>
    <x v="3"/>
    <s v="Australia"/>
    <n v="145"/>
    <x v="7"/>
    <x v="1"/>
  </r>
  <r>
    <x v="1026"/>
    <s v="SF Bay Area"/>
    <x v="3"/>
    <n v="5"/>
    <n v="5"/>
    <m/>
    <n v="0"/>
    <d v="2022-09-09T00:00:00"/>
    <x v="6"/>
    <s v="United States"/>
    <n v="413"/>
    <x v="7"/>
    <x v="1"/>
  </r>
  <r>
    <x v="1037"/>
    <s v="Hong Kong"/>
    <x v="5"/>
    <n v="0"/>
    <m/>
    <n v="0.1"/>
    <n v="0"/>
    <d v="2022-09-09T00:00:00"/>
    <x v="5"/>
    <s v="Hong Kong"/>
    <n v="328"/>
    <x v="7"/>
    <x v="1"/>
  </r>
  <r>
    <x v="1038"/>
    <s v="Cairo"/>
    <x v="2"/>
    <n v="0"/>
    <m/>
    <m/>
    <n v="0"/>
    <d v="2022-09-09T00:00:00"/>
    <x v="2"/>
    <s v="Egypt"/>
    <n v="33"/>
    <x v="7"/>
    <x v="1"/>
  </r>
  <r>
    <x v="1039"/>
    <s v="New York City"/>
    <x v="2"/>
    <n v="0"/>
    <m/>
    <n v="1"/>
    <n v="0"/>
    <d v="2022-09-09T00:00:00"/>
    <x v="1"/>
    <s v="United States"/>
    <n v="125"/>
    <x v="7"/>
    <x v="1"/>
  </r>
  <r>
    <x v="1040"/>
    <s v="Seattle"/>
    <x v="13"/>
    <n v="0"/>
    <m/>
    <m/>
    <n v="0"/>
    <d v="2022-09-09T00:00:00"/>
    <x v="9"/>
    <s v="United States"/>
    <n v="175"/>
    <x v="7"/>
    <x v="1"/>
  </r>
  <r>
    <x v="1041"/>
    <s v="Denver"/>
    <x v="14"/>
    <n v="0"/>
    <m/>
    <n v="0.15"/>
    <n v="0"/>
    <d v="2022-09-09T00:00:00"/>
    <x v="4"/>
    <s v="United States"/>
    <n v="45"/>
    <x v="7"/>
    <x v="1"/>
  </r>
  <r>
    <x v="1042"/>
    <s v="Mumbai"/>
    <x v="13"/>
    <n v="0"/>
    <m/>
    <n v="1"/>
    <n v="0"/>
    <d v="2022-09-09T00:00:00"/>
    <x v="3"/>
    <s v="India"/>
    <n v="20"/>
    <x v="7"/>
    <x v="1"/>
  </r>
  <r>
    <x v="625"/>
    <s v="Vienna"/>
    <x v="13"/>
    <n v="200"/>
    <n v="200"/>
    <m/>
    <n v="0"/>
    <d v="2022-09-08T00:00:00"/>
    <x v="1"/>
    <s v="Austria"/>
    <n v="686"/>
    <x v="7"/>
    <x v="1"/>
  </r>
  <r>
    <x v="1043"/>
    <s v="Bangkok"/>
    <x v="14"/>
    <n v="687"/>
    <n v="55"/>
    <n v="0.08"/>
    <n v="632"/>
    <d v="2022-09-08T00:00:00"/>
    <x v="4"/>
    <s v="Thailand"/>
    <n v="120"/>
    <x v="7"/>
    <x v="1"/>
  </r>
  <r>
    <x v="1044"/>
    <s v="SF Bay Area"/>
    <x v="6"/>
    <n v="23"/>
    <n v="23"/>
    <m/>
    <n v="0"/>
    <d v="2022-09-08T00:00:00"/>
    <x v="3"/>
    <s v="United States"/>
    <n v="120"/>
    <x v="7"/>
    <x v="1"/>
  </r>
  <r>
    <x v="1045"/>
    <s v="Baltimore"/>
    <x v="7"/>
    <n v="0"/>
    <m/>
    <n v="7.0000000000000007E-2"/>
    <n v="0"/>
    <d v="2022-09-08T00:00:00"/>
    <x v="8"/>
    <s v="United States"/>
    <n v="200"/>
    <x v="7"/>
    <x v="1"/>
  </r>
  <r>
    <x v="1046"/>
    <s v="SF Bay Area"/>
    <x v="10"/>
    <n v="0"/>
    <m/>
    <m/>
    <n v="0"/>
    <d v="2022-09-08T00:00:00"/>
    <x v="9"/>
    <s v="United States"/>
    <m/>
    <x v="7"/>
    <x v="1"/>
  </r>
  <r>
    <x v="1047"/>
    <s v="Copenhagen"/>
    <x v="1"/>
    <n v="150"/>
    <n v="150"/>
    <n v="1"/>
    <n v="0"/>
    <d v="2022-09-07T00:00:00"/>
    <x v="4"/>
    <s v="Denmark"/>
    <n v="173"/>
    <x v="7"/>
    <x v="1"/>
  </r>
  <r>
    <x v="242"/>
    <s v="Singapore"/>
    <x v="1"/>
    <n v="60"/>
    <n v="60"/>
    <m/>
    <n v="0"/>
    <d v="2022-09-07T00:00:00"/>
    <x v="9"/>
    <s v="Singapore"/>
    <n v="749"/>
    <x v="7"/>
    <x v="1"/>
  </r>
  <r>
    <x v="1048"/>
    <s v="Vilnius"/>
    <x v="12"/>
    <n v="60"/>
    <n v="60"/>
    <m/>
    <n v="0"/>
    <d v="2022-09-07T00:00:00"/>
    <x v="8"/>
    <s v="Lithuania"/>
    <n v="24700"/>
    <x v="7"/>
    <x v="1"/>
  </r>
  <r>
    <x v="1049"/>
    <s v="Bengaluru"/>
    <x v="2"/>
    <n v="50"/>
    <n v="50"/>
    <m/>
    <n v="0"/>
    <d v="2022-09-07T00:00:00"/>
    <x v="4"/>
    <s v="India"/>
    <n v="172"/>
    <x v="7"/>
    <x v="1"/>
  </r>
  <r>
    <x v="828"/>
    <s v="SF Bay Area"/>
    <x v="22"/>
    <n v="980"/>
    <n v="49"/>
    <n v="0.05"/>
    <n v="931"/>
    <d v="2022-09-07T00:00:00"/>
    <x v="1"/>
    <s v="United States"/>
    <n v="240"/>
    <x v="7"/>
    <x v="1"/>
  </r>
  <r>
    <x v="1050"/>
    <s v="Raleigh"/>
    <x v="25"/>
    <n v="900"/>
    <n v="45"/>
    <n v="0.05"/>
    <n v="855"/>
    <d v="2022-09-07T00:00:00"/>
    <x v="6"/>
    <s v="United States"/>
    <n v="469"/>
    <x v="7"/>
    <x v="1"/>
  </r>
  <r>
    <x v="1051"/>
    <s v="SF Bay Area"/>
    <x v="9"/>
    <n v="900"/>
    <n v="27"/>
    <n v="0.03"/>
    <n v="873"/>
    <d v="2022-09-07T00:00:00"/>
    <x v="11"/>
    <s v="United States"/>
    <n v="143"/>
    <x v="7"/>
    <x v="1"/>
  </r>
  <r>
    <x v="1052"/>
    <s v="Tel Aviv"/>
    <x v="7"/>
    <n v="0"/>
    <m/>
    <m/>
    <n v="0"/>
    <d v="2022-09-07T00:00:00"/>
    <x v="3"/>
    <s v="Israel"/>
    <n v="264"/>
    <x v="7"/>
    <x v="1"/>
  </r>
  <r>
    <x v="273"/>
    <s v="New York City"/>
    <x v="6"/>
    <n v="0"/>
    <m/>
    <n v="0.5"/>
    <n v="0"/>
    <d v="2022-09-07T00:00:00"/>
    <x v="3"/>
    <s v="United States"/>
    <n v="100"/>
    <x v="7"/>
    <x v="1"/>
  </r>
  <r>
    <x v="1053"/>
    <s v="Tel Aviv"/>
    <x v="15"/>
    <n v="0"/>
    <m/>
    <m/>
    <n v="0"/>
    <d v="2022-09-07T00:00:00"/>
    <x v="1"/>
    <s v="Israel"/>
    <n v="100"/>
    <x v="7"/>
    <x v="1"/>
  </r>
  <r>
    <x v="1054"/>
    <s v="Portland"/>
    <x v="6"/>
    <n v="121"/>
    <n v="40"/>
    <n v="0.33"/>
    <n v="81"/>
    <d v="2022-09-06T00:00:00"/>
    <x v="5"/>
    <s v="United States"/>
    <n v="42"/>
    <x v="7"/>
    <x v="1"/>
  </r>
  <r>
    <x v="1055"/>
    <s v="Tel Aviv"/>
    <x v="27"/>
    <n v="90"/>
    <n v="30"/>
    <n v="0.33"/>
    <n v="60"/>
    <d v="2022-09-06T00:00:00"/>
    <x v="3"/>
    <s v="Israel"/>
    <n v="41"/>
    <x v="7"/>
    <x v="1"/>
  </r>
  <r>
    <x v="1056"/>
    <s v="SF Bay Area"/>
    <x v="10"/>
    <n v="0"/>
    <m/>
    <n v="0.14000000000000001"/>
    <n v="0"/>
    <d v="2022-09-06T00:00:00"/>
    <x v="3"/>
    <s v="United States"/>
    <n v="108"/>
    <x v="7"/>
    <x v="1"/>
  </r>
  <r>
    <x v="1057"/>
    <s v="SF Bay Area"/>
    <x v="3"/>
    <n v="0"/>
    <m/>
    <n v="0.25"/>
    <n v="0"/>
    <d v="2022-09-06T00:00:00"/>
    <x v="4"/>
    <s v="United States"/>
    <n v="163"/>
    <x v="7"/>
    <x v="1"/>
  </r>
  <r>
    <x v="1058"/>
    <s v="Lagos"/>
    <x v="2"/>
    <n v="460"/>
    <n v="23"/>
    <n v="0.05"/>
    <n v="437"/>
    <d v="2022-09-02T00:00:00"/>
    <x v="5"/>
    <s v="Nigeria"/>
    <n v="91"/>
    <x v="7"/>
    <x v="1"/>
  </r>
  <r>
    <x v="128"/>
    <s v="Ibadan"/>
    <x v="14"/>
    <n v="0"/>
    <m/>
    <m/>
    <n v="0"/>
    <d v="2022-09-02T00:00:00"/>
    <x v="5"/>
    <s v="Nigeria"/>
    <n v="16"/>
    <x v="7"/>
    <x v="1"/>
  </r>
  <r>
    <x v="1059"/>
    <s v="Singapore"/>
    <x v="0"/>
    <n v="0"/>
    <m/>
    <m/>
    <n v="0"/>
    <d v="2022-09-02T00:00:00"/>
    <x v="8"/>
    <s v="Singapore"/>
    <n v="8600"/>
    <x v="7"/>
    <x v="1"/>
  </r>
  <r>
    <x v="1060"/>
    <s v="Sao Paulo"/>
    <x v="5"/>
    <n v="666"/>
    <n v="100"/>
    <n v="0.15"/>
    <n v="566"/>
    <d v="2022-09-01T00:00:00"/>
    <x v="4"/>
    <s v="Brazil"/>
    <n v="250"/>
    <x v="7"/>
    <x v="1"/>
  </r>
  <r>
    <x v="393"/>
    <s v="SF Bay Area"/>
    <x v="6"/>
    <n v="1125"/>
    <n v="90"/>
    <n v="0.08"/>
    <n v="1035"/>
    <d v="2022-09-01T00:00:00"/>
    <x v="10"/>
    <s v="United States"/>
    <n v="379"/>
    <x v="7"/>
    <x v="1"/>
  </r>
  <r>
    <x v="1061"/>
    <s v="Ottawa"/>
    <x v="14"/>
    <n v="70"/>
    <n v="70"/>
    <m/>
    <n v="0"/>
    <d v="2022-09-01T00:00:00"/>
    <x v="8"/>
    <s v="Canada"/>
    <n v="122"/>
    <x v="7"/>
    <x v="1"/>
  </r>
  <r>
    <x v="1062"/>
    <s v="Berlin"/>
    <x v="21"/>
    <n v="366"/>
    <n v="55"/>
    <n v="0.15"/>
    <n v="311"/>
    <d v="2022-09-01T00:00:00"/>
    <x v="4"/>
    <s v="Germany"/>
    <n v="95"/>
    <x v="7"/>
    <x v="1"/>
  </r>
  <r>
    <x v="1063"/>
    <s v="Stockholm"/>
    <x v="2"/>
    <n v="12"/>
    <n v="12"/>
    <m/>
    <n v="0"/>
    <d v="2022-09-01T00:00:00"/>
    <x v="5"/>
    <s v="Sweden"/>
    <n v="67"/>
    <x v="7"/>
    <x v="1"/>
  </r>
  <r>
    <x v="1064"/>
    <s v="Los Angeles"/>
    <x v="0"/>
    <n v="6400"/>
    <n v="1280"/>
    <n v="0.2"/>
    <n v="5120"/>
    <d v="2022-08-31T00:00:00"/>
    <x v="8"/>
    <s v="United States"/>
    <n v="4900"/>
    <x v="8"/>
    <x v="1"/>
  </r>
  <r>
    <x v="1065"/>
    <s v="Los Angeles"/>
    <x v="6"/>
    <n v="875"/>
    <n v="140"/>
    <n v="0.16"/>
    <n v="735"/>
    <d v="2022-08-31T00:00:00"/>
    <x v="8"/>
    <s v="United States"/>
    <n v="910"/>
    <x v="8"/>
    <x v="1"/>
  </r>
  <r>
    <x v="893"/>
    <s v="Berlin"/>
    <x v="2"/>
    <n v="1000"/>
    <n v="100"/>
    <n v="0.1"/>
    <n v="900"/>
    <d v="2022-08-31T00:00:00"/>
    <x v="4"/>
    <s v="Germany"/>
    <n v="188"/>
    <x v="8"/>
    <x v="1"/>
  </r>
  <r>
    <x v="1066"/>
    <s v="SF Bay Area"/>
    <x v="2"/>
    <n v="700"/>
    <n v="70"/>
    <n v="0.1"/>
    <n v="630"/>
    <d v="2022-08-31T00:00:00"/>
    <x v="8"/>
    <s v="United States"/>
    <n v="1300"/>
    <x v="8"/>
    <x v="1"/>
  </r>
  <r>
    <x v="288"/>
    <s v="SF Bay Area"/>
    <x v="9"/>
    <n v="45"/>
    <n v="45"/>
    <m/>
    <n v="0"/>
    <d v="2022-08-31T00:00:00"/>
    <x v="6"/>
    <s v="United States"/>
    <n v="496"/>
    <x v="8"/>
    <x v="1"/>
  </r>
  <r>
    <x v="1067"/>
    <s v="Bengaluru"/>
    <x v="0"/>
    <n v="40"/>
    <n v="40"/>
    <m/>
    <n v="0"/>
    <d v="2022-08-31T00:00:00"/>
    <x v="5"/>
    <s v="India"/>
    <n v="44"/>
    <x v="8"/>
    <x v="1"/>
  </r>
  <r>
    <x v="581"/>
    <s v="Boston"/>
    <x v="6"/>
    <n v="150"/>
    <n v="30"/>
    <n v="0.2"/>
    <n v="120"/>
    <d v="2022-08-31T00:00:00"/>
    <x v="8"/>
    <s v="United States"/>
    <n v="173"/>
    <x v="8"/>
    <x v="1"/>
  </r>
  <r>
    <x v="1068"/>
    <s v="SF Bay Area"/>
    <x v="10"/>
    <n v="290"/>
    <n v="29"/>
    <n v="0.1"/>
    <n v="261"/>
    <d v="2022-08-31T00:00:00"/>
    <x v="1"/>
    <s v="United States"/>
    <n v="169"/>
    <x v="8"/>
    <x v="1"/>
  </r>
  <r>
    <x v="1069"/>
    <s v="Berlin"/>
    <x v="14"/>
    <n v="72"/>
    <n v="26"/>
    <n v="0.36"/>
    <n v="46"/>
    <d v="2022-08-31T00:00:00"/>
    <x v="4"/>
    <s v="Germany"/>
    <m/>
    <x v="8"/>
    <x v="1"/>
  </r>
  <r>
    <x v="1070"/>
    <s v="Richmond"/>
    <x v="19"/>
    <n v="0"/>
    <m/>
    <m/>
    <n v="0"/>
    <d v="2022-08-31T00:00:00"/>
    <x v="4"/>
    <s v="United States"/>
    <n v="221"/>
    <x v="8"/>
    <x v="1"/>
  </r>
  <r>
    <x v="1071"/>
    <s v="New York City"/>
    <x v="10"/>
    <n v="0"/>
    <m/>
    <n v="1"/>
    <n v="0"/>
    <d v="2022-08-31T00:00:00"/>
    <x v="3"/>
    <s v="United States"/>
    <n v="117"/>
    <x v="8"/>
    <x v="1"/>
  </r>
  <r>
    <x v="1072"/>
    <s v="Accra"/>
    <x v="15"/>
    <n v="0"/>
    <m/>
    <m/>
    <n v="0"/>
    <d v="2022-08-31T00:00:00"/>
    <x v="4"/>
    <s v="Ghana"/>
    <m/>
    <x v="8"/>
    <x v="1"/>
  </r>
  <r>
    <x v="235"/>
    <s v="New York City"/>
    <x v="15"/>
    <n v="81"/>
    <n v="81"/>
    <m/>
    <n v="0"/>
    <d v="2022-08-30T00:00:00"/>
    <x v="1"/>
    <s v="United States"/>
    <n v="212"/>
    <x v="8"/>
    <x v="1"/>
  </r>
  <r>
    <x v="1073"/>
    <s v="Bristol"/>
    <x v="4"/>
    <n v="380"/>
    <n v="38"/>
    <n v="0.1"/>
    <n v="342"/>
    <d v="2022-08-30T00:00:00"/>
    <x v="3"/>
    <s v="United Kingdom"/>
    <n v="123"/>
    <x v="8"/>
    <x v="1"/>
  </r>
  <r>
    <x v="372"/>
    <s v="New York City"/>
    <x v="14"/>
    <n v="30"/>
    <n v="30"/>
    <m/>
    <n v="0"/>
    <d v="2022-08-30T00:00:00"/>
    <x v="2"/>
    <s v="United States"/>
    <n v="47"/>
    <x v="8"/>
    <x v="1"/>
  </r>
  <r>
    <x v="1074"/>
    <s v="Bengaluru"/>
    <x v="14"/>
    <n v="300"/>
    <n v="300"/>
    <m/>
    <n v="0"/>
    <d v="2022-08-29T00:00:00"/>
    <x v="6"/>
    <s v="India"/>
    <n v="1100"/>
    <x v="8"/>
    <x v="1"/>
  </r>
  <r>
    <x v="1075"/>
    <s v="Washington D.C."/>
    <x v="6"/>
    <n v="316"/>
    <n v="95"/>
    <n v="0.3"/>
    <n v="221"/>
    <d v="2022-08-29T00:00:00"/>
    <x v="5"/>
    <s v="United States"/>
    <n v="44"/>
    <x v="8"/>
    <x v="1"/>
  </r>
  <r>
    <x v="1076"/>
    <s v="SF Bay Area"/>
    <x v="5"/>
    <n v="0"/>
    <m/>
    <m/>
    <n v="0"/>
    <d v="2022-08-29T00:00:00"/>
    <x v="3"/>
    <s v="United States"/>
    <n v="310"/>
    <x v="8"/>
    <x v="1"/>
  </r>
  <r>
    <x v="1077"/>
    <s v="SF Bay Area"/>
    <x v="0"/>
    <n v="0"/>
    <m/>
    <m/>
    <n v="0"/>
    <d v="2022-08-29T00:00:00"/>
    <x v="8"/>
    <s v="United States"/>
    <n v="287"/>
    <x v="8"/>
    <x v="1"/>
  </r>
  <r>
    <x v="657"/>
    <s v="Tel Aviv"/>
    <x v="12"/>
    <n v="0"/>
    <m/>
    <m/>
    <n v="0"/>
    <d v="2022-08-28T00:00:00"/>
    <x v="8"/>
    <s v="Israel"/>
    <n v="231"/>
    <x v="8"/>
    <x v="1"/>
  </r>
  <r>
    <x v="1078"/>
    <s v="SF Bay Area"/>
    <x v="15"/>
    <n v="80"/>
    <n v="80"/>
    <m/>
    <n v="0"/>
    <d v="2022-08-26T00:00:00"/>
    <x v="9"/>
    <s v="United States"/>
    <n v="974"/>
    <x v="8"/>
    <x v="1"/>
  </r>
  <r>
    <x v="298"/>
    <s v="SF Bay Area"/>
    <x v="4"/>
    <n v="24"/>
    <n v="24"/>
    <m/>
    <n v="0"/>
    <d v="2022-08-26T00:00:00"/>
    <x v="8"/>
    <s v="United States"/>
    <n v="1200"/>
    <x v="8"/>
    <x v="1"/>
  </r>
  <r>
    <x v="1079"/>
    <s v="New York City"/>
    <x v="2"/>
    <n v="285"/>
    <n v="20"/>
    <n v="7.0000000000000007E-2"/>
    <n v="265"/>
    <d v="2022-08-26T00:00:00"/>
    <x v="5"/>
    <s v="United States"/>
    <n v="78"/>
    <x v="8"/>
    <x v="1"/>
  </r>
  <r>
    <x v="1080"/>
    <s v="New York City"/>
    <x v="10"/>
    <n v="0"/>
    <m/>
    <m/>
    <n v="0"/>
    <d v="2022-08-26T00:00:00"/>
    <x v="4"/>
    <s v="United States"/>
    <n v="905"/>
    <x v="8"/>
    <x v="1"/>
  </r>
  <r>
    <x v="1081"/>
    <s v="Philadelphia"/>
    <x v="1"/>
    <n v="40"/>
    <n v="40"/>
    <m/>
    <n v="0"/>
    <d v="2022-08-25T00:00:00"/>
    <x v="9"/>
    <s v="United States"/>
    <n v="280"/>
    <x v="8"/>
    <x v="1"/>
  </r>
  <r>
    <x v="1082"/>
    <s v="Sao Paulo"/>
    <x v="14"/>
    <n v="250"/>
    <n v="25"/>
    <n v="0.1"/>
    <n v="225"/>
    <d v="2022-08-25T00:00:00"/>
    <x v="9"/>
    <s v="Brazil"/>
    <m/>
    <x v="8"/>
    <x v="1"/>
  </r>
  <r>
    <x v="1083"/>
    <s v="Los Angeles"/>
    <x v="11"/>
    <n v="0"/>
    <m/>
    <n v="0.1"/>
    <n v="0"/>
    <d v="2022-08-25T00:00:00"/>
    <x v="7"/>
    <s v="United States"/>
    <n v="361"/>
    <x v="8"/>
    <x v="1"/>
  </r>
  <r>
    <x v="1084"/>
    <s v="Chicago"/>
    <x v="24"/>
    <n v="0"/>
    <m/>
    <n v="7.0000000000000007E-2"/>
    <n v="0"/>
    <d v="2022-08-25T00:00:00"/>
    <x v="10"/>
    <s v="United States"/>
    <n v="330"/>
    <x v="8"/>
    <x v="1"/>
  </r>
  <r>
    <x v="1085"/>
    <s v="SF Bay Area"/>
    <x v="10"/>
    <n v="140"/>
    <n v="140"/>
    <n v="1"/>
    <n v="0"/>
    <d v="2022-08-24T00:00:00"/>
    <x v="5"/>
    <s v="United States"/>
    <n v="117"/>
    <x v="8"/>
    <x v="1"/>
  </r>
  <r>
    <x v="46"/>
    <s v="Washington D.C."/>
    <x v="2"/>
    <n v="75"/>
    <n v="15"/>
    <n v="0.2"/>
    <n v="60"/>
    <d v="2022-08-24T00:00:00"/>
    <x v="2"/>
    <s v="United States"/>
    <n v="24"/>
    <x v="8"/>
    <x v="1"/>
  </r>
  <r>
    <x v="1086"/>
    <s v="SF Bay Area"/>
    <x v="1"/>
    <n v="0"/>
    <m/>
    <m/>
    <n v="0"/>
    <d v="2022-08-24T00:00:00"/>
    <x v="4"/>
    <s v="United States"/>
    <m/>
    <x v="8"/>
    <x v="1"/>
  </r>
  <r>
    <x v="386"/>
    <s v="Berlin"/>
    <x v="12"/>
    <n v="1125"/>
    <n v="180"/>
    <n v="0.16"/>
    <n v="945"/>
    <d v="2022-08-23T00:00:00"/>
    <x v="1"/>
    <s v="Germany"/>
    <n v="646"/>
    <x v="8"/>
    <x v="1"/>
  </r>
  <r>
    <x v="1087"/>
    <s v="New York City"/>
    <x v="14"/>
    <n v="690"/>
    <n v="138"/>
    <n v="0.2"/>
    <n v="552"/>
    <d v="2022-08-23T00:00:00"/>
    <x v="4"/>
    <s v="United States"/>
    <n v="472"/>
    <x v="8"/>
    <x v="1"/>
  </r>
  <r>
    <x v="1088"/>
    <s v="Toronto"/>
    <x v="15"/>
    <n v="625"/>
    <n v="50"/>
    <n v="0.08"/>
    <n v="575"/>
    <d v="2022-08-23T00:00:00"/>
    <x v="3"/>
    <s v="Canada"/>
    <n v="91"/>
    <x v="8"/>
    <x v="1"/>
  </r>
  <r>
    <x v="1089"/>
    <s v="SF Bay Area"/>
    <x v="19"/>
    <n v="387"/>
    <n v="31"/>
    <n v="0.08"/>
    <n v="356"/>
    <d v="2022-08-23T00:00:00"/>
    <x v="3"/>
    <s v="United States"/>
    <n v="114"/>
    <x v="8"/>
    <x v="1"/>
  </r>
  <r>
    <x v="1090"/>
    <s v="SF Bay Area"/>
    <x v="19"/>
    <n v="58"/>
    <n v="29"/>
    <n v="0.5"/>
    <n v="29"/>
    <d v="2022-08-23T00:00:00"/>
    <x v="0"/>
    <s v="United States"/>
    <n v="3"/>
    <x v="8"/>
    <x v="1"/>
  </r>
  <r>
    <x v="1091"/>
    <s v="Boston"/>
    <x v="7"/>
    <n v="0"/>
    <m/>
    <n v="0.26"/>
    <n v="0"/>
    <d v="2022-08-23T00:00:00"/>
    <x v="13"/>
    <s v="United States"/>
    <n v="1000"/>
    <x v="8"/>
    <x v="1"/>
  </r>
  <r>
    <x v="1092"/>
    <s v="Melbourne"/>
    <x v="14"/>
    <n v="0"/>
    <m/>
    <m/>
    <n v="0"/>
    <d v="2022-08-23T00:00:00"/>
    <x v="8"/>
    <s v="Australia"/>
    <m/>
    <x v="8"/>
    <x v="1"/>
  </r>
  <r>
    <x v="1093"/>
    <s v="New York City"/>
    <x v="13"/>
    <n v="0"/>
    <m/>
    <m/>
    <n v="0"/>
    <d v="2022-08-23T00:00:00"/>
    <x v="4"/>
    <s v="United States"/>
    <n v="136"/>
    <x v="8"/>
    <x v="1"/>
  </r>
  <r>
    <x v="1094"/>
    <s v="Melbourne"/>
    <x v="1"/>
    <n v="0"/>
    <m/>
    <n v="0.17"/>
    <n v="0"/>
    <d v="2022-08-22T00:00:00"/>
    <x v="2"/>
    <s v="United States"/>
    <n v="73"/>
    <x v="8"/>
    <x v="1"/>
  </r>
  <r>
    <x v="1095"/>
    <s v="Bengaluru"/>
    <x v="14"/>
    <n v="0"/>
    <m/>
    <n v="1"/>
    <n v="0"/>
    <d v="2022-08-22T00:00:00"/>
    <x v="4"/>
    <s v="India"/>
    <n v="56"/>
    <x v="8"/>
    <x v="1"/>
  </r>
  <r>
    <x v="1096"/>
    <s v="Tel Aviv"/>
    <x v="4"/>
    <n v="714"/>
    <n v="100"/>
    <n v="0.14000000000000001"/>
    <n v="614"/>
    <d v="2022-08-21T00:00:00"/>
    <x v="0"/>
    <s v="Israel"/>
    <n v="1"/>
    <x v="8"/>
    <x v="1"/>
  </r>
  <r>
    <x v="1097"/>
    <s v="Boston"/>
    <x v="4"/>
    <n v="550"/>
    <n v="55"/>
    <n v="0.1"/>
    <n v="495"/>
    <d v="2022-08-21T00:00:00"/>
    <x v="9"/>
    <s v="United States"/>
    <n v="21"/>
    <x v="8"/>
    <x v="1"/>
  </r>
  <r>
    <x v="1098"/>
    <s v="Seattle"/>
    <x v="11"/>
    <n v="433"/>
    <n v="13"/>
    <n v="0.03"/>
    <n v="420"/>
    <d v="2022-08-20T00:00:00"/>
    <x v="1"/>
    <s v="United States"/>
    <n v="187"/>
    <x v="8"/>
    <x v="1"/>
  </r>
  <r>
    <x v="414"/>
    <s v="Boston"/>
    <x v="14"/>
    <n v="17400"/>
    <n v="870"/>
    <n v="0.05"/>
    <n v="16530"/>
    <d v="2022-08-19T00:00:00"/>
    <x v="8"/>
    <s v="United States"/>
    <n v="1700"/>
    <x v="8"/>
    <x v="1"/>
  </r>
  <r>
    <x v="879"/>
    <s v="SF Bay Area"/>
    <x v="2"/>
    <n v="50"/>
    <n v="50"/>
    <m/>
    <n v="0"/>
    <d v="2022-08-19T00:00:00"/>
    <x v="11"/>
    <s v="United States"/>
    <n v="2300"/>
    <x v="8"/>
    <x v="1"/>
  </r>
  <r>
    <x v="1099"/>
    <s v="Singapore"/>
    <x v="5"/>
    <n v="50"/>
    <n v="40"/>
    <n v="0.8"/>
    <n v="10"/>
    <d v="2022-08-19T00:00:00"/>
    <x v="4"/>
    <s v="Singapore"/>
    <m/>
    <x v="8"/>
    <x v="1"/>
  </r>
  <r>
    <x v="1100"/>
    <s v="SF Bay Area"/>
    <x v="17"/>
    <n v="2200"/>
    <n v="110"/>
    <n v="0.05"/>
    <n v="2090"/>
    <d v="2022-08-18T00:00:00"/>
    <x v="8"/>
    <s v="United States"/>
    <n v="214"/>
    <x v="8"/>
    <x v="1"/>
  </r>
  <r>
    <x v="318"/>
    <s v="Austin"/>
    <x v="6"/>
    <n v="205"/>
    <n v="35"/>
    <n v="0.17"/>
    <n v="170"/>
    <d v="2022-08-18T00:00:00"/>
    <x v="3"/>
    <s v="United States"/>
    <n v="215"/>
    <x v="8"/>
    <x v="1"/>
  </r>
  <r>
    <x v="1101"/>
    <s v="New York City"/>
    <x v="2"/>
    <n v="0"/>
    <m/>
    <m/>
    <n v="0"/>
    <d v="2022-08-18T00:00:00"/>
    <x v="1"/>
    <s v="United States"/>
    <n v="704"/>
    <x v="8"/>
    <x v="1"/>
  </r>
  <r>
    <x v="1102"/>
    <s v="New York City"/>
    <x v="6"/>
    <n v="0"/>
    <m/>
    <n v="0.1"/>
    <n v="0"/>
    <d v="2022-08-18T00:00:00"/>
    <x v="3"/>
    <s v="United States"/>
    <n v="209"/>
    <x v="8"/>
    <x v="1"/>
  </r>
  <r>
    <x v="1103"/>
    <s v="Saskatoon"/>
    <x v="11"/>
    <n v="0"/>
    <m/>
    <n v="0.05"/>
    <n v="0"/>
    <d v="2022-08-18T00:00:00"/>
    <x v="1"/>
    <s v="Canada"/>
    <n v="178"/>
    <x v="8"/>
    <x v="1"/>
  </r>
  <r>
    <x v="1104"/>
    <s v="SF Bay Area"/>
    <x v="4"/>
    <n v="892"/>
    <n v="125"/>
    <n v="0.14000000000000001"/>
    <n v="767"/>
    <d v="2022-08-17T00:00:00"/>
    <x v="5"/>
    <s v="United States"/>
    <n v="80"/>
    <x v="8"/>
    <x v="1"/>
  </r>
  <r>
    <x v="1105"/>
    <s v="Sao Paulo"/>
    <x v="15"/>
    <n v="101"/>
    <n v="83"/>
    <n v="0.82"/>
    <n v="18"/>
    <d v="2022-08-17T00:00:00"/>
    <x v="0"/>
    <s v="Brazil"/>
    <m/>
    <x v="8"/>
    <x v="1"/>
  </r>
  <r>
    <x v="695"/>
    <s v="Brisbane"/>
    <x v="5"/>
    <n v="352"/>
    <n v="74"/>
    <n v="0.21"/>
    <n v="278"/>
    <d v="2022-08-17T00:00:00"/>
    <x v="4"/>
    <s v="Australia"/>
    <m/>
    <x v="8"/>
    <x v="1"/>
  </r>
  <r>
    <x v="1106"/>
    <s v="SF Bay Area"/>
    <x v="15"/>
    <n v="54"/>
    <n v="54"/>
    <m/>
    <n v="0"/>
    <d v="2022-08-17T00:00:00"/>
    <x v="3"/>
    <s v="United States"/>
    <n v="74"/>
    <x v="8"/>
    <x v="1"/>
  </r>
  <r>
    <x v="570"/>
    <s v="New York City"/>
    <x v="5"/>
    <n v="260"/>
    <n v="52"/>
    <n v="0.2"/>
    <n v="208"/>
    <d v="2022-08-17T00:00:00"/>
    <x v="2"/>
    <s v="United States"/>
    <m/>
    <x v="8"/>
    <x v="1"/>
  </r>
  <r>
    <x v="1107"/>
    <s v="Porto Alegre"/>
    <x v="2"/>
    <n v="50"/>
    <n v="50"/>
    <m/>
    <n v="0"/>
    <d v="2022-08-17T00:00:00"/>
    <x v="3"/>
    <s v="Brazil"/>
    <n v="104"/>
    <x v="8"/>
    <x v="1"/>
  </r>
  <r>
    <x v="1108"/>
    <s v="Montreal"/>
    <x v="6"/>
    <n v="571"/>
    <n v="80"/>
    <n v="0.14000000000000001"/>
    <n v="491"/>
    <d v="2022-08-16T00:00:00"/>
    <x v="1"/>
    <s v="Canada"/>
    <n v="293"/>
    <x v="8"/>
    <x v="1"/>
  </r>
  <r>
    <x v="1109"/>
    <s v="Tel Aviv"/>
    <x v="7"/>
    <n v="133"/>
    <n v="12"/>
    <n v="0.09"/>
    <n v="121"/>
    <d v="2022-08-16T00:00:00"/>
    <x v="1"/>
    <s v="Israel"/>
    <n v="205"/>
    <x v="8"/>
    <x v="1"/>
  </r>
  <r>
    <x v="1110"/>
    <s v="Indianapolis"/>
    <x v="19"/>
    <n v="33"/>
    <n v="5"/>
    <n v="0.15"/>
    <n v="28"/>
    <d v="2022-08-16T00:00:00"/>
    <x v="2"/>
    <s v="United States"/>
    <n v="11"/>
    <x v="8"/>
    <x v="1"/>
  </r>
  <r>
    <x v="516"/>
    <s v="Singapore"/>
    <x v="5"/>
    <n v="0"/>
    <m/>
    <m/>
    <n v="0"/>
    <d v="2022-08-16T00:00:00"/>
    <x v="4"/>
    <s v="Singapore"/>
    <n v="156"/>
    <x v="8"/>
    <x v="1"/>
  </r>
  <r>
    <x v="1111"/>
    <s v="SF Bay Area"/>
    <x v="13"/>
    <n v="0"/>
    <m/>
    <n v="1"/>
    <n v="0"/>
    <d v="2022-08-16T00:00:00"/>
    <x v="9"/>
    <s v="United States"/>
    <n v="77"/>
    <x v="8"/>
    <x v="1"/>
  </r>
  <r>
    <x v="887"/>
    <s v="SF Bay Area"/>
    <x v="10"/>
    <n v="0"/>
    <m/>
    <n v="0.1"/>
    <n v="0"/>
    <d v="2022-08-16T00:00:00"/>
    <x v="1"/>
    <s v="United States"/>
    <n v="253"/>
    <x v="8"/>
    <x v="1"/>
  </r>
  <r>
    <x v="1112"/>
    <s v="New York City"/>
    <x v="15"/>
    <n v="0"/>
    <m/>
    <m/>
    <n v="0"/>
    <d v="2022-08-16T00:00:00"/>
    <x v="4"/>
    <s v="United States"/>
    <n v="467"/>
    <x v="8"/>
    <x v="1"/>
  </r>
  <r>
    <x v="824"/>
    <s v="Stamford"/>
    <x v="6"/>
    <n v="1923"/>
    <n v="250"/>
    <n v="0.13"/>
    <n v="1673"/>
    <d v="2022-08-15T00:00:00"/>
    <x v="8"/>
    <s v="United States"/>
    <n v="791"/>
    <x v="8"/>
    <x v="1"/>
  </r>
  <r>
    <x v="535"/>
    <s v="SF Bay Area"/>
    <x v="2"/>
    <n v="1833"/>
    <n v="220"/>
    <n v="0.12"/>
    <n v="1613"/>
    <d v="2022-08-15T00:00:00"/>
    <x v="8"/>
    <s v="United States"/>
    <n v="665"/>
    <x v="8"/>
    <x v="1"/>
  </r>
  <r>
    <x v="1113"/>
    <s v="New York City"/>
    <x v="6"/>
    <n v="43"/>
    <n v="16"/>
    <n v="0.37"/>
    <n v="27"/>
    <d v="2022-08-15T00:00:00"/>
    <x v="8"/>
    <s v="United States"/>
    <n v="380"/>
    <x v="8"/>
    <x v="1"/>
  </r>
  <r>
    <x v="1114"/>
    <s v="Chicago"/>
    <x v="14"/>
    <n v="0"/>
    <m/>
    <n v="0.15"/>
    <n v="0"/>
    <d v="2022-08-15T00:00:00"/>
    <x v="8"/>
    <s v="United States"/>
    <n v="305"/>
    <x v="8"/>
    <x v="1"/>
  </r>
  <r>
    <x v="1115"/>
    <s v="Tel Aviv"/>
    <x v="10"/>
    <n v="11"/>
    <n v="11"/>
    <m/>
    <n v="0"/>
    <d v="2022-08-14T00:00:00"/>
    <x v="2"/>
    <s v="Israel"/>
    <n v="15"/>
    <x v="8"/>
    <x v="1"/>
  </r>
  <r>
    <x v="1116"/>
    <s v="SF Bay Area"/>
    <x v="15"/>
    <n v="0"/>
    <m/>
    <m/>
    <n v="0"/>
    <d v="2022-08-13T00:00:00"/>
    <x v="2"/>
    <s v="United States"/>
    <n v="45"/>
    <x v="8"/>
    <x v="1"/>
  </r>
  <r>
    <x v="973"/>
    <s v="New York City"/>
    <x v="21"/>
    <n v="6030"/>
    <n v="784"/>
    <n v="0.13"/>
    <n v="5246"/>
    <d v="2022-08-12T00:00:00"/>
    <x v="8"/>
    <s v="United States"/>
    <n v="1900"/>
    <x v="8"/>
    <x v="1"/>
  </r>
  <r>
    <x v="1117"/>
    <s v="Austin"/>
    <x v="5"/>
    <n v="0"/>
    <m/>
    <n v="0.1"/>
    <n v="0"/>
    <d v="2022-08-12T00:00:00"/>
    <x v="8"/>
    <s v="United States"/>
    <n v="169"/>
    <x v="8"/>
    <x v="1"/>
  </r>
  <r>
    <x v="1118"/>
    <s v="SF Bay Area"/>
    <x v="15"/>
    <n v="0"/>
    <m/>
    <m/>
    <n v="0"/>
    <d v="2022-08-12T00:00:00"/>
    <x v="2"/>
    <s v="United States"/>
    <n v="20"/>
    <x v="8"/>
    <x v="1"/>
  </r>
  <r>
    <x v="991"/>
    <s v="SF Bay Area"/>
    <x v="6"/>
    <n v="530"/>
    <n v="175"/>
    <n v="0.33"/>
    <n v="355"/>
    <d v="2022-08-11T00:00:00"/>
    <x v="1"/>
    <s v="United States"/>
    <n v="255"/>
    <x v="8"/>
    <x v="1"/>
  </r>
  <r>
    <x v="1119"/>
    <s v="SF Bay Area"/>
    <x v="6"/>
    <n v="450"/>
    <n v="90"/>
    <n v="0.2"/>
    <n v="360"/>
    <d v="2022-08-11T00:00:00"/>
    <x v="3"/>
    <s v="United States"/>
    <n v="218"/>
    <x v="8"/>
    <x v="1"/>
  </r>
  <r>
    <x v="1120"/>
    <s v="Chicago"/>
    <x v="24"/>
    <n v="750"/>
    <n v="60"/>
    <n v="0.08"/>
    <n v="690"/>
    <d v="2022-08-11T00:00:00"/>
    <x v="1"/>
    <s v="United States"/>
    <n v="201"/>
    <x v="8"/>
    <x v="1"/>
  </r>
  <r>
    <x v="1121"/>
    <s v="Nairobi"/>
    <x v="14"/>
    <n v="600"/>
    <n v="54"/>
    <n v="0.09"/>
    <n v="546"/>
    <d v="2022-08-11T00:00:00"/>
    <x v="2"/>
    <s v="Kenya"/>
    <n v="42"/>
    <x v="8"/>
    <x v="1"/>
  </r>
  <r>
    <x v="463"/>
    <s v="Santiago"/>
    <x v="6"/>
    <n v="30"/>
    <n v="30"/>
    <m/>
    <n v="0"/>
    <d v="2022-08-11T00:00:00"/>
    <x v="3"/>
    <s v="Chile"/>
    <n v="204"/>
    <x v="8"/>
    <x v="1"/>
  </r>
  <r>
    <x v="1122"/>
    <s v="Sydney"/>
    <x v="16"/>
    <n v="7"/>
    <n v="7"/>
    <m/>
    <n v="0"/>
    <d v="2022-08-11T00:00:00"/>
    <x v="3"/>
    <s v="Australia"/>
    <n v="26"/>
    <x v="8"/>
    <x v="1"/>
  </r>
  <r>
    <x v="1123"/>
    <s v="SF Bay Area"/>
    <x v="2"/>
    <n v="0"/>
    <m/>
    <n v="0.02"/>
    <n v="0"/>
    <d v="2022-08-11T00:00:00"/>
    <x v="8"/>
    <s v="United States"/>
    <n v="24"/>
    <x v="8"/>
    <x v="1"/>
  </r>
  <r>
    <x v="1124"/>
    <s v="Sao Paulo"/>
    <x v="13"/>
    <n v="470"/>
    <n v="47"/>
    <n v="0.1"/>
    <n v="423"/>
    <d v="2022-08-10T00:00:00"/>
    <x v="5"/>
    <s v="Brazil"/>
    <n v="40"/>
    <x v="8"/>
    <x v="1"/>
  </r>
  <r>
    <x v="17"/>
    <s v="London"/>
    <x v="11"/>
    <n v="250"/>
    <n v="30"/>
    <n v="0.12"/>
    <n v="220"/>
    <d v="2022-08-10T00:00:00"/>
    <x v="3"/>
    <s v="United Kingdom"/>
    <n v="105"/>
    <x v="8"/>
    <x v="1"/>
  </r>
  <r>
    <x v="800"/>
    <s v="Austin"/>
    <x v="10"/>
    <n v="0"/>
    <m/>
    <n v="0.2"/>
    <n v="0"/>
    <d v="2022-08-10T00:00:00"/>
    <x v="5"/>
    <s v="United States"/>
    <n v="160"/>
    <x v="8"/>
    <x v="1"/>
  </r>
  <r>
    <x v="1125"/>
    <s v="London"/>
    <x v="11"/>
    <n v="0"/>
    <m/>
    <n v="1"/>
    <n v="0"/>
    <d v="2022-08-10T00:00:00"/>
    <x v="3"/>
    <s v="United Kingdom"/>
    <n v="238"/>
    <x v="8"/>
    <x v="1"/>
  </r>
  <r>
    <x v="1126"/>
    <s v="Boston"/>
    <x v="6"/>
    <n v="0"/>
    <m/>
    <n v="0.2"/>
    <n v="0"/>
    <d v="2022-08-10T00:00:00"/>
    <x v="1"/>
    <s v="United States"/>
    <n v="301"/>
    <x v="8"/>
    <x v="1"/>
  </r>
  <r>
    <x v="1127"/>
    <s v="Chicago"/>
    <x v="6"/>
    <n v="4000"/>
    <n v="800"/>
    <n v="0.2"/>
    <n v="3200"/>
    <d v="2022-08-09T00:00:00"/>
    <x v="8"/>
    <s v="United States"/>
    <n v="75"/>
    <x v="8"/>
    <x v="1"/>
  </r>
  <r>
    <x v="457"/>
    <s v="Vancouver"/>
    <x v="11"/>
    <n v="1333"/>
    <n v="400"/>
    <n v="0.3"/>
    <n v="933"/>
    <d v="2022-08-09T00:00:00"/>
    <x v="3"/>
    <s v="Canada"/>
    <n v="300"/>
    <x v="8"/>
    <x v="1"/>
  </r>
  <r>
    <x v="1128"/>
    <s v="SF Bay Area"/>
    <x v="17"/>
    <n v="6750"/>
    <n v="270"/>
    <n v="0.04"/>
    <n v="6480"/>
    <d v="2022-08-09T00:00:00"/>
    <x v="8"/>
    <s v="United States"/>
    <n v="1100"/>
    <x v="8"/>
    <x v="1"/>
  </r>
  <r>
    <x v="1129"/>
    <s v="Boston"/>
    <x v="6"/>
    <n v="520"/>
    <n v="130"/>
    <n v="0.25"/>
    <n v="390"/>
    <d v="2022-08-09T00:00:00"/>
    <x v="8"/>
    <s v="United States"/>
    <n v="533"/>
    <x v="8"/>
    <x v="1"/>
  </r>
  <r>
    <x v="216"/>
    <s v="Tel Aviv"/>
    <x v="11"/>
    <n v="100"/>
    <n v="100"/>
    <m/>
    <n v="0"/>
    <d v="2022-08-09T00:00:00"/>
    <x v="8"/>
    <s v="Israel"/>
    <n v="58"/>
    <x v="8"/>
    <x v="1"/>
  </r>
  <r>
    <x v="1130"/>
    <s v="Curitiba"/>
    <x v="14"/>
    <n v="2000"/>
    <n v="60"/>
    <n v="0.03"/>
    <n v="1940"/>
    <d v="2022-08-09T00:00:00"/>
    <x v="10"/>
    <s v="Brazil"/>
    <n v="338"/>
    <x v="8"/>
    <x v="1"/>
  </r>
  <r>
    <x v="1131"/>
    <s v="New York City"/>
    <x v="2"/>
    <n v="60"/>
    <n v="60"/>
    <m/>
    <n v="0"/>
    <d v="2022-08-09T00:00:00"/>
    <x v="1"/>
    <s v="United States"/>
    <n v="504"/>
    <x v="8"/>
    <x v="1"/>
  </r>
  <r>
    <x v="1132"/>
    <s v="Melbourne"/>
    <x v="0"/>
    <n v="294"/>
    <n v="50"/>
    <n v="0.17"/>
    <n v="244"/>
    <d v="2022-08-09T00:00:00"/>
    <x v="4"/>
    <s v="Australia"/>
    <n v="165"/>
    <x v="8"/>
    <x v="1"/>
  </r>
  <r>
    <x v="1133"/>
    <s v="SF Bay Area"/>
    <x v="14"/>
    <n v="160"/>
    <n v="48"/>
    <n v="0.3"/>
    <n v="112"/>
    <d v="2022-08-09T00:00:00"/>
    <x v="3"/>
    <s v="United States"/>
    <n v="114"/>
    <x v="8"/>
    <x v="1"/>
  </r>
  <r>
    <x v="1134"/>
    <s v="Vancouver"/>
    <x v="6"/>
    <n v="40"/>
    <n v="40"/>
    <m/>
    <n v="0"/>
    <d v="2022-08-09T00:00:00"/>
    <x v="8"/>
    <s v="United States"/>
    <n v="237"/>
    <x v="8"/>
    <x v="1"/>
  </r>
  <r>
    <x v="1135"/>
    <s v="Vancouver"/>
    <x v="9"/>
    <n v="12"/>
    <n v="12"/>
    <m/>
    <n v="0"/>
    <d v="2022-08-09T00:00:00"/>
    <x v="5"/>
    <s v="Canada"/>
    <n v="102"/>
    <x v="8"/>
    <x v="1"/>
  </r>
  <r>
    <x v="1136"/>
    <s v="SF Bay Area"/>
    <x v="6"/>
    <n v="0"/>
    <m/>
    <n v="0.12"/>
    <n v="0"/>
    <d v="2022-08-09T00:00:00"/>
    <x v="8"/>
    <s v="United States"/>
    <n v="272"/>
    <x v="8"/>
    <x v="1"/>
  </r>
  <r>
    <x v="1137"/>
    <s v="New York City"/>
    <x v="2"/>
    <n v="0"/>
    <m/>
    <n v="0.15"/>
    <n v="0"/>
    <d v="2022-08-09T00:00:00"/>
    <x v="4"/>
    <s v="United States"/>
    <n v="814"/>
    <x v="8"/>
    <x v="1"/>
  </r>
  <r>
    <x v="1138"/>
    <s v="SF Bay Area"/>
    <x v="1"/>
    <n v="0"/>
    <m/>
    <n v="1"/>
    <n v="0"/>
    <d v="2022-08-09T00:00:00"/>
    <x v="0"/>
    <s v="United States"/>
    <n v="7"/>
    <x v="8"/>
    <x v="1"/>
  </r>
  <r>
    <x v="583"/>
    <s v="New York City"/>
    <x v="3"/>
    <n v="0"/>
    <m/>
    <n v="0.1"/>
    <n v="0"/>
    <d v="2022-08-09T00:00:00"/>
    <x v="8"/>
    <s v="United States"/>
    <n v="166"/>
    <x v="8"/>
    <x v="1"/>
  </r>
  <r>
    <x v="58"/>
    <s v="SF Bay Area"/>
    <x v="12"/>
    <n v="0"/>
    <m/>
    <m/>
    <n v="0"/>
    <d v="2022-08-09T00:00:00"/>
    <x v="8"/>
    <s v="United States"/>
    <n v="504"/>
    <x v="8"/>
    <x v="1"/>
  </r>
  <r>
    <x v="1139"/>
    <s v="Los Angeles"/>
    <x v="1"/>
    <n v="0"/>
    <m/>
    <m/>
    <n v="0"/>
    <d v="2022-08-09T00:00:00"/>
    <x v="8"/>
    <s v="United States"/>
    <n v="478"/>
    <x v="8"/>
    <x v="1"/>
  </r>
  <r>
    <x v="347"/>
    <s v="Chicago"/>
    <x v="14"/>
    <n v="3333"/>
    <n v="500"/>
    <n v="0.15"/>
    <n v="2833"/>
    <d v="2022-08-08T00:00:00"/>
    <x v="8"/>
    <s v="United States"/>
    <n v="1400"/>
    <x v="8"/>
    <x v="1"/>
  </r>
  <r>
    <x v="283"/>
    <s v="Sao Paulo"/>
    <x v="24"/>
    <n v="3333"/>
    <n v="500"/>
    <n v="0.15"/>
    <n v="2833"/>
    <d v="2022-08-08T00:00:00"/>
    <x v="6"/>
    <s v="Brazil"/>
    <n v="507"/>
    <x v="8"/>
    <x v="1"/>
  </r>
  <r>
    <x v="449"/>
    <s v="New York City"/>
    <x v="12"/>
    <n v="337"/>
    <n v="337"/>
    <m/>
    <n v="0"/>
    <d v="2022-08-08T00:00:00"/>
    <x v="8"/>
    <s v="United States"/>
    <n v="1300"/>
    <x v="8"/>
    <x v="1"/>
  </r>
  <r>
    <x v="1140"/>
    <s v="New York City"/>
    <x v="0"/>
    <n v="63"/>
    <n v="63"/>
    <m/>
    <n v="0"/>
    <d v="2022-08-08T00:00:00"/>
    <x v="8"/>
    <s v="United States"/>
    <n v="535"/>
    <x v="8"/>
    <x v="1"/>
  </r>
  <r>
    <x v="1141"/>
    <s v="SF Bay Area"/>
    <x v="7"/>
    <n v="36"/>
    <n v="36"/>
    <m/>
    <n v="0"/>
    <d v="2022-08-08T00:00:00"/>
    <x v="1"/>
    <s v="United States"/>
    <n v="188"/>
    <x v="8"/>
    <x v="1"/>
  </r>
  <r>
    <x v="1142"/>
    <s v="Tel Aviv"/>
    <x v="11"/>
    <n v="400"/>
    <n v="20"/>
    <n v="0.05"/>
    <n v="380"/>
    <d v="2022-08-08T00:00:00"/>
    <x v="8"/>
    <s v="Israel"/>
    <n v="76"/>
    <x v="8"/>
    <x v="1"/>
  </r>
  <r>
    <x v="1143"/>
    <s v="New York City"/>
    <x v="1"/>
    <n v="0"/>
    <m/>
    <n v="0.15"/>
    <n v="0"/>
    <d v="2022-08-08T00:00:00"/>
    <x v="1"/>
    <s v="United States"/>
    <n v="120"/>
    <x v="8"/>
    <x v="1"/>
  </r>
  <r>
    <x v="1091"/>
    <s v="Boston"/>
    <x v="7"/>
    <n v="0"/>
    <m/>
    <m/>
    <n v="0"/>
    <d v="2022-08-08T00:00:00"/>
    <x v="13"/>
    <s v="United States"/>
    <n v="1000"/>
    <x v="8"/>
    <x v="1"/>
  </r>
  <r>
    <x v="238"/>
    <s v="Boston"/>
    <x v="0"/>
    <n v="1400"/>
    <n v="140"/>
    <n v="0.1"/>
    <n v="1260"/>
    <d v="2022-08-05T00:00:00"/>
    <x v="9"/>
    <s v="United States"/>
    <n v="30"/>
    <x v="8"/>
    <x v="1"/>
  </r>
  <r>
    <x v="1144"/>
    <s v="Toronto"/>
    <x v="14"/>
    <n v="500"/>
    <n v="50"/>
    <n v="0.1"/>
    <n v="450"/>
    <d v="2022-08-05T00:00:00"/>
    <x v="5"/>
    <s v="Canada"/>
    <n v="28"/>
    <x v="8"/>
    <x v="1"/>
  </r>
  <r>
    <x v="1145"/>
    <s v="Toronto"/>
    <x v="11"/>
    <n v="182"/>
    <n v="31"/>
    <n v="0.17"/>
    <n v="151"/>
    <d v="2022-08-05T00:00:00"/>
    <x v="2"/>
    <s v="Canada"/>
    <n v="42"/>
    <x v="8"/>
    <x v="1"/>
  </r>
  <r>
    <x v="1146"/>
    <s v="Dallas"/>
    <x v="24"/>
    <n v="0"/>
    <m/>
    <m/>
    <n v="0"/>
    <d v="2022-08-05T00:00:00"/>
    <x v="5"/>
    <s v="United States"/>
    <n v="76"/>
    <x v="8"/>
    <x v="1"/>
  </r>
  <r>
    <x v="311"/>
    <s v="SF Bay Area"/>
    <x v="22"/>
    <n v="0"/>
    <m/>
    <m/>
    <n v="0"/>
    <d v="2022-08-05T00:00:00"/>
    <x v="1"/>
    <s v="United States"/>
    <n v="497"/>
    <x v="8"/>
    <x v="1"/>
  </r>
  <r>
    <x v="682"/>
    <s v="SF Bay Area"/>
    <x v="2"/>
    <n v="1923"/>
    <n v="250"/>
    <n v="0.13"/>
    <n v="1673"/>
    <d v="2022-08-04T00:00:00"/>
    <x v="8"/>
    <s v="United States"/>
    <n v="679"/>
    <x v="8"/>
    <x v="1"/>
  </r>
  <r>
    <x v="1147"/>
    <s v="Vancouver"/>
    <x v="14"/>
    <n v="1270"/>
    <n v="216"/>
    <n v="0.17"/>
    <n v="1054"/>
    <d v="2022-08-04T00:00:00"/>
    <x v="5"/>
    <s v="Canada"/>
    <m/>
    <x v="8"/>
    <x v="1"/>
  </r>
  <r>
    <x v="1148"/>
    <s v="Los Angeles"/>
    <x v="0"/>
    <n v="1176"/>
    <n v="200"/>
    <n v="0.17"/>
    <n v="976"/>
    <d v="2022-08-04T00:00:00"/>
    <x v="4"/>
    <s v="United States"/>
    <n v="652"/>
    <x v="8"/>
    <x v="1"/>
  </r>
  <r>
    <x v="1149"/>
    <s v="SF Bay Area"/>
    <x v="6"/>
    <n v="1250"/>
    <n v="100"/>
    <n v="0.08"/>
    <n v="1150"/>
    <d v="2022-08-04T00:00:00"/>
    <x v="8"/>
    <s v="United States"/>
    <n v="242"/>
    <x v="8"/>
    <x v="1"/>
  </r>
  <r>
    <x v="540"/>
    <s v="Mumbai"/>
    <x v="13"/>
    <n v="2000"/>
    <n v="80"/>
    <n v="0.04"/>
    <n v="1920"/>
    <d v="2022-08-04T00:00:00"/>
    <x v="10"/>
    <s v="India"/>
    <n v="166"/>
    <x v="8"/>
    <x v="1"/>
  </r>
  <r>
    <x v="866"/>
    <s v="SF Bay Area"/>
    <x v="22"/>
    <n v="80"/>
    <n v="80"/>
    <m/>
    <n v="0"/>
    <d v="2022-08-04T00:00:00"/>
    <x v="9"/>
    <s v="United States"/>
    <n v="85"/>
    <x v="8"/>
    <x v="1"/>
  </r>
  <r>
    <x v="1150"/>
    <s v="SF Bay Area"/>
    <x v="13"/>
    <n v="221"/>
    <n v="73"/>
    <n v="0.33"/>
    <n v="148"/>
    <d v="2022-08-04T00:00:00"/>
    <x v="2"/>
    <s v="United States"/>
    <n v="20"/>
    <x v="8"/>
    <x v="1"/>
  </r>
  <r>
    <x v="913"/>
    <s v="Montreal"/>
    <x v="26"/>
    <n v="583"/>
    <n v="70"/>
    <n v="0.12"/>
    <n v="513"/>
    <d v="2022-08-04T00:00:00"/>
    <x v="5"/>
    <s v="Canada"/>
    <n v="163"/>
    <x v="8"/>
    <x v="1"/>
  </r>
  <r>
    <x v="479"/>
    <s v="SF Bay Area"/>
    <x v="22"/>
    <n v="50"/>
    <n v="50"/>
    <m/>
    <n v="0"/>
    <d v="2022-08-04T00:00:00"/>
    <x v="8"/>
    <s v="United States"/>
    <n v="44"/>
    <x v="8"/>
    <x v="1"/>
  </r>
  <r>
    <x v="273"/>
    <s v="New York City"/>
    <x v="6"/>
    <n v="0"/>
    <m/>
    <n v="0.16"/>
    <n v="0"/>
    <d v="2022-08-04T00:00:00"/>
    <x v="3"/>
    <s v="United States"/>
    <n v="100"/>
    <x v="8"/>
    <x v="1"/>
  </r>
  <r>
    <x v="1151"/>
    <s v="Sao Paulo"/>
    <x v="2"/>
    <n v="0"/>
    <m/>
    <n v="0.2"/>
    <n v="0"/>
    <d v="2022-08-04T00:00:00"/>
    <x v="5"/>
    <s v="Brazil"/>
    <n v="290"/>
    <x v="8"/>
    <x v="1"/>
  </r>
  <r>
    <x v="1152"/>
    <s v="SF Bay Area"/>
    <x v="0"/>
    <n v="0"/>
    <m/>
    <m/>
    <n v="0"/>
    <d v="2022-08-04T00:00:00"/>
    <x v="9"/>
    <s v="United States"/>
    <n v="59"/>
    <x v="8"/>
    <x v="1"/>
  </r>
  <r>
    <x v="684"/>
    <s v="Los Angeles"/>
    <x v="15"/>
    <n v="0"/>
    <m/>
    <n v="0.1"/>
    <n v="0"/>
    <d v="2022-08-04T00:00:00"/>
    <x v="9"/>
    <s v="United States"/>
    <m/>
    <x v="8"/>
    <x v="1"/>
  </r>
  <r>
    <x v="1153"/>
    <s v="Jakarta"/>
    <x v="13"/>
    <n v="0"/>
    <m/>
    <n v="0.3"/>
    <n v="0"/>
    <d v="2022-08-04T00:00:00"/>
    <x v="5"/>
    <s v="Indonesia"/>
    <n v="20"/>
    <x v="8"/>
    <x v="1"/>
  </r>
  <r>
    <x v="1154"/>
    <s v="Miami"/>
    <x v="6"/>
    <n v="149"/>
    <n v="149"/>
    <m/>
    <n v="0"/>
    <d v="2022-08-03T00:00:00"/>
    <x v="3"/>
    <s v="United States"/>
    <n v="244"/>
    <x v="8"/>
    <x v="1"/>
  </r>
  <r>
    <x v="1155"/>
    <s v="Vancouver"/>
    <x v="11"/>
    <n v="235"/>
    <n v="47"/>
    <n v="0.2"/>
    <n v="188"/>
    <d v="2022-08-03T00:00:00"/>
    <x v="2"/>
    <s v="Canada"/>
    <n v="39"/>
    <x v="8"/>
    <x v="1"/>
  </r>
  <r>
    <x v="949"/>
    <s v="Los Angeles"/>
    <x v="1"/>
    <n v="40"/>
    <n v="40"/>
    <m/>
    <n v="0"/>
    <d v="2022-08-03T00:00:00"/>
    <x v="8"/>
    <s v="United States"/>
    <n v="122"/>
    <x v="8"/>
    <x v="1"/>
  </r>
  <r>
    <x v="1156"/>
    <s v="New Delhi"/>
    <x v="19"/>
    <n v="13"/>
    <n v="13"/>
    <m/>
    <n v="0"/>
    <d v="2022-08-03T00:00:00"/>
    <x v="5"/>
    <s v="United States"/>
    <n v="39"/>
    <x v="8"/>
    <x v="1"/>
  </r>
  <r>
    <x v="1157"/>
    <s v="Gurugram"/>
    <x v="12"/>
    <n v="0"/>
    <m/>
    <m/>
    <n v="0"/>
    <d v="2022-08-03T00:00:00"/>
    <x v="10"/>
    <s v="India"/>
    <n v="497"/>
    <x v="8"/>
    <x v="1"/>
  </r>
  <r>
    <x v="1158"/>
    <s v="Portland"/>
    <x v="17"/>
    <n v="0"/>
    <m/>
    <n v="0.15"/>
    <n v="0"/>
    <d v="2022-08-03T00:00:00"/>
    <x v="9"/>
    <s v="United States"/>
    <n v="189"/>
    <x v="8"/>
    <x v="1"/>
  </r>
  <r>
    <x v="1159"/>
    <s v="Berlin"/>
    <x v="0"/>
    <n v="0"/>
    <m/>
    <n v="0.2"/>
    <n v="0"/>
    <d v="2022-08-03T00:00:00"/>
    <x v="4"/>
    <s v="Germany"/>
    <n v="542"/>
    <x v="8"/>
    <x v="1"/>
  </r>
  <r>
    <x v="1160"/>
    <s v="Luxembourg"/>
    <x v="11"/>
    <n v="0"/>
    <m/>
    <n v="0.15"/>
    <n v="0"/>
    <d v="2022-08-03T00:00:00"/>
    <x v="7"/>
    <s v="Luxembourg"/>
    <n v="9"/>
    <x v="8"/>
    <x v="1"/>
  </r>
  <r>
    <x v="1161"/>
    <s v="SF Bay Area"/>
    <x v="2"/>
    <n v="3100"/>
    <n v="713"/>
    <n v="0.23"/>
    <n v="2387"/>
    <d v="2022-08-02T00:00:00"/>
    <x v="8"/>
    <s v="United States"/>
    <n v="5600"/>
    <x v="8"/>
    <x v="1"/>
  </r>
  <r>
    <x v="1162"/>
    <s v="New York City"/>
    <x v="4"/>
    <n v="310"/>
    <n v="115"/>
    <n v="0.37"/>
    <n v="195"/>
    <d v="2022-08-02T00:00:00"/>
    <x v="8"/>
    <s v="United States"/>
    <n v="342"/>
    <x v="8"/>
    <x v="1"/>
  </r>
  <r>
    <x v="668"/>
    <s v="Bengaluru"/>
    <x v="13"/>
    <n v="100"/>
    <n v="100"/>
    <m/>
    <n v="0"/>
    <d v="2022-08-02T00:00:00"/>
    <x v="10"/>
    <s v="India"/>
    <n v="292"/>
    <x v="8"/>
    <x v="1"/>
  </r>
  <r>
    <x v="1163"/>
    <s v="Pittsburgh"/>
    <x v="24"/>
    <n v="90"/>
    <n v="90"/>
    <m/>
    <n v="0"/>
    <d v="2022-08-02T00:00:00"/>
    <x v="4"/>
    <s v="United States"/>
    <n v="107"/>
    <x v="8"/>
    <x v="1"/>
  </r>
  <r>
    <x v="1164"/>
    <s v="SF Bay Area"/>
    <x v="25"/>
    <n v="320"/>
    <n v="80"/>
    <n v="0.25"/>
    <n v="240"/>
    <d v="2022-08-02T00:00:00"/>
    <x v="3"/>
    <s v="United States"/>
    <n v="175"/>
    <x v="8"/>
    <x v="1"/>
  </r>
  <r>
    <x v="166"/>
    <s v="Seattle"/>
    <x v="9"/>
    <n v="1200"/>
    <n v="60"/>
    <n v="0.05"/>
    <n v="1140"/>
    <d v="2022-08-02T00:00:00"/>
    <x v="13"/>
    <s v="United States"/>
    <n v="489"/>
    <x v="8"/>
    <x v="1"/>
  </r>
  <r>
    <x v="1165"/>
    <s v="Nairobi"/>
    <x v="24"/>
    <n v="270"/>
    <n v="54"/>
    <n v="0.2"/>
    <n v="216"/>
    <d v="2022-08-02T00:00:00"/>
    <x v="5"/>
    <s v="Kenya"/>
    <n v="26"/>
    <x v="8"/>
    <x v="1"/>
  </r>
  <r>
    <x v="1166"/>
    <s v="Boston"/>
    <x v="19"/>
    <n v="40"/>
    <n v="40"/>
    <m/>
    <n v="0"/>
    <d v="2022-08-02T00:00:00"/>
    <x v="9"/>
    <s v="United States"/>
    <n v="71"/>
    <x v="8"/>
    <x v="1"/>
  </r>
  <r>
    <x v="1165"/>
    <s v="Nairobi"/>
    <x v="24"/>
    <n v="300"/>
    <n v="30"/>
    <n v="0.1"/>
    <n v="270"/>
    <d v="2022-08-02T00:00:00"/>
    <x v="5"/>
    <s v="Kenya"/>
    <n v="26"/>
    <x v="8"/>
    <x v="1"/>
  </r>
  <r>
    <x v="1167"/>
    <s v="Boulder"/>
    <x v="25"/>
    <n v="76"/>
    <n v="23"/>
    <n v="0.3"/>
    <n v="53"/>
    <d v="2022-08-02T00:00:00"/>
    <x v="5"/>
    <s v="United States"/>
    <n v="75"/>
    <x v="8"/>
    <x v="1"/>
  </r>
  <r>
    <x v="1168"/>
    <s v="New York City"/>
    <x v="14"/>
    <n v="237"/>
    <n v="19"/>
    <n v="0.08"/>
    <n v="218"/>
    <d v="2022-08-02T00:00:00"/>
    <x v="10"/>
    <s v="United States"/>
    <n v="266"/>
    <x v="8"/>
    <x v="1"/>
  </r>
  <r>
    <x v="585"/>
    <s v="New Haven"/>
    <x v="6"/>
    <n v="0"/>
    <m/>
    <n v="0.1"/>
    <n v="0"/>
    <d v="2022-08-02T00:00:00"/>
    <x v="8"/>
    <s v="United States"/>
    <n v="530"/>
    <x v="8"/>
    <x v="1"/>
  </r>
  <r>
    <x v="1169"/>
    <s v="New York City"/>
    <x v="3"/>
    <n v="0"/>
    <m/>
    <m/>
    <n v="0"/>
    <d v="2022-08-02T00:00:00"/>
    <x v="8"/>
    <s v="United States"/>
    <n v="151"/>
    <x v="8"/>
    <x v="1"/>
  </r>
  <r>
    <x v="1170"/>
    <s v="Sao Paulo"/>
    <x v="2"/>
    <n v="116"/>
    <n v="58"/>
    <n v="0.5"/>
    <n v="58"/>
    <d v="2022-08-01T00:00:00"/>
    <x v="3"/>
    <s v="Brazil"/>
    <n v="58"/>
    <x v="8"/>
    <x v="1"/>
  </r>
  <r>
    <x v="1171"/>
    <s v="Chicago"/>
    <x v="13"/>
    <n v="0"/>
    <m/>
    <m/>
    <n v="0"/>
    <d v="2022-08-01T00:00:00"/>
    <x v="0"/>
    <s v="United States"/>
    <n v="1"/>
    <x v="8"/>
    <x v="1"/>
  </r>
  <r>
    <x v="496"/>
    <s v="Gurugram"/>
    <x v="1"/>
    <n v="0"/>
    <m/>
    <m/>
    <n v="0"/>
    <d v="2022-08-01T00:00:00"/>
    <x v="1"/>
    <s v="India"/>
    <n v="194"/>
    <x v="8"/>
    <x v="1"/>
  </r>
  <r>
    <x v="1172"/>
    <s v="London"/>
    <x v="3"/>
    <n v="0"/>
    <m/>
    <m/>
    <n v="0"/>
    <d v="2022-08-01T00:00:00"/>
    <x v="4"/>
    <s v="United Kingdom"/>
    <m/>
    <x v="8"/>
    <x v="1"/>
  </r>
  <r>
    <x v="483"/>
    <s v="SF Bay Area"/>
    <x v="15"/>
    <n v="0"/>
    <m/>
    <m/>
    <n v="0"/>
    <d v="2022-08-01T00:00:00"/>
    <x v="8"/>
    <s v="United States"/>
    <m/>
    <x v="8"/>
    <x v="1"/>
  </r>
  <r>
    <x v="1173"/>
    <s v="Boston"/>
    <x v="12"/>
    <n v="0"/>
    <m/>
    <n v="1"/>
    <n v="0"/>
    <d v="2022-08-01T00:00:00"/>
    <x v="2"/>
    <s v="United States"/>
    <n v="20"/>
    <x v="8"/>
    <x v="1"/>
  </r>
  <r>
    <x v="1174"/>
    <s v="Oslo"/>
    <x v="15"/>
    <n v="0"/>
    <m/>
    <m/>
    <n v="0"/>
    <d v="2022-08-01T00:00:00"/>
    <x v="2"/>
    <s v="Norway"/>
    <n v="10"/>
    <x v="8"/>
    <x v="1"/>
  </r>
  <r>
    <x v="1175"/>
    <s v="Sydney"/>
    <x v="11"/>
    <n v="75"/>
    <n v="75"/>
    <n v="1"/>
    <n v="0"/>
    <d v="2022-07-31T00:00:00"/>
    <x v="5"/>
    <s v="Australia"/>
    <n v="18"/>
    <x v="9"/>
    <x v="1"/>
  </r>
  <r>
    <x v="924"/>
    <s v="Tel Aviv"/>
    <x v="19"/>
    <n v="50"/>
    <n v="16"/>
    <n v="0.32"/>
    <n v="34"/>
    <d v="2022-07-31T00:00:00"/>
    <x v="0"/>
    <s v="Israel"/>
    <n v="15"/>
    <x v="9"/>
    <x v="1"/>
  </r>
  <r>
    <x v="1176"/>
    <s v="Atlanta"/>
    <x v="11"/>
    <n v="0"/>
    <m/>
    <n v="0.5"/>
    <n v="0"/>
    <d v="2022-07-31T00:00:00"/>
    <x v="15"/>
    <s v="United States"/>
    <m/>
    <x v="9"/>
    <x v="1"/>
  </r>
  <r>
    <x v="498"/>
    <s v="Bengaluru"/>
    <x v="12"/>
    <n v="1000"/>
    <n v="1000"/>
    <m/>
    <n v="0"/>
    <d v="2022-07-29T00:00:00"/>
    <x v="14"/>
    <s v="India"/>
    <n v="5000"/>
    <x v="9"/>
    <x v="1"/>
  </r>
  <r>
    <x v="490"/>
    <s v="Toronto"/>
    <x v="2"/>
    <n v="500"/>
    <n v="125"/>
    <n v="0.25"/>
    <n v="375"/>
    <d v="2022-07-29T00:00:00"/>
    <x v="3"/>
    <s v="Canada"/>
    <n v="681"/>
    <x v="9"/>
    <x v="1"/>
  </r>
  <r>
    <x v="1177"/>
    <s v="SF Bay Area"/>
    <x v="1"/>
    <n v="50"/>
    <n v="50"/>
    <m/>
    <n v="0"/>
    <d v="2022-07-29T00:00:00"/>
    <x v="1"/>
    <s v="United States"/>
    <n v="229"/>
    <x v="9"/>
    <x v="1"/>
  </r>
  <r>
    <x v="1178"/>
    <s v="Seattle"/>
    <x v="1"/>
    <n v="43"/>
    <n v="43"/>
    <m/>
    <n v="0"/>
    <d v="2022-07-29T00:00:00"/>
    <x v="5"/>
    <s v="United States"/>
    <n v="58"/>
    <x v="9"/>
    <x v="1"/>
  </r>
  <r>
    <x v="1179"/>
    <s v="SF Bay Area"/>
    <x v="11"/>
    <n v="666"/>
    <n v="40"/>
    <n v="0.06"/>
    <n v="626"/>
    <d v="2022-07-29T00:00:00"/>
    <x v="3"/>
    <s v="United States"/>
    <n v="65"/>
    <x v="9"/>
    <x v="1"/>
  </r>
  <r>
    <x v="1180"/>
    <s v="Toronto"/>
    <x v="8"/>
    <n v="22"/>
    <n v="22"/>
    <m/>
    <n v="0"/>
    <d v="2022-07-29T00:00:00"/>
    <x v="4"/>
    <s v="Canada"/>
    <n v="11"/>
    <x v="9"/>
    <x v="1"/>
  </r>
  <r>
    <x v="1181"/>
    <s v="Victoria"/>
    <x v="5"/>
    <n v="0"/>
    <m/>
    <m/>
    <n v="0"/>
    <d v="2022-07-29T00:00:00"/>
    <x v="4"/>
    <s v="Seychelles"/>
    <n v="11"/>
    <x v="9"/>
    <x v="1"/>
  </r>
  <r>
    <x v="1182"/>
    <s v="Beijing"/>
    <x v="1"/>
    <n v="0"/>
    <m/>
    <m/>
    <n v="0"/>
    <d v="2022-07-29T00:00:00"/>
    <x v="8"/>
    <s v="China"/>
    <n v="1700"/>
    <x v="9"/>
    <x v="1"/>
  </r>
  <r>
    <x v="1183"/>
    <s v="Sydney"/>
    <x v="10"/>
    <n v="0"/>
    <m/>
    <n v="1"/>
    <n v="0"/>
    <d v="2022-07-29T00:00:00"/>
    <x v="4"/>
    <s v="Australia"/>
    <n v="6"/>
    <x v="9"/>
    <x v="1"/>
  </r>
  <r>
    <x v="826"/>
    <s v="New York City"/>
    <x v="10"/>
    <n v="136"/>
    <n v="136"/>
    <m/>
    <n v="0"/>
    <d v="2022-07-28T00:00:00"/>
    <x v="3"/>
    <s v="United States"/>
    <n v="405"/>
    <x v="9"/>
    <x v="1"/>
  </r>
  <r>
    <x v="515"/>
    <s v="SF Bay Area"/>
    <x v="13"/>
    <n v="181"/>
    <n v="60"/>
    <n v="0.33"/>
    <n v="121"/>
    <d v="2022-07-28T00:00:00"/>
    <x v="5"/>
    <s v="United States"/>
    <n v="51"/>
    <x v="9"/>
    <x v="1"/>
  </r>
  <r>
    <x v="1184"/>
    <s v="SF Bay Area"/>
    <x v="2"/>
    <n v="300"/>
    <n v="60"/>
    <n v="0.2"/>
    <n v="240"/>
    <d v="2022-07-28T00:00:00"/>
    <x v="9"/>
    <s v="United States"/>
    <n v="510"/>
    <x v="9"/>
    <x v="1"/>
  </r>
  <r>
    <x v="86"/>
    <s v="Auckland"/>
    <x v="2"/>
    <n v="45"/>
    <n v="45"/>
    <m/>
    <n v="0"/>
    <d v="2022-07-28T00:00:00"/>
    <x v="8"/>
    <s v="New Zealand"/>
    <n v="130"/>
    <x v="9"/>
    <x v="1"/>
  </r>
  <r>
    <x v="1185"/>
    <s v="SF Bay Area"/>
    <x v="14"/>
    <n v="23"/>
    <n v="23"/>
    <m/>
    <n v="0"/>
    <d v="2022-07-28T00:00:00"/>
    <x v="8"/>
    <s v="United States"/>
    <n v="202"/>
    <x v="9"/>
    <x v="1"/>
  </r>
  <r>
    <x v="1186"/>
    <s v="Waterloo"/>
    <x v="0"/>
    <n v="22"/>
    <n v="22"/>
    <m/>
    <n v="0"/>
    <d v="2022-07-28T00:00:00"/>
    <x v="0"/>
    <s v="Canada"/>
    <n v="1"/>
    <x v="9"/>
    <x v="1"/>
  </r>
  <r>
    <x v="1187"/>
    <s v="Washington D.C."/>
    <x v="13"/>
    <n v="0"/>
    <m/>
    <n v="0.2"/>
    <n v="0"/>
    <d v="2022-07-28T00:00:00"/>
    <x v="8"/>
    <s v="United States"/>
    <n v="426"/>
    <x v="9"/>
    <x v="1"/>
  </r>
  <r>
    <x v="1188"/>
    <s v="Bengaluru"/>
    <x v="14"/>
    <n v="0"/>
    <m/>
    <m/>
    <n v="0"/>
    <d v="2022-07-28T00:00:00"/>
    <x v="2"/>
    <s v="India"/>
    <n v="12"/>
    <x v="9"/>
    <x v="1"/>
  </r>
  <r>
    <x v="1189"/>
    <s v="Los Angeles"/>
    <x v="9"/>
    <n v="0"/>
    <m/>
    <m/>
    <n v="0"/>
    <d v="2022-07-28T00:00:00"/>
    <x v="2"/>
    <s v="United States"/>
    <n v="12"/>
    <x v="9"/>
    <x v="1"/>
  </r>
  <r>
    <x v="1190"/>
    <s v="SF Bay Area"/>
    <x v="15"/>
    <n v="0"/>
    <m/>
    <n v="0.19"/>
    <n v="0"/>
    <d v="2022-07-28T00:00:00"/>
    <x v="1"/>
    <s v="United States"/>
    <n v="72"/>
    <x v="9"/>
    <x v="1"/>
  </r>
  <r>
    <x v="1191"/>
    <s v="SF Bay Area"/>
    <x v="3"/>
    <n v="0"/>
    <m/>
    <m/>
    <n v="0"/>
    <d v="2022-07-28T00:00:00"/>
    <x v="9"/>
    <s v="United States"/>
    <n v="17"/>
    <x v="9"/>
    <x v="1"/>
  </r>
  <r>
    <x v="1192"/>
    <s v="SF Bay Area"/>
    <x v="28"/>
    <n v="0"/>
    <m/>
    <n v="0.2"/>
    <n v="0"/>
    <d v="2022-07-28T00:00:00"/>
    <x v="4"/>
    <s v="United States"/>
    <n v="491"/>
    <x v="9"/>
    <x v="1"/>
  </r>
  <r>
    <x v="330"/>
    <s v="Detroit"/>
    <x v="12"/>
    <n v="14000"/>
    <n v="840"/>
    <n v="0.06"/>
    <n v="13160"/>
    <d v="2022-07-27T00:00:00"/>
    <x v="8"/>
    <s v="United States"/>
    <n v="10700"/>
    <x v="9"/>
    <x v="1"/>
  </r>
  <r>
    <x v="417"/>
    <s v="Washington D.C."/>
    <x v="3"/>
    <n v="1950"/>
    <n v="39"/>
    <n v="0.02"/>
    <n v="1911"/>
    <d v="2022-07-27T00:00:00"/>
    <x v="6"/>
    <s v="United States"/>
    <n v="307"/>
    <x v="9"/>
    <x v="1"/>
  </r>
  <r>
    <x v="1193"/>
    <s v="Toronto"/>
    <x v="5"/>
    <n v="125"/>
    <n v="30"/>
    <n v="0.24"/>
    <n v="95"/>
    <d v="2022-07-27T00:00:00"/>
    <x v="4"/>
    <s v="Canada"/>
    <n v="98"/>
    <x v="9"/>
    <x v="1"/>
  </r>
  <r>
    <x v="1194"/>
    <s v="Tel Aviv"/>
    <x v="11"/>
    <n v="750"/>
    <n v="30"/>
    <n v="0.04"/>
    <n v="720"/>
    <d v="2022-07-27T00:00:00"/>
    <x v="10"/>
    <s v="Israel"/>
    <n v="60"/>
    <x v="9"/>
    <x v="1"/>
  </r>
  <r>
    <x v="1061"/>
    <s v="Ottawa"/>
    <x v="14"/>
    <n v="10000"/>
    <n v="1000"/>
    <n v="0.1"/>
    <n v="9000"/>
    <d v="2022-07-26T00:00:00"/>
    <x v="8"/>
    <s v="Canada"/>
    <n v="122"/>
    <x v="9"/>
    <x v="1"/>
  </r>
  <r>
    <x v="926"/>
    <s v="Berlin"/>
    <x v="10"/>
    <n v="90"/>
    <n v="90"/>
    <m/>
    <n v="0"/>
    <d v="2022-07-26T00:00:00"/>
    <x v="4"/>
    <s v="Germany"/>
    <n v="214"/>
    <x v="9"/>
    <x v="1"/>
  </r>
  <r>
    <x v="1195"/>
    <s v="Tel Aviv"/>
    <x v="15"/>
    <n v="750"/>
    <n v="60"/>
    <n v="0.08"/>
    <n v="690"/>
    <d v="2022-07-26T00:00:00"/>
    <x v="8"/>
    <s v="Israel"/>
    <n v="111"/>
    <x v="9"/>
    <x v="1"/>
  </r>
  <r>
    <x v="1196"/>
    <s v="Sydney"/>
    <x v="2"/>
    <n v="235"/>
    <n v="40"/>
    <n v="0.17"/>
    <n v="195"/>
    <d v="2022-07-26T00:00:00"/>
    <x v="5"/>
    <s v="Australia"/>
    <n v="41"/>
    <x v="9"/>
    <x v="1"/>
  </r>
  <r>
    <x v="1197"/>
    <s v="New York City"/>
    <x v="11"/>
    <n v="1266"/>
    <n v="38"/>
    <n v="0.03"/>
    <n v="1228"/>
    <d v="2022-07-26T00:00:00"/>
    <x v="8"/>
    <s v="United States"/>
    <n v="394"/>
    <x v="9"/>
    <x v="1"/>
  </r>
  <r>
    <x v="1198"/>
    <s v="SF Bay Area"/>
    <x v="16"/>
    <n v="76"/>
    <n v="23"/>
    <n v="0.3"/>
    <n v="53"/>
    <d v="2022-07-26T00:00:00"/>
    <x v="2"/>
    <s v="United States"/>
    <n v="22"/>
    <x v="9"/>
    <x v="1"/>
  </r>
  <r>
    <x v="189"/>
    <s v="Sydney"/>
    <x v="5"/>
    <n v="333"/>
    <n v="20"/>
    <n v="0.06"/>
    <n v="313"/>
    <d v="2022-07-26T00:00:00"/>
    <x v="3"/>
    <s v="Australia"/>
    <n v="279"/>
    <x v="9"/>
    <x v="1"/>
  </r>
  <r>
    <x v="1078"/>
    <s v="SF Bay Area"/>
    <x v="15"/>
    <n v="80"/>
    <n v="80"/>
    <m/>
    <n v="0"/>
    <d v="2022-07-25T00:00:00"/>
    <x v="9"/>
    <s v="United States"/>
    <n v="974"/>
    <x v="9"/>
    <x v="1"/>
  </r>
  <r>
    <x v="1199"/>
    <s v="Boston"/>
    <x v="6"/>
    <n v="277"/>
    <n v="25"/>
    <n v="0.09"/>
    <n v="252"/>
    <d v="2022-07-25T00:00:00"/>
    <x v="8"/>
    <s v="United States"/>
    <n v="409"/>
    <x v="9"/>
    <x v="1"/>
  </r>
  <r>
    <x v="1200"/>
    <s v="SF Bay Area"/>
    <x v="6"/>
    <n v="0"/>
    <m/>
    <n v="0.06"/>
    <n v="0"/>
    <d v="2022-07-25T00:00:00"/>
    <x v="10"/>
    <s v="United States"/>
    <n v="272"/>
    <x v="9"/>
    <x v="1"/>
  </r>
  <r>
    <x v="1201"/>
    <s v="Tel Aviv"/>
    <x v="22"/>
    <n v="120"/>
    <n v="120"/>
    <n v="1"/>
    <n v="0"/>
    <d v="2022-07-24T00:00:00"/>
    <x v="9"/>
    <s v="Israel"/>
    <n v="18"/>
    <x v="9"/>
    <x v="1"/>
  </r>
  <r>
    <x v="1202"/>
    <s v="Sydney"/>
    <x v="6"/>
    <n v="250"/>
    <n v="50"/>
    <n v="0.2"/>
    <n v="200"/>
    <d v="2022-07-22T00:00:00"/>
    <x v="3"/>
    <s v="United States"/>
    <n v="69"/>
    <x v="9"/>
    <x v="1"/>
  </r>
  <r>
    <x v="1203"/>
    <s v="SF Bay Area"/>
    <x v="19"/>
    <n v="45"/>
    <n v="45"/>
    <m/>
    <n v="0"/>
    <d v="2022-07-22T00:00:00"/>
    <x v="5"/>
    <s v="United States"/>
    <n v="58"/>
    <x v="9"/>
    <x v="1"/>
  </r>
  <r>
    <x v="1204"/>
    <s v="Sao Paulo"/>
    <x v="2"/>
    <n v="127"/>
    <n v="28"/>
    <n v="0.22"/>
    <n v="99"/>
    <d v="2022-07-22T00:00:00"/>
    <x v="2"/>
    <s v="Brazil"/>
    <n v="15"/>
    <x v="9"/>
    <x v="1"/>
  </r>
  <r>
    <x v="1205"/>
    <s v="SF Bay Area"/>
    <x v="6"/>
    <n v="300"/>
    <n v="15"/>
    <n v="0.05"/>
    <n v="285"/>
    <d v="2022-07-22T00:00:00"/>
    <x v="1"/>
    <s v="United States"/>
    <n v="328"/>
    <x v="9"/>
    <x v="1"/>
  </r>
  <r>
    <x v="1206"/>
    <s v="Miami"/>
    <x v="4"/>
    <n v="0"/>
    <m/>
    <m/>
    <n v="0"/>
    <d v="2022-07-22T00:00:00"/>
    <x v="4"/>
    <s v="United States"/>
    <m/>
    <x v="9"/>
    <x v="1"/>
  </r>
  <r>
    <x v="1207"/>
    <s v="Los Angeles"/>
    <x v="14"/>
    <n v="0"/>
    <m/>
    <n v="0.05"/>
    <n v="0"/>
    <d v="2022-07-22T00:00:00"/>
    <x v="5"/>
    <s v="United States"/>
    <n v="137"/>
    <x v="9"/>
    <x v="1"/>
  </r>
  <r>
    <x v="1208"/>
    <s v="Lehi"/>
    <x v="6"/>
    <n v="0"/>
    <m/>
    <m/>
    <n v="0"/>
    <d v="2022-07-22T00:00:00"/>
    <x v="8"/>
    <s v="United States"/>
    <n v="178"/>
    <x v="9"/>
    <x v="1"/>
  </r>
  <r>
    <x v="1209"/>
    <s v="SF Bay Area"/>
    <x v="9"/>
    <n v="0"/>
    <m/>
    <m/>
    <n v="0"/>
    <d v="2022-07-22T00:00:00"/>
    <x v="1"/>
    <s v="United States"/>
    <n v="200"/>
    <x v="9"/>
    <x v="1"/>
  </r>
  <r>
    <x v="1210"/>
    <s v="SF Bay Area"/>
    <x v="25"/>
    <n v="0"/>
    <m/>
    <m/>
    <n v="0"/>
    <d v="2022-07-22T00:00:00"/>
    <x v="9"/>
    <s v="United States"/>
    <n v="62"/>
    <x v="9"/>
    <x v="1"/>
  </r>
  <r>
    <x v="509"/>
    <s v="London"/>
    <x v="5"/>
    <n v="600"/>
    <n v="150"/>
    <n v="0.25"/>
    <n v="450"/>
    <d v="2022-07-21T00:00:00"/>
    <x v="1"/>
    <s v="United Kingdom"/>
    <n v="490"/>
    <x v="9"/>
    <x v="1"/>
  </r>
  <r>
    <x v="925"/>
    <s v="SF Bay Area"/>
    <x v="3"/>
    <n v="400"/>
    <n v="140"/>
    <n v="0.35"/>
    <n v="260"/>
    <d v="2022-07-21T00:00:00"/>
    <x v="1"/>
    <s v="United States"/>
    <m/>
    <x v="9"/>
    <x v="1"/>
  </r>
  <r>
    <x v="320"/>
    <s v="Miami"/>
    <x v="4"/>
    <n v="590"/>
    <n v="130"/>
    <n v="0.22"/>
    <n v="460"/>
    <d v="2022-07-21T00:00:00"/>
    <x v="8"/>
    <s v="United States"/>
    <m/>
    <x v="9"/>
    <x v="1"/>
  </r>
  <r>
    <x v="550"/>
    <s v="Boston"/>
    <x v="21"/>
    <n v="633"/>
    <n v="95"/>
    <n v="0.15"/>
    <n v="538"/>
    <d v="2022-07-21T00:00:00"/>
    <x v="6"/>
    <s v="United States"/>
    <n v="404"/>
    <x v="9"/>
    <x v="1"/>
  </r>
  <r>
    <x v="1211"/>
    <s v="Seattle"/>
    <x v="12"/>
    <n v="630"/>
    <n v="63"/>
    <n v="0.1"/>
    <n v="567"/>
    <d v="2022-07-21T00:00:00"/>
    <x v="1"/>
    <s v="United States"/>
    <n v="329"/>
    <x v="9"/>
    <x v="1"/>
  </r>
  <r>
    <x v="1212"/>
    <s v="New York City"/>
    <x v="1"/>
    <n v="181"/>
    <n v="60"/>
    <n v="0.33"/>
    <n v="121"/>
    <d v="2022-07-21T00:00:00"/>
    <x v="5"/>
    <s v="United States"/>
    <n v="72"/>
    <x v="9"/>
    <x v="1"/>
  </r>
  <r>
    <x v="1213"/>
    <s v="Seattle"/>
    <x v="6"/>
    <n v="220"/>
    <n v="11"/>
    <n v="0.05"/>
    <n v="209"/>
    <d v="2022-07-21T00:00:00"/>
    <x v="5"/>
    <s v="United States"/>
    <n v="42"/>
    <x v="9"/>
    <x v="1"/>
  </r>
  <r>
    <x v="1214"/>
    <s v="Seattle"/>
    <x v="6"/>
    <n v="0"/>
    <m/>
    <n v="0.1"/>
    <n v="0"/>
    <d v="2022-07-21T00:00:00"/>
    <x v="10"/>
    <s v="United States"/>
    <n v="247"/>
    <x v="9"/>
    <x v="1"/>
  </r>
  <r>
    <x v="1215"/>
    <s v="New York City"/>
    <x v="22"/>
    <n v="0"/>
    <m/>
    <m/>
    <n v="0"/>
    <d v="2022-07-21T00:00:00"/>
    <x v="5"/>
    <s v="United States"/>
    <n v="45"/>
    <x v="9"/>
    <x v="1"/>
  </r>
  <r>
    <x v="1216"/>
    <s v="New York City"/>
    <x v="25"/>
    <n v="0"/>
    <m/>
    <n v="0.5"/>
    <n v="0"/>
    <d v="2022-07-21T00:00:00"/>
    <x v="6"/>
    <s v="United States"/>
    <n v="356"/>
    <x v="9"/>
    <x v="1"/>
  </r>
  <r>
    <x v="1217"/>
    <s v="SF Bay Area"/>
    <x v="25"/>
    <n v="0"/>
    <m/>
    <m/>
    <n v="0"/>
    <d v="2022-07-21T00:00:00"/>
    <x v="3"/>
    <s v="United States"/>
    <n v="192"/>
    <x v="9"/>
    <x v="1"/>
  </r>
  <r>
    <x v="1218"/>
    <s v="Portland"/>
    <x v="15"/>
    <n v="0"/>
    <m/>
    <m/>
    <n v="0"/>
    <d v="2022-07-21T00:00:00"/>
    <x v="7"/>
    <s v="United States"/>
    <m/>
    <x v="9"/>
    <x v="1"/>
  </r>
  <r>
    <x v="1219"/>
    <s v="Amsterdam"/>
    <x v="1"/>
    <n v="390"/>
    <n v="390"/>
    <m/>
    <n v="0"/>
    <d v="2022-07-20T00:00:00"/>
    <x v="8"/>
    <s v="Netherlands"/>
    <n v="2800"/>
    <x v="9"/>
    <x v="1"/>
  </r>
  <r>
    <x v="848"/>
    <s v="Seattle"/>
    <x v="10"/>
    <n v="1000"/>
    <n v="200"/>
    <n v="0.2"/>
    <n v="800"/>
    <d v="2022-07-20T00:00:00"/>
    <x v="3"/>
    <s v="United States"/>
    <n v="310"/>
    <x v="9"/>
    <x v="1"/>
  </r>
  <r>
    <x v="1220"/>
    <s v="SF Bay Area"/>
    <x v="2"/>
    <n v="75"/>
    <n v="75"/>
    <m/>
    <n v="0"/>
    <d v="2022-07-20T00:00:00"/>
    <x v="10"/>
    <s v="United States"/>
    <n v="992"/>
    <x v="9"/>
    <x v="1"/>
  </r>
  <r>
    <x v="1221"/>
    <s v="SF Bay Area"/>
    <x v="15"/>
    <n v="60"/>
    <n v="60"/>
    <m/>
    <n v="0"/>
    <d v="2022-07-20T00:00:00"/>
    <x v="3"/>
    <s v="United States"/>
    <n v="48"/>
    <x v="9"/>
    <x v="1"/>
  </r>
  <r>
    <x v="880"/>
    <s v="SF Bay Area"/>
    <x v="12"/>
    <n v="3000"/>
    <n v="60"/>
    <n v="0.02"/>
    <n v="2940"/>
    <d v="2022-07-20T00:00:00"/>
    <x v="8"/>
    <s v="United States"/>
    <n v="4900"/>
    <x v="9"/>
    <x v="1"/>
  </r>
  <r>
    <x v="1222"/>
    <s v="Ferdericton"/>
    <x v="9"/>
    <n v="356"/>
    <n v="57"/>
    <n v="0.16"/>
    <n v="299"/>
    <d v="2022-07-20T00:00:00"/>
    <x v="3"/>
    <s v="Canada"/>
    <n v="125"/>
    <x v="9"/>
    <x v="1"/>
  </r>
  <r>
    <x v="1223"/>
    <s v="Tel Aviv"/>
    <x v="15"/>
    <n v="150"/>
    <n v="30"/>
    <n v="0.2"/>
    <n v="120"/>
    <d v="2022-07-20T00:00:00"/>
    <x v="4"/>
    <s v="Israel"/>
    <n v="51"/>
    <x v="9"/>
    <x v="1"/>
  </r>
  <r>
    <x v="1224"/>
    <s v="New York City"/>
    <x v="3"/>
    <n v="23"/>
    <n v="23"/>
    <m/>
    <n v="0"/>
    <d v="2022-07-20T00:00:00"/>
    <x v="1"/>
    <s v="United States"/>
    <n v="159"/>
    <x v="9"/>
    <x v="1"/>
  </r>
  <r>
    <x v="1225"/>
    <s v="Toronto"/>
    <x v="9"/>
    <n v="166"/>
    <n v="15"/>
    <n v="0.09"/>
    <n v="151"/>
    <d v="2022-07-20T00:00:00"/>
    <x v="5"/>
    <s v="Canada"/>
    <n v="58"/>
    <x v="9"/>
    <x v="1"/>
  </r>
  <r>
    <x v="1226"/>
    <s v="SF Bay Area"/>
    <x v="19"/>
    <n v="13"/>
    <n v="13"/>
    <m/>
    <n v="0"/>
    <d v="2022-07-20T00:00:00"/>
    <x v="0"/>
    <s v="United States"/>
    <n v="1"/>
    <x v="9"/>
    <x v="1"/>
  </r>
  <r>
    <x v="1227"/>
    <s v="SF Bay Area"/>
    <x v="6"/>
    <n v="1000"/>
    <n v="1000"/>
    <m/>
    <n v="0"/>
    <d v="2022-07-19T00:00:00"/>
    <x v="8"/>
    <s v="United States"/>
    <n v="2000"/>
    <x v="9"/>
    <x v="1"/>
  </r>
  <r>
    <x v="1228"/>
    <s v="Columbus"/>
    <x v="6"/>
    <n v="1451"/>
    <n v="450"/>
    <n v="0.31"/>
    <n v="1001"/>
    <d v="2022-07-19T00:00:00"/>
    <x v="11"/>
    <s v="United States"/>
    <n v="856"/>
    <x v="9"/>
    <x v="1"/>
  </r>
  <r>
    <x v="1229"/>
    <s v="Chicago"/>
    <x v="2"/>
    <n v="38"/>
    <n v="38"/>
    <m/>
    <n v="0"/>
    <d v="2022-07-19T00:00:00"/>
    <x v="10"/>
    <s v="United States"/>
    <n v="323"/>
    <x v="9"/>
    <x v="1"/>
  </r>
  <r>
    <x v="1230"/>
    <s v="Berlin"/>
    <x v="14"/>
    <n v="28"/>
    <n v="28"/>
    <m/>
    <n v="0"/>
    <d v="2022-07-19T00:00:00"/>
    <x v="4"/>
    <s v="Germany"/>
    <n v="766"/>
    <x v="9"/>
    <x v="1"/>
  </r>
  <r>
    <x v="1231"/>
    <s v="London"/>
    <x v="19"/>
    <n v="140"/>
    <n v="28"/>
    <n v="0.2"/>
    <n v="112"/>
    <d v="2022-07-19T00:00:00"/>
    <x v="4"/>
    <s v="United Kingdom"/>
    <m/>
    <x v="9"/>
    <x v="1"/>
  </r>
  <r>
    <x v="1232"/>
    <s v="New York City"/>
    <x v="6"/>
    <n v="0"/>
    <m/>
    <n v="0.13"/>
    <n v="0"/>
    <d v="2022-07-19T00:00:00"/>
    <x v="1"/>
    <s v="United States"/>
    <n v="570"/>
    <x v="9"/>
    <x v="1"/>
  </r>
  <r>
    <x v="1233"/>
    <s v="SF Bay Area"/>
    <x v="6"/>
    <n v="94"/>
    <n v="94"/>
    <m/>
    <n v="0"/>
    <d v="2022-07-18T00:00:00"/>
    <x v="3"/>
    <s v="United States"/>
    <n v="200"/>
    <x v="9"/>
    <x v="1"/>
  </r>
  <r>
    <x v="410"/>
    <s v="New York City"/>
    <x v="5"/>
    <n v="971"/>
    <n v="68"/>
    <n v="7.0000000000000007E-2"/>
    <n v="903"/>
    <d v="2022-07-18T00:00:00"/>
    <x v="4"/>
    <s v="United States"/>
    <n v="423"/>
    <x v="9"/>
    <x v="1"/>
  </r>
  <r>
    <x v="1234"/>
    <s v="New York City"/>
    <x v="11"/>
    <n v="300"/>
    <n v="30"/>
    <n v="0.1"/>
    <n v="270"/>
    <d v="2022-07-18T00:00:00"/>
    <x v="5"/>
    <s v="United States"/>
    <n v="245"/>
    <x v="9"/>
    <x v="1"/>
  </r>
  <r>
    <x v="698"/>
    <s v="SF Bay Area"/>
    <x v="6"/>
    <n v="0"/>
    <m/>
    <m/>
    <n v="0"/>
    <d v="2022-07-18T00:00:00"/>
    <x v="5"/>
    <s v="United States"/>
    <n v="323"/>
    <x v="9"/>
    <x v="1"/>
  </r>
  <r>
    <x v="636"/>
    <s v="New York City"/>
    <x v="1"/>
    <n v="0"/>
    <m/>
    <n v="0.25"/>
    <n v="0"/>
    <d v="2022-07-18T00:00:00"/>
    <x v="9"/>
    <s v="United States"/>
    <n v="107"/>
    <x v="9"/>
    <x v="1"/>
  </r>
  <r>
    <x v="435"/>
    <s v="Boston"/>
    <x v="21"/>
    <n v="0"/>
    <m/>
    <n v="0.35"/>
    <n v="0"/>
    <d v="2022-07-18T00:00:00"/>
    <x v="1"/>
    <s v="United States"/>
    <n v="269"/>
    <x v="9"/>
    <x v="1"/>
  </r>
  <r>
    <x v="426"/>
    <s v="Los Angeles"/>
    <x v="0"/>
    <n v="0"/>
    <m/>
    <m/>
    <n v="0"/>
    <d v="2022-07-18T00:00:00"/>
    <x v="9"/>
    <s v="United States"/>
    <m/>
    <x v="9"/>
    <x v="1"/>
  </r>
  <r>
    <x v="586"/>
    <s v="New York City"/>
    <x v="0"/>
    <n v="0"/>
    <m/>
    <n v="0.06"/>
    <n v="0"/>
    <d v="2022-07-18T00:00:00"/>
    <x v="8"/>
    <s v="United States"/>
    <n v="450"/>
    <x v="9"/>
    <x v="1"/>
  </r>
  <r>
    <x v="1235"/>
    <s v="Bengaluru"/>
    <x v="2"/>
    <n v="200"/>
    <n v="100"/>
    <n v="0.5"/>
    <n v="100"/>
    <d v="2022-07-15T00:00:00"/>
    <x v="2"/>
    <s v="India"/>
    <n v="31"/>
    <x v="9"/>
    <x v="1"/>
  </r>
  <r>
    <x v="1236"/>
    <s v="Chicago"/>
    <x v="24"/>
    <n v="1260"/>
    <n v="63"/>
    <n v="0.05"/>
    <n v="1197"/>
    <d v="2022-07-15T00:00:00"/>
    <x v="4"/>
    <s v="United States"/>
    <n v="817"/>
    <x v="9"/>
    <x v="1"/>
  </r>
  <r>
    <x v="1237"/>
    <s v="London"/>
    <x v="14"/>
    <n v="120"/>
    <n v="24"/>
    <n v="0.2"/>
    <n v="96"/>
    <d v="2022-07-15T00:00:00"/>
    <x v="4"/>
    <s v="United States"/>
    <n v="265"/>
    <x v="9"/>
    <x v="1"/>
  </r>
  <r>
    <x v="1238"/>
    <s v="SF Bay Area"/>
    <x v="11"/>
    <n v="23"/>
    <n v="23"/>
    <m/>
    <n v="0"/>
    <d v="2022-07-15T00:00:00"/>
    <x v="2"/>
    <s v="United States"/>
    <n v="27"/>
    <x v="9"/>
    <x v="1"/>
  </r>
  <r>
    <x v="1239"/>
    <s v="SF Bay Area"/>
    <x v="0"/>
    <n v="0"/>
    <m/>
    <n v="0.17"/>
    <n v="0"/>
    <d v="2022-07-15T00:00:00"/>
    <x v="3"/>
    <s v="United States"/>
    <n v="40"/>
    <x v="9"/>
    <x v="1"/>
  </r>
  <r>
    <x v="1240"/>
    <s v="London"/>
    <x v="2"/>
    <n v="500"/>
    <n v="85"/>
    <n v="0.17"/>
    <n v="415"/>
    <d v="2022-07-14T00:00:00"/>
    <x v="3"/>
    <s v="United Kingdom"/>
    <n v="202"/>
    <x v="9"/>
    <x v="1"/>
  </r>
  <r>
    <x v="1241"/>
    <s v="Chicago"/>
    <x v="19"/>
    <n v="360"/>
    <n v="54"/>
    <n v="0.15"/>
    <n v="306"/>
    <d v="2022-07-14T00:00:00"/>
    <x v="3"/>
    <s v="United States"/>
    <n v="115"/>
    <x v="9"/>
    <x v="1"/>
  </r>
  <r>
    <x v="1242"/>
    <s v="SF Bay Area"/>
    <x v="5"/>
    <n v="168"/>
    <n v="42"/>
    <n v="0.25"/>
    <n v="126"/>
    <d v="2022-07-14T00:00:00"/>
    <x v="5"/>
    <s v="United States"/>
    <n v="7"/>
    <x v="9"/>
    <x v="1"/>
  </r>
  <r>
    <x v="1243"/>
    <s v="SF Bay Area"/>
    <x v="10"/>
    <n v="557"/>
    <n v="39"/>
    <n v="7.0000000000000007E-2"/>
    <n v="518"/>
    <d v="2022-07-14T00:00:00"/>
    <x v="10"/>
    <s v="United States"/>
    <n v="240"/>
    <x v="9"/>
    <x v="1"/>
  </r>
  <r>
    <x v="1244"/>
    <s v="SF Bay Area"/>
    <x v="6"/>
    <n v="0"/>
    <m/>
    <m/>
    <n v="0"/>
    <d v="2022-07-14T00:00:00"/>
    <x v="10"/>
    <s v="United States"/>
    <n v="560"/>
    <x v="9"/>
    <x v="1"/>
  </r>
  <r>
    <x v="1245"/>
    <s v="Berlin"/>
    <x v="26"/>
    <n v="0"/>
    <m/>
    <m/>
    <n v="0"/>
    <d v="2022-07-14T00:00:00"/>
    <x v="5"/>
    <s v="Germany"/>
    <n v="45"/>
    <x v="9"/>
    <x v="1"/>
  </r>
  <r>
    <x v="1246"/>
    <s v="New York City"/>
    <x v="5"/>
    <n v="0"/>
    <m/>
    <n v="0.2"/>
    <n v="0"/>
    <d v="2022-07-14T00:00:00"/>
    <x v="3"/>
    <s v="United States"/>
    <n v="427"/>
    <x v="9"/>
    <x v="1"/>
  </r>
  <r>
    <x v="1247"/>
    <s v="Dakar"/>
    <x v="2"/>
    <n v="2000"/>
    <n v="300"/>
    <n v="0.15"/>
    <n v="1700"/>
    <d v="2022-07-13T00:00:00"/>
    <x v="2"/>
    <s v="Senegal"/>
    <n v="292"/>
    <x v="9"/>
    <x v="1"/>
  </r>
  <r>
    <x v="1248"/>
    <s v="SF Bay Area"/>
    <x v="21"/>
    <n v="748"/>
    <n v="262"/>
    <n v="0.35"/>
    <n v="486"/>
    <d v="2022-07-13T00:00:00"/>
    <x v="10"/>
    <s v="United States"/>
    <n v="450"/>
    <x v="9"/>
    <x v="1"/>
  </r>
  <r>
    <x v="1249"/>
    <s v="New York City"/>
    <x v="24"/>
    <n v="300"/>
    <n v="120"/>
    <n v="0.4"/>
    <n v="180"/>
    <d v="2022-07-13T00:00:00"/>
    <x v="3"/>
    <s v="United States"/>
    <n v="336"/>
    <x v="9"/>
    <x v="1"/>
  </r>
  <r>
    <x v="1250"/>
    <s v="Berlin"/>
    <x v="25"/>
    <n v="333"/>
    <n v="100"/>
    <n v="0.3"/>
    <n v="233"/>
    <d v="2022-07-13T00:00:00"/>
    <x v="5"/>
    <s v="Germany"/>
    <n v="89"/>
    <x v="9"/>
    <x v="1"/>
  </r>
  <r>
    <x v="628"/>
    <s v="Los Angeles"/>
    <x v="1"/>
    <n v="500"/>
    <n v="100"/>
    <n v="0.2"/>
    <n v="400"/>
    <d v="2022-07-13T00:00:00"/>
    <x v="3"/>
    <s v="United States"/>
    <n v="64"/>
    <x v="9"/>
    <x v="1"/>
  </r>
  <r>
    <x v="1251"/>
    <s v="FlorianÃ³polis"/>
    <x v="14"/>
    <n v="388"/>
    <n v="70"/>
    <n v="0.18"/>
    <n v="318"/>
    <d v="2022-07-13T00:00:00"/>
    <x v="4"/>
    <s v="Brazil"/>
    <n v="23"/>
    <x v="9"/>
    <x v="1"/>
  </r>
  <r>
    <x v="545"/>
    <s v="Los Angeles"/>
    <x v="0"/>
    <n v="12"/>
    <n v="12"/>
    <m/>
    <n v="0"/>
    <d v="2022-07-13T00:00:00"/>
    <x v="3"/>
    <s v="United States"/>
    <n v="120"/>
    <x v="9"/>
    <x v="1"/>
  </r>
  <r>
    <x v="776"/>
    <s v="SF Bay Area"/>
    <x v="12"/>
    <n v="7"/>
    <n v="7"/>
    <m/>
    <n v="0"/>
    <d v="2022-07-13T00:00:00"/>
    <x v="1"/>
    <s v="United States"/>
    <n v="2100"/>
    <x v="9"/>
    <x v="1"/>
  </r>
  <r>
    <x v="346"/>
    <s v="London"/>
    <x v="12"/>
    <n v="0"/>
    <m/>
    <n v="0.3"/>
    <n v="0"/>
    <d v="2022-07-13T00:00:00"/>
    <x v="8"/>
    <s v="United Kingdom"/>
    <n v="629"/>
    <x v="9"/>
    <x v="1"/>
  </r>
  <r>
    <x v="1252"/>
    <s v="SF Bay Area"/>
    <x v="2"/>
    <n v="0"/>
    <m/>
    <m/>
    <n v="0"/>
    <d v="2022-07-13T00:00:00"/>
    <x v="3"/>
    <s v="United States"/>
    <n v="53"/>
    <x v="9"/>
    <x v="1"/>
  </r>
  <r>
    <x v="1253"/>
    <s v="Miami"/>
    <x v="15"/>
    <n v="0"/>
    <m/>
    <n v="0.15"/>
    <n v="0"/>
    <d v="2022-07-13T00:00:00"/>
    <x v="1"/>
    <s v="United States"/>
    <n v="241"/>
    <x v="9"/>
    <x v="1"/>
  </r>
  <r>
    <x v="113"/>
    <s v="Philadelphia"/>
    <x v="1"/>
    <n v="15000"/>
    <n v="1500"/>
    <n v="0.1"/>
    <n v="13500"/>
    <d v="2022-07-12T00:00:00"/>
    <x v="11"/>
    <s v="United States"/>
    <n v="3400"/>
    <x v="9"/>
    <x v="1"/>
  </r>
  <r>
    <x v="1254"/>
    <s v="Mumbai"/>
    <x v="1"/>
    <n v="150"/>
    <n v="150"/>
    <m/>
    <n v="0"/>
    <d v="2022-07-12T00:00:00"/>
    <x v="5"/>
    <s v="India"/>
    <n v="63"/>
    <x v="9"/>
    <x v="1"/>
  </r>
  <r>
    <x v="1255"/>
    <s v="London"/>
    <x v="6"/>
    <n v="100"/>
    <n v="100"/>
    <m/>
    <n v="0"/>
    <d v="2022-07-12T00:00:00"/>
    <x v="8"/>
    <s v="United Kingdom"/>
    <n v="1100"/>
    <x v="9"/>
    <x v="1"/>
  </r>
  <r>
    <x v="431"/>
    <s v="SF Bay Area"/>
    <x v="11"/>
    <n v="375"/>
    <n v="45"/>
    <n v="0.12"/>
    <n v="330"/>
    <d v="2022-07-12T00:00:00"/>
    <x v="5"/>
    <s v="United States"/>
    <n v="153"/>
    <x v="9"/>
    <x v="1"/>
  </r>
  <r>
    <x v="1256"/>
    <s v="Lahore"/>
    <x v="24"/>
    <n v="0"/>
    <m/>
    <n v="1"/>
    <n v="0"/>
    <d v="2022-07-12T00:00:00"/>
    <x v="5"/>
    <s v="Pakistan"/>
    <n v="109"/>
    <x v="9"/>
    <x v="1"/>
  </r>
  <r>
    <x v="446"/>
    <s v="Seattle"/>
    <x v="15"/>
    <n v="0"/>
    <m/>
    <m/>
    <n v="0"/>
    <d v="2022-07-12T00:00:00"/>
    <x v="8"/>
    <s v="United States"/>
    <n v="1"/>
    <x v="9"/>
    <x v="1"/>
  </r>
  <r>
    <x v="1257"/>
    <s v="SF Bay Area"/>
    <x v="14"/>
    <n v="0"/>
    <m/>
    <m/>
    <n v="0"/>
    <d v="2022-07-12T00:00:00"/>
    <x v="4"/>
    <s v="United States"/>
    <n v="61"/>
    <x v="9"/>
    <x v="1"/>
  </r>
  <r>
    <x v="801"/>
    <s v="London"/>
    <x v="15"/>
    <n v="834"/>
    <n v="242"/>
    <n v="0.28999999999999998"/>
    <n v="592"/>
    <d v="2022-07-11T00:00:00"/>
    <x v="1"/>
    <s v="United Kingdom"/>
    <n v="1000"/>
    <x v="9"/>
    <x v="1"/>
  </r>
  <r>
    <x v="646"/>
    <s v="Sao Paulo"/>
    <x v="6"/>
    <n v="63"/>
    <n v="63"/>
    <m/>
    <n v="0"/>
    <d v="2022-07-11T00:00:00"/>
    <x v="3"/>
    <s v="Brazil"/>
    <n v="174"/>
    <x v="9"/>
    <x v="1"/>
  </r>
  <r>
    <x v="1258"/>
    <s v="New York City"/>
    <x v="11"/>
    <n v="184"/>
    <n v="24"/>
    <n v="0.13"/>
    <n v="160"/>
    <d v="2022-07-11T00:00:00"/>
    <x v="1"/>
    <s v="United States"/>
    <n v="74"/>
    <x v="9"/>
    <x v="1"/>
  </r>
  <r>
    <x v="1259"/>
    <s v="Santa Barbara"/>
    <x v="1"/>
    <n v="0"/>
    <m/>
    <m/>
    <n v="0"/>
    <d v="2022-07-11T00:00:00"/>
    <x v="10"/>
    <s v="United States"/>
    <n v="640"/>
    <x v="9"/>
    <x v="1"/>
  </r>
  <r>
    <x v="1260"/>
    <s v="SF Bay Area"/>
    <x v="6"/>
    <n v="0"/>
    <m/>
    <n v="0.05"/>
    <n v="0"/>
    <d v="2022-07-11T00:00:00"/>
    <x v="1"/>
    <s v="United States"/>
    <n v="225"/>
    <x v="9"/>
    <x v="1"/>
  </r>
  <r>
    <x v="1261"/>
    <s v="SF Bay Area"/>
    <x v="5"/>
    <n v="0"/>
    <m/>
    <n v="0.5"/>
    <n v="0"/>
    <d v="2022-07-11T00:00:00"/>
    <x v="2"/>
    <s v="United States"/>
    <n v="9"/>
    <x v="9"/>
    <x v="1"/>
  </r>
  <r>
    <x v="1262"/>
    <s v="Denver"/>
    <x v="1"/>
    <n v="0"/>
    <m/>
    <m/>
    <n v="0"/>
    <d v="2022-07-09T00:00:00"/>
    <x v="3"/>
    <s v="United States"/>
    <n v="150"/>
    <x v="9"/>
    <x v="1"/>
  </r>
  <r>
    <x v="1263"/>
    <s v="Shenzen"/>
    <x v="15"/>
    <n v="1500"/>
    <n v="1500"/>
    <m/>
    <n v="0"/>
    <d v="2022-07-08T00:00:00"/>
    <x v="3"/>
    <s v="China"/>
    <n v="184"/>
    <x v="9"/>
    <x v="1"/>
  </r>
  <r>
    <x v="1264"/>
    <s v="New York City"/>
    <x v="1"/>
    <n v="1000"/>
    <n v="1000"/>
    <n v="1"/>
    <n v="0"/>
    <d v="2022-07-08T00:00:00"/>
    <x v="5"/>
    <s v="United States"/>
    <n v="50"/>
    <x v="9"/>
    <x v="1"/>
  </r>
  <r>
    <x v="7"/>
    <s v="New York City"/>
    <x v="6"/>
    <n v="650"/>
    <n v="156"/>
    <n v="0.24"/>
    <n v="494"/>
    <d v="2022-07-08T00:00:00"/>
    <x v="5"/>
    <s v="United States"/>
    <n v="127"/>
    <x v="9"/>
    <x v="1"/>
  </r>
  <r>
    <x v="1020"/>
    <s v="SF Bay Area"/>
    <x v="11"/>
    <n v="0"/>
    <m/>
    <n v="0.03"/>
    <n v="0"/>
    <d v="2022-07-08T00:00:00"/>
    <x v="4"/>
    <s v="United States"/>
    <n v="108"/>
    <x v="9"/>
    <x v="1"/>
  </r>
  <r>
    <x v="898"/>
    <s v="Pittsburgh"/>
    <x v="12"/>
    <n v="3000"/>
    <n v="150"/>
    <n v="0.05"/>
    <n v="2850"/>
    <d v="2022-07-07T00:00:00"/>
    <x v="4"/>
    <s v="United States"/>
    <n v="3600"/>
    <x v="9"/>
    <x v="1"/>
  </r>
  <r>
    <x v="1265"/>
    <s v="SF Bay Area"/>
    <x v="2"/>
    <n v="882"/>
    <n v="150"/>
    <n v="0.17"/>
    <n v="732"/>
    <d v="2022-07-07T00:00:00"/>
    <x v="10"/>
    <s v="United States"/>
    <n v="881"/>
    <x v="9"/>
    <x v="1"/>
  </r>
  <r>
    <x v="1266"/>
    <s v="Durham"/>
    <x v="11"/>
    <n v="40"/>
    <n v="40"/>
    <m/>
    <n v="0"/>
    <d v="2022-07-07T00:00:00"/>
    <x v="4"/>
    <s v="United States"/>
    <n v="20"/>
    <x v="9"/>
    <x v="1"/>
  </r>
  <r>
    <x v="1267"/>
    <s v="Los Angeles"/>
    <x v="11"/>
    <n v="166"/>
    <n v="30"/>
    <n v="0.18"/>
    <n v="136"/>
    <d v="2022-07-07T00:00:00"/>
    <x v="5"/>
    <s v="United States"/>
    <n v="78"/>
    <x v="9"/>
    <x v="1"/>
  </r>
  <r>
    <x v="1268"/>
    <s v="New York City"/>
    <x v="6"/>
    <n v="0"/>
    <m/>
    <n v="0.24"/>
    <n v="0"/>
    <d v="2022-07-07T00:00:00"/>
    <x v="1"/>
    <s v="United States"/>
    <n v="351"/>
    <x v="9"/>
    <x v="1"/>
  </r>
  <r>
    <x v="169"/>
    <s v="SF Bay Area"/>
    <x v="0"/>
    <n v="0"/>
    <m/>
    <m/>
    <n v="0"/>
    <d v="2022-07-07T00:00:00"/>
    <x v="8"/>
    <s v="United States"/>
    <n v="5700"/>
    <x v="9"/>
    <x v="1"/>
  </r>
  <r>
    <x v="1269"/>
    <s v="SF Bay Area"/>
    <x v="19"/>
    <n v="1111"/>
    <n v="100"/>
    <n v="0.09"/>
    <n v="1011"/>
    <d v="2022-07-06T00:00:00"/>
    <x v="3"/>
    <s v="United States"/>
    <n v="496"/>
    <x v="9"/>
    <x v="1"/>
  </r>
  <r>
    <x v="1061"/>
    <s v="Ottawa"/>
    <x v="14"/>
    <n v="50"/>
    <n v="50"/>
    <m/>
    <n v="0"/>
    <d v="2022-07-06T00:00:00"/>
    <x v="8"/>
    <s v="Canada"/>
    <n v="122"/>
    <x v="9"/>
    <x v="1"/>
  </r>
  <r>
    <x v="1270"/>
    <s v="Tel Aviv"/>
    <x v="7"/>
    <n v="129"/>
    <n v="35"/>
    <n v="0.27"/>
    <n v="94"/>
    <d v="2022-07-06T00:00:00"/>
    <x v="3"/>
    <s v="United States"/>
    <n v="64"/>
    <x v="9"/>
    <x v="1"/>
  </r>
  <r>
    <x v="1271"/>
    <s v="New York City"/>
    <x v="7"/>
    <n v="166"/>
    <n v="30"/>
    <n v="0.18"/>
    <n v="136"/>
    <d v="2022-07-06T00:00:00"/>
    <x v="5"/>
    <s v="United States"/>
    <n v="77"/>
    <x v="9"/>
    <x v="1"/>
  </r>
  <r>
    <x v="1272"/>
    <s v="Boston"/>
    <x v="1"/>
    <n v="0"/>
    <m/>
    <m/>
    <n v="0"/>
    <d v="2022-07-06T00:00:00"/>
    <x v="5"/>
    <s v="United States"/>
    <n v="344"/>
    <x v="9"/>
    <x v="1"/>
  </r>
  <r>
    <x v="134"/>
    <s v="Sao Paulo"/>
    <x v="10"/>
    <n v="3200"/>
    <n v="384"/>
    <n v="0.12"/>
    <n v="2816"/>
    <d v="2022-07-05T00:00:00"/>
    <x v="4"/>
    <s v="Brazil"/>
    <n v="788"/>
    <x v="9"/>
    <x v="1"/>
  </r>
  <r>
    <x v="708"/>
    <s v="New York City"/>
    <x v="11"/>
    <n v="400"/>
    <n v="120"/>
    <n v="0.3"/>
    <n v="280"/>
    <d v="2022-07-05T00:00:00"/>
    <x v="10"/>
    <s v="United States"/>
    <n v="194"/>
    <x v="9"/>
    <x v="1"/>
  </r>
  <r>
    <x v="1273"/>
    <s v="Tel Aviv"/>
    <x v="2"/>
    <n v="1666"/>
    <n v="100"/>
    <n v="0.06"/>
    <n v="1566"/>
    <d v="2022-07-05T00:00:00"/>
    <x v="4"/>
    <s v="Israel"/>
    <n v="322"/>
    <x v="9"/>
    <x v="1"/>
  </r>
  <r>
    <x v="1274"/>
    <s v="New York City"/>
    <x v="7"/>
    <n v="800"/>
    <n v="80"/>
    <n v="0.1"/>
    <n v="720"/>
    <d v="2022-07-05T00:00:00"/>
    <x v="10"/>
    <s v="United States"/>
    <n v="569"/>
    <x v="9"/>
    <x v="1"/>
  </r>
  <r>
    <x v="639"/>
    <s v="SF Bay Area"/>
    <x v="13"/>
    <n v="172"/>
    <n v="31"/>
    <n v="0.18"/>
    <n v="141"/>
    <d v="2022-07-05T00:00:00"/>
    <x v="1"/>
    <s v="United States"/>
    <n v="240"/>
    <x v="9"/>
    <x v="1"/>
  </r>
  <r>
    <x v="1275"/>
    <s v="Hong Kong"/>
    <x v="5"/>
    <n v="375"/>
    <n v="30"/>
    <n v="0.08"/>
    <n v="345"/>
    <d v="2022-07-05T00:00:00"/>
    <x v="4"/>
    <s v="Hong Kong"/>
    <n v="300"/>
    <x v="9"/>
    <x v="1"/>
  </r>
  <r>
    <x v="1276"/>
    <s v="Boston"/>
    <x v="4"/>
    <n v="385"/>
    <n v="27"/>
    <n v="7.0000000000000007E-2"/>
    <n v="358"/>
    <d v="2022-07-05T00:00:00"/>
    <x v="2"/>
    <s v="United States"/>
    <n v="583"/>
    <x v="9"/>
    <x v="1"/>
  </r>
  <r>
    <x v="1277"/>
    <s v="New York City"/>
    <x v="2"/>
    <n v="60"/>
    <n v="20"/>
    <n v="0.33"/>
    <n v="40"/>
    <d v="2022-07-05T00:00:00"/>
    <x v="2"/>
    <s v="United States"/>
    <n v="28"/>
    <x v="9"/>
    <x v="1"/>
  </r>
  <r>
    <x v="1278"/>
    <s v="Tel Aviv"/>
    <x v="14"/>
    <n v="162"/>
    <n v="13"/>
    <n v="0.08"/>
    <n v="149"/>
    <d v="2022-07-05T00:00:00"/>
    <x v="3"/>
    <s v="Israel"/>
    <n v="71"/>
    <x v="9"/>
    <x v="1"/>
  </r>
  <r>
    <x v="1279"/>
    <s v="Jerusalem"/>
    <x v="0"/>
    <n v="666"/>
    <n v="80"/>
    <n v="0.12"/>
    <n v="586"/>
    <d v="2022-07-04T00:00:00"/>
    <x v="1"/>
    <s v="Israel"/>
    <n v="335"/>
    <x v="9"/>
    <x v="1"/>
  </r>
  <r>
    <x v="1280"/>
    <s v="London"/>
    <x v="0"/>
    <n v="29"/>
    <n v="29"/>
    <m/>
    <n v="0"/>
    <d v="2022-07-04T00:00:00"/>
    <x v="9"/>
    <s v="United Kingdom"/>
    <n v="0"/>
    <x v="9"/>
    <x v="1"/>
  </r>
  <r>
    <x v="1281"/>
    <s v="Sydney"/>
    <x v="24"/>
    <n v="225"/>
    <n v="27"/>
    <n v="0.12"/>
    <n v="198"/>
    <d v="2022-07-04T00:00:00"/>
    <x v="3"/>
    <s v="Australia"/>
    <n v="69"/>
    <x v="9"/>
    <x v="1"/>
  </r>
  <r>
    <x v="603"/>
    <s v="Berlin"/>
    <x v="15"/>
    <n v="120"/>
    <n v="18"/>
    <n v="0.15"/>
    <n v="102"/>
    <d v="2022-07-04T00:00:00"/>
    <x v="2"/>
    <s v="Germany"/>
    <n v="90"/>
    <x v="9"/>
    <x v="1"/>
  </r>
  <r>
    <x v="1282"/>
    <s v="Sydney"/>
    <x v="0"/>
    <n v="0"/>
    <m/>
    <m/>
    <n v="0"/>
    <d v="2022-07-04T00:00:00"/>
    <x v="3"/>
    <s v="Australia"/>
    <n v="26"/>
    <x v="9"/>
    <x v="1"/>
  </r>
  <r>
    <x v="1283"/>
    <s v="Berlin"/>
    <x v="1"/>
    <n v="540"/>
    <n v="540"/>
    <m/>
    <n v="0"/>
    <d v="2022-07-03T00:00:00"/>
    <x v="3"/>
    <s v="Germany"/>
    <n v="1300"/>
    <x v="9"/>
    <x v="1"/>
  </r>
  <r>
    <x v="1284"/>
    <s v="New York City"/>
    <x v="5"/>
    <n v="600"/>
    <n v="150"/>
    <n v="0.25"/>
    <n v="450"/>
    <d v="2022-07-03T00:00:00"/>
    <x v="5"/>
    <s v="United States"/>
    <n v="864"/>
    <x v="9"/>
    <x v="1"/>
  </r>
  <r>
    <x v="1285"/>
    <s v="New York City"/>
    <x v="6"/>
    <n v="0"/>
    <m/>
    <m/>
    <n v="0"/>
    <d v="2022-07-02T00:00:00"/>
    <x v="1"/>
    <s v="United States"/>
    <n v="263"/>
    <x v="9"/>
    <x v="1"/>
  </r>
  <r>
    <x v="1286"/>
    <s v="Sydney"/>
    <x v="6"/>
    <n v="0"/>
    <m/>
    <m/>
    <n v="0"/>
    <d v="2022-07-02T00:00:00"/>
    <x v="0"/>
    <s v="Australia"/>
    <n v="2"/>
    <x v="9"/>
    <x v="1"/>
  </r>
  <r>
    <x v="1287"/>
    <s v="Brisbane"/>
    <x v="2"/>
    <n v="0"/>
    <m/>
    <n v="0.1"/>
    <n v="0"/>
    <d v="2022-07-02T00:00:00"/>
    <x v="2"/>
    <s v="Australia"/>
    <n v="25"/>
    <x v="9"/>
    <x v="1"/>
  </r>
  <r>
    <x v="1288"/>
    <s v="SF Bay Area"/>
    <x v="8"/>
    <n v="85"/>
    <n v="85"/>
    <n v="1"/>
    <n v="0"/>
    <d v="2022-07-01T00:00:00"/>
    <x v="5"/>
    <s v="United States"/>
    <n v="26"/>
    <x v="9"/>
    <x v="1"/>
  </r>
  <r>
    <x v="1289"/>
    <s v="Los Angeles"/>
    <x v="12"/>
    <n v="966"/>
    <n v="58"/>
    <n v="0.06"/>
    <n v="908"/>
    <d v="2022-07-01T00:00:00"/>
    <x v="8"/>
    <s v="United States"/>
    <n v="300"/>
    <x v="9"/>
    <x v="1"/>
  </r>
  <r>
    <x v="1290"/>
    <s v="Louisville"/>
    <x v="6"/>
    <n v="52"/>
    <n v="52"/>
    <m/>
    <n v="0"/>
    <d v="2022-07-01T00:00:00"/>
    <x v="4"/>
    <s v="United States"/>
    <m/>
    <x v="9"/>
    <x v="1"/>
  </r>
  <r>
    <x v="1291"/>
    <s v="SF Bay Area"/>
    <x v="17"/>
    <n v="250"/>
    <n v="15"/>
    <n v="0.06"/>
    <n v="235"/>
    <d v="2022-07-01T00:00:00"/>
    <x v="3"/>
    <s v="United States"/>
    <n v="169"/>
    <x v="9"/>
    <x v="1"/>
  </r>
  <r>
    <x v="1292"/>
    <s v="New York City"/>
    <x v="22"/>
    <n v="0"/>
    <m/>
    <m/>
    <n v="0"/>
    <d v="2022-07-01T00:00:00"/>
    <x v="2"/>
    <s v="United States"/>
    <n v="38"/>
    <x v="9"/>
    <x v="1"/>
  </r>
  <r>
    <x v="1293"/>
    <s v="SF Bay Area"/>
    <x v="14"/>
    <n v="2222"/>
    <n v="400"/>
    <n v="0.18"/>
    <n v="1822"/>
    <d v="2022-06-30T00:00:00"/>
    <x v="8"/>
    <s v="United States"/>
    <n v="310"/>
    <x v="10"/>
    <x v="1"/>
  </r>
  <r>
    <x v="1294"/>
    <s v="Bengaluru"/>
    <x v="13"/>
    <n v="170"/>
    <n v="170"/>
    <n v="1"/>
    <n v="0"/>
    <d v="2022-06-30T00:00:00"/>
    <x v="0"/>
    <s v="India"/>
    <n v="3"/>
    <x v="10"/>
    <x v="1"/>
  </r>
  <r>
    <x v="1295"/>
    <s v="New York City"/>
    <x v="2"/>
    <n v="500"/>
    <n v="40"/>
    <n v="0.08"/>
    <n v="460"/>
    <d v="2022-06-30T00:00:00"/>
    <x v="4"/>
    <s v="United States"/>
    <n v="480"/>
    <x v="10"/>
    <x v="1"/>
  </r>
  <r>
    <x v="372"/>
    <s v="New York City"/>
    <x v="14"/>
    <n v="150"/>
    <n v="30"/>
    <n v="0.2"/>
    <n v="120"/>
    <d v="2022-06-30T00:00:00"/>
    <x v="2"/>
    <s v="United States"/>
    <n v="47"/>
    <x v="10"/>
    <x v="1"/>
  </r>
  <r>
    <x v="8"/>
    <s v="Boston"/>
    <x v="4"/>
    <n v="30"/>
    <n v="30"/>
    <m/>
    <n v="0"/>
    <d v="2022-06-30T00:00:00"/>
    <x v="6"/>
    <s v="United States"/>
    <n v="849"/>
    <x v="10"/>
    <x v="1"/>
  </r>
  <r>
    <x v="1296"/>
    <s v="Boulder"/>
    <x v="25"/>
    <n v="166"/>
    <n v="20"/>
    <n v="0.12"/>
    <n v="146"/>
    <d v="2022-06-30T00:00:00"/>
    <x v="5"/>
    <s v="United States"/>
    <n v="58"/>
    <x v="10"/>
    <x v="1"/>
  </r>
  <r>
    <x v="1297"/>
    <s v="Hamburg"/>
    <x v="2"/>
    <n v="140"/>
    <n v="14"/>
    <n v="0.1"/>
    <n v="126"/>
    <d v="2022-06-30T00:00:00"/>
    <x v="2"/>
    <s v="Germany"/>
    <n v="22"/>
    <x v="10"/>
    <x v="1"/>
  </r>
  <r>
    <x v="1298"/>
    <s v="SF Bay Area"/>
    <x v="5"/>
    <n v="240"/>
    <n v="12"/>
    <n v="0.05"/>
    <n v="228"/>
    <d v="2022-06-30T00:00:00"/>
    <x v="3"/>
    <s v="United States"/>
    <n v="106"/>
    <x v="10"/>
    <x v="1"/>
  </r>
  <r>
    <x v="1299"/>
    <s v="Los Angeles"/>
    <x v="27"/>
    <n v="0"/>
    <m/>
    <n v="1"/>
    <n v="0"/>
    <d v="2022-06-30T00:00:00"/>
    <x v="0"/>
    <s v="United States"/>
    <n v="5"/>
    <x v="10"/>
    <x v="1"/>
  </r>
  <r>
    <x v="1300"/>
    <s v="SF Bay Area"/>
    <x v="2"/>
    <n v="0"/>
    <m/>
    <m/>
    <n v="0"/>
    <d v="2022-06-30T00:00:00"/>
    <x v="2"/>
    <s v="United States"/>
    <n v="7"/>
    <x v="10"/>
    <x v="1"/>
  </r>
  <r>
    <x v="1301"/>
    <s v="SF Bay Area"/>
    <x v="10"/>
    <n v="0"/>
    <m/>
    <n v="0.15"/>
    <n v="0"/>
    <d v="2022-06-30T00:00:00"/>
    <x v="3"/>
    <s v="United States"/>
    <n v="135"/>
    <x v="10"/>
    <x v="1"/>
  </r>
  <r>
    <x v="1302"/>
    <s v="Mumbai"/>
    <x v="13"/>
    <n v="350"/>
    <n v="350"/>
    <m/>
    <n v="0"/>
    <d v="2022-06-29T00:00:00"/>
    <x v="9"/>
    <s v="India"/>
    <n v="112"/>
    <x v="10"/>
    <x v="1"/>
  </r>
  <r>
    <x v="471"/>
    <s v="SF Bay Area"/>
    <x v="15"/>
    <n v="5000"/>
    <n v="200"/>
    <n v="0.04"/>
    <n v="4800"/>
    <d v="2022-06-29T00:00:00"/>
    <x v="8"/>
    <s v="United States"/>
    <n v="1300"/>
    <x v="10"/>
    <x v="1"/>
  </r>
  <r>
    <x v="1303"/>
    <s v="SF Bay Area"/>
    <x v="0"/>
    <n v="1062"/>
    <n v="85"/>
    <n v="0.08"/>
    <n v="977"/>
    <d v="2022-06-29T00:00:00"/>
    <x v="1"/>
    <s v="United States"/>
    <n v="770"/>
    <x v="10"/>
    <x v="1"/>
  </r>
  <r>
    <x v="849"/>
    <s v="Los Angeles"/>
    <x v="8"/>
    <n v="80"/>
    <n v="80"/>
    <m/>
    <n v="0"/>
    <d v="2022-06-29T00:00:00"/>
    <x v="4"/>
    <s v="United States"/>
    <n v="811"/>
    <x v="10"/>
    <x v="1"/>
  </r>
  <r>
    <x v="1304"/>
    <s v="Seattle"/>
    <x v="7"/>
    <n v="421"/>
    <n v="80"/>
    <n v="0.19"/>
    <n v="341"/>
    <d v="2022-06-29T00:00:00"/>
    <x v="10"/>
    <s v="United States"/>
    <n v="347"/>
    <x v="10"/>
    <x v="1"/>
  </r>
  <r>
    <x v="473"/>
    <s v="Toronto"/>
    <x v="12"/>
    <n v="345"/>
    <n v="76"/>
    <n v="0.22"/>
    <n v="269"/>
    <d v="2022-06-29T00:00:00"/>
    <x v="5"/>
    <s v="Canada"/>
    <n v="153"/>
    <x v="10"/>
    <x v="1"/>
  </r>
  <r>
    <x v="1305"/>
    <s v="Nashua"/>
    <x v="17"/>
    <n v="60"/>
    <n v="60"/>
    <m/>
    <n v="0"/>
    <d v="2022-06-29T00:00:00"/>
    <x v="4"/>
    <s v="United States"/>
    <n v="8"/>
    <x v="10"/>
    <x v="1"/>
  </r>
  <r>
    <x v="1306"/>
    <s v="New Delhi"/>
    <x v="12"/>
    <n v="200"/>
    <n v="40"/>
    <n v="0.2"/>
    <n v="160"/>
    <d v="2022-06-29T00:00:00"/>
    <x v="4"/>
    <s v="India"/>
    <n v="13"/>
    <x v="10"/>
    <x v="1"/>
  </r>
  <r>
    <x v="1307"/>
    <s v="Berlin"/>
    <x v="15"/>
    <n v="60"/>
    <n v="18"/>
    <n v="0.3"/>
    <n v="42"/>
    <d v="2022-06-29T00:00:00"/>
    <x v="5"/>
    <s v="Germany"/>
    <n v="25"/>
    <x v="10"/>
    <x v="1"/>
  </r>
  <r>
    <x v="1308"/>
    <s v="SF Bay Area"/>
    <x v="12"/>
    <n v="64"/>
    <n v="16"/>
    <n v="0.25"/>
    <n v="48"/>
    <d v="2022-06-29T00:00:00"/>
    <x v="2"/>
    <s v="United States"/>
    <n v="13"/>
    <x v="10"/>
    <x v="1"/>
  </r>
  <r>
    <x v="1309"/>
    <s v="SF Bay Area"/>
    <x v="3"/>
    <n v="92"/>
    <n v="13"/>
    <n v="0.14000000000000001"/>
    <n v="79"/>
    <d v="2022-06-29T00:00:00"/>
    <x v="5"/>
    <s v="United States"/>
    <n v="82"/>
    <x v="10"/>
    <x v="1"/>
  </r>
  <r>
    <x v="1310"/>
    <s v="Huntsville"/>
    <x v="14"/>
    <n v="0"/>
    <m/>
    <m/>
    <n v="0"/>
    <d v="2022-06-29T00:00:00"/>
    <x v="4"/>
    <s v="United States"/>
    <m/>
    <x v="10"/>
    <x v="1"/>
  </r>
  <r>
    <x v="1311"/>
    <s v="SF Bay Area"/>
    <x v="13"/>
    <n v="0"/>
    <m/>
    <n v="0.15"/>
    <n v="0"/>
    <d v="2022-06-29T00:00:00"/>
    <x v="1"/>
    <s v="United States"/>
    <n v="411"/>
    <x v="10"/>
    <x v="1"/>
  </r>
  <r>
    <x v="1312"/>
    <s v="SF Bay Area"/>
    <x v="10"/>
    <n v="0"/>
    <m/>
    <n v="0.19"/>
    <n v="0"/>
    <d v="2022-06-29T00:00:00"/>
    <x v="1"/>
    <s v="United States"/>
    <n v="743"/>
    <x v="10"/>
    <x v="1"/>
  </r>
  <r>
    <x v="1313"/>
    <s v="SF Bay Area"/>
    <x v="14"/>
    <n v="0"/>
    <m/>
    <m/>
    <n v="0"/>
    <d v="2022-06-29T00:00:00"/>
    <x v="3"/>
    <s v="United States"/>
    <n v="72"/>
    <x v="10"/>
    <x v="1"/>
  </r>
  <r>
    <x v="1314"/>
    <s v="Sydney"/>
    <x v="2"/>
    <n v="0"/>
    <m/>
    <n v="1"/>
    <n v="0"/>
    <d v="2022-06-29T00:00:00"/>
    <x v="10"/>
    <s v="Australia"/>
    <n v="90"/>
    <x v="10"/>
    <x v="1"/>
  </r>
  <r>
    <x v="558"/>
    <s v="Beijing"/>
    <x v="5"/>
    <n v="1000"/>
    <n v="300"/>
    <n v="0.3"/>
    <n v="700"/>
    <d v="2022-06-28T00:00:00"/>
    <x v="4"/>
    <s v="China"/>
    <n v="2"/>
    <x v="10"/>
    <x v="1"/>
  </r>
  <r>
    <x v="1315"/>
    <s v="Mumbai"/>
    <x v="13"/>
    <n v="300"/>
    <n v="300"/>
    <m/>
    <n v="0"/>
    <d v="2022-06-28T00:00:00"/>
    <x v="9"/>
    <s v="India"/>
    <n v="11"/>
    <x v="10"/>
    <x v="1"/>
  </r>
  <r>
    <x v="1316"/>
    <s v="Detroit"/>
    <x v="14"/>
    <n v="1500"/>
    <n v="120"/>
    <n v="0.08"/>
    <n v="1380"/>
    <d v="2022-06-28T00:00:00"/>
    <x v="10"/>
    <s v="United States"/>
    <n v="690"/>
    <x v="10"/>
    <x v="1"/>
  </r>
  <r>
    <x v="1317"/>
    <s v="Los Angeles"/>
    <x v="6"/>
    <n v="275"/>
    <n v="110"/>
    <n v="0.4"/>
    <n v="165"/>
    <d v="2022-06-28T00:00:00"/>
    <x v="3"/>
    <s v="United States"/>
    <n v="163"/>
    <x v="10"/>
    <x v="1"/>
  </r>
  <r>
    <x v="1316"/>
    <s v="Detroit"/>
    <x v="14"/>
    <n v="80"/>
    <n v="80"/>
    <m/>
    <n v="0"/>
    <d v="2022-06-28T00:00:00"/>
    <x v="10"/>
    <s v="United States"/>
    <n v="690"/>
    <x v="10"/>
    <x v="1"/>
  </r>
  <r>
    <x v="1318"/>
    <s v="Dubai"/>
    <x v="6"/>
    <n v="500"/>
    <n v="50"/>
    <n v="0.1"/>
    <n v="450"/>
    <d v="2022-06-28T00:00:00"/>
    <x v="1"/>
    <s v="United Arab Emirates"/>
    <n v="71"/>
    <x v="10"/>
    <x v="1"/>
  </r>
  <r>
    <x v="1319"/>
    <s v="SF Bay Area"/>
    <x v="7"/>
    <n v="375"/>
    <n v="30"/>
    <n v="0.08"/>
    <n v="345"/>
    <d v="2022-06-28T00:00:00"/>
    <x v="4"/>
    <s v="Israel"/>
    <n v="250"/>
    <x v="10"/>
    <x v="1"/>
  </r>
  <r>
    <x v="1320"/>
    <s v="Sydney"/>
    <x v="6"/>
    <n v="36"/>
    <n v="18"/>
    <n v="0.5"/>
    <n v="18"/>
    <d v="2022-06-28T00:00:00"/>
    <x v="5"/>
    <s v="Australia"/>
    <n v="20"/>
    <x v="10"/>
    <x v="1"/>
  </r>
  <r>
    <x v="406"/>
    <s v="Sydney"/>
    <x v="14"/>
    <n v="0"/>
    <m/>
    <m/>
    <n v="0"/>
    <d v="2022-06-28T00:00:00"/>
    <x v="2"/>
    <s v="Australia"/>
    <n v="23"/>
    <x v="10"/>
    <x v="1"/>
  </r>
  <r>
    <x v="1321"/>
    <s v="Bengaluru"/>
    <x v="6"/>
    <n v="0"/>
    <m/>
    <n v="0.3"/>
    <n v="0"/>
    <d v="2022-06-28T00:00:00"/>
    <x v="5"/>
    <s v="India"/>
    <n v="41"/>
    <x v="10"/>
    <x v="1"/>
  </r>
  <r>
    <x v="1322"/>
    <s v="Singapore"/>
    <x v="14"/>
    <n v="0"/>
    <m/>
    <n v="0.1"/>
    <n v="0"/>
    <d v="2022-06-28T00:00:00"/>
    <x v="2"/>
    <s v="Singapore"/>
    <n v="55"/>
    <x v="10"/>
    <x v="1"/>
  </r>
  <r>
    <x v="1323"/>
    <s v="SF Bay Area"/>
    <x v="11"/>
    <n v="2500"/>
    <n v="300"/>
    <n v="0.12"/>
    <n v="2200"/>
    <d v="2022-06-27T00:00:00"/>
    <x v="8"/>
    <s v="United States"/>
    <n v="1600"/>
    <x v="10"/>
    <x v="1"/>
  </r>
  <r>
    <x v="804"/>
    <s v="New York City"/>
    <x v="7"/>
    <n v="4200"/>
    <n v="210"/>
    <n v="0.05"/>
    <n v="3990"/>
    <d v="2022-06-27T00:00:00"/>
    <x v="8"/>
    <s v="United States"/>
    <n v="2000"/>
    <x v="10"/>
    <x v="1"/>
  </r>
  <r>
    <x v="873"/>
    <s v="Bengaluru"/>
    <x v="14"/>
    <n v="4500"/>
    <n v="180"/>
    <n v="0.04"/>
    <n v="4320"/>
    <d v="2022-06-27T00:00:00"/>
    <x v="4"/>
    <s v="India"/>
    <n v="1500"/>
    <x v="10"/>
    <x v="1"/>
  </r>
  <r>
    <x v="567"/>
    <s v="San Diego"/>
    <x v="6"/>
    <n v="170"/>
    <n v="170"/>
    <m/>
    <n v="0"/>
    <d v="2022-06-27T00:00:00"/>
    <x v="8"/>
    <s v="United States"/>
    <n v="999"/>
    <x v="10"/>
    <x v="1"/>
  </r>
  <r>
    <x v="1324"/>
    <s v="Melbourne"/>
    <x v="5"/>
    <n v="233"/>
    <n v="70"/>
    <n v="0.3"/>
    <n v="163"/>
    <d v="2022-06-27T00:00:00"/>
    <x v="8"/>
    <s v="Australia"/>
    <n v="13"/>
    <x v="10"/>
    <x v="1"/>
  </r>
  <r>
    <x v="1325"/>
    <s v="SF Bay Area"/>
    <x v="7"/>
    <n v="108"/>
    <n v="27"/>
    <n v="0.25"/>
    <n v="81"/>
    <d v="2022-06-27T00:00:00"/>
    <x v="5"/>
    <s v="United States"/>
    <n v="61"/>
    <x v="10"/>
    <x v="1"/>
  </r>
  <r>
    <x v="164"/>
    <s v="Chicago"/>
    <x v="2"/>
    <n v="0"/>
    <m/>
    <n v="0.18"/>
    <n v="0"/>
    <d v="2022-06-27T00:00:00"/>
    <x v="4"/>
    <s v="United States"/>
    <n v="283"/>
    <x v="10"/>
    <x v="1"/>
  </r>
  <r>
    <x v="1326"/>
    <s v="SF Bay Area"/>
    <x v="11"/>
    <n v="43"/>
    <n v="43"/>
    <m/>
    <n v="0"/>
    <d v="2022-06-26T00:00:00"/>
    <x v="3"/>
    <s v="United States"/>
    <n v="106"/>
    <x v="10"/>
    <x v="1"/>
  </r>
  <r>
    <x v="1327"/>
    <s v="Vienna"/>
    <x v="5"/>
    <n v="1000"/>
    <n v="270"/>
    <n v="0.27"/>
    <n v="730"/>
    <d v="2022-06-24T00:00:00"/>
    <x v="3"/>
    <s v="Austria"/>
    <n v="546"/>
    <x v="10"/>
    <x v="1"/>
  </r>
  <r>
    <x v="1328"/>
    <s v="Atlanta"/>
    <x v="2"/>
    <n v="391"/>
    <n v="90"/>
    <n v="0.23"/>
    <n v="301"/>
    <d v="2022-06-24T00:00:00"/>
    <x v="2"/>
    <s v="United States"/>
    <n v="124"/>
    <x v="10"/>
    <x v="1"/>
  </r>
  <r>
    <x v="1329"/>
    <s v="Dallas"/>
    <x v="2"/>
    <n v="292"/>
    <n v="41"/>
    <n v="0.14000000000000001"/>
    <n v="251"/>
    <d v="2022-06-24T00:00:00"/>
    <x v="3"/>
    <s v="United States"/>
    <n v="137"/>
    <x v="10"/>
    <x v="1"/>
  </r>
  <r>
    <x v="195"/>
    <s v="SF Bay Area"/>
    <x v="2"/>
    <n v="333"/>
    <n v="40"/>
    <n v="0.12"/>
    <n v="293"/>
    <d v="2022-06-24T00:00:00"/>
    <x v="1"/>
    <s v="United States"/>
    <n v="406"/>
    <x v="10"/>
    <x v="1"/>
  </r>
  <r>
    <x v="1330"/>
    <s v="New York City"/>
    <x v="14"/>
    <n v="0"/>
    <m/>
    <m/>
    <n v="0"/>
    <d v="2022-06-24T00:00:00"/>
    <x v="4"/>
    <s v="United States"/>
    <n v="76"/>
    <x v="10"/>
    <x v="1"/>
  </r>
  <r>
    <x v="1331"/>
    <s v="Boston"/>
    <x v="6"/>
    <n v="0"/>
    <m/>
    <m/>
    <n v="0"/>
    <d v="2022-06-24T00:00:00"/>
    <x v="5"/>
    <s v="United States"/>
    <n v="45"/>
    <x v="10"/>
    <x v="1"/>
  </r>
  <r>
    <x v="1022"/>
    <s v="SF Bay Area"/>
    <x v="3"/>
    <n v="10000"/>
    <n v="300"/>
    <n v="0.03"/>
    <n v="9700"/>
    <d v="2022-06-23T00:00:00"/>
    <x v="8"/>
    <s v="United States"/>
    <n v="121900"/>
    <x v="10"/>
    <x v="1"/>
  </r>
  <r>
    <x v="1332"/>
    <s v="Boston"/>
    <x v="4"/>
    <n v="777"/>
    <n v="70"/>
    <n v="0.09"/>
    <n v="707"/>
    <d v="2022-06-23T00:00:00"/>
    <x v="6"/>
    <s v="United States"/>
    <n v="500"/>
    <x v="10"/>
    <x v="1"/>
  </r>
  <r>
    <x v="1333"/>
    <s v="Spokane"/>
    <x v="4"/>
    <n v="169"/>
    <n v="22"/>
    <n v="0.13"/>
    <n v="147"/>
    <d v="2022-06-23T00:00:00"/>
    <x v="4"/>
    <s v="United States"/>
    <n v="19"/>
    <x v="10"/>
    <x v="1"/>
  </r>
  <r>
    <x v="1334"/>
    <s v="SF Bay Area"/>
    <x v="2"/>
    <n v="214"/>
    <n v="15"/>
    <n v="7.0000000000000007E-2"/>
    <n v="199"/>
    <d v="2022-06-23T00:00:00"/>
    <x v="3"/>
    <s v="United States"/>
    <n v="159"/>
    <x v="10"/>
    <x v="1"/>
  </r>
  <r>
    <x v="1335"/>
    <s v="Los Angeles"/>
    <x v="11"/>
    <n v="61"/>
    <n v="8"/>
    <n v="0.13"/>
    <n v="53"/>
    <d v="2022-06-23T00:00:00"/>
    <x v="4"/>
    <s v="United States"/>
    <n v="10"/>
    <x v="10"/>
    <x v="1"/>
  </r>
  <r>
    <x v="549"/>
    <s v="Seattle"/>
    <x v="15"/>
    <n v="0"/>
    <m/>
    <n v="0.12"/>
    <n v="0"/>
    <d v="2022-06-23T00:00:00"/>
    <x v="2"/>
    <s v="United States"/>
    <n v="10"/>
    <x v="10"/>
    <x v="1"/>
  </r>
  <r>
    <x v="1336"/>
    <s v="Nairobi"/>
    <x v="1"/>
    <n v="0"/>
    <m/>
    <n v="1"/>
    <n v="0"/>
    <d v="2022-06-23T00:00:00"/>
    <x v="0"/>
    <s v="Kenya"/>
    <n v="1"/>
    <x v="10"/>
    <x v="1"/>
  </r>
  <r>
    <x v="1337"/>
    <s v="New York City"/>
    <x v="15"/>
    <n v="0"/>
    <m/>
    <m/>
    <n v="0"/>
    <d v="2022-06-23T00:00:00"/>
    <x v="10"/>
    <s v="United States"/>
    <n v="229"/>
    <x v="10"/>
    <x v="1"/>
  </r>
  <r>
    <x v="149"/>
    <s v="New York City"/>
    <x v="10"/>
    <n v="0"/>
    <m/>
    <n v="0.1"/>
    <n v="0"/>
    <d v="2022-06-23T00:00:00"/>
    <x v="1"/>
    <s v="United States"/>
    <n v="472"/>
    <x v="10"/>
    <x v="1"/>
  </r>
  <r>
    <x v="1338"/>
    <s v="New York City"/>
    <x v="6"/>
    <n v="0"/>
    <m/>
    <n v="0.18"/>
    <n v="0"/>
    <d v="2022-06-23T00:00:00"/>
    <x v="4"/>
    <s v="United States"/>
    <n v="1000"/>
    <x v="10"/>
    <x v="1"/>
  </r>
  <r>
    <x v="544"/>
    <s v="Tel Aviv"/>
    <x v="3"/>
    <n v="0"/>
    <m/>
    <n v="0.2"/>
    <n v="0"/>
    <d v="2022-06-23T00:00:00"/>
    <x v="5"/>
    <s v="Israel"/>
    <n v="111"/>
    <x v="10"/>
    <x v="1"/>
  </r>
  <r>
    <x v="142"/>
    <s v="SF Bay Area"/>
    <x v="13"/>
    <n v="600"/>
    <n v="120"/>
    <n v="0.2"/>
    <n v="480"/>
    <d v="2022-06-22T00:00:00"/>
    <x v="10"/>
    <s v="United States"/>
    <n v="461"/>
    <x v="10"/>
    <x v="1"/>
  </r>
  <r>
    <x v="1339"/>
    <s v="Washington D.C."/>
    <x v="4"/>
    <n v="257"/>
    <n v="90"/>
    <n v="0.35"/>
    <n v="167"/>
    <d v="2022-06-22T00:00:00"/>
    <x v="8"/>
    <s v="United States"/>
    <n v="410"/>
    <x v="10"/>
    <x v="1"/>
  </r>
  <r>
    <x v="1340"/>
    <s v="SF Bay Area"/>
    <x v="10"/>
    <n v="70"/>
    <n v="70"/>
    <m/>
    <n v="0"/>
    <d v="2022-06-22T00:00:00"/>
    <x v="3"/>
    <s v="United States"/>
    <n v="171"/>
    <x v="10"/>
    <x v="1"/>
  </r>
  <r>
    <x v="1339"/>
    <s v="Washington D.C."/>
    <x v="4"/>
    <n v="323"/>
    <n v="55"/>
    <n v="0.17"/>
    <n v="268"/>
    <d v="2022-06-22T00:00:00"/>
    <x v="8"/>
    <s v="United States"/>
    <n v="410"/>
    <x v="10"/>
    <x v="1"/>
  </r>
  <r>
    <x v="221"/>
    <s v="New York City"/>
    <x v="22"/>
    <n v="50"/>
    <n v="50"/>
    <m/>
    <n v="0"/>
    <d v="2022-06-22T00:00:00"/>
    <x v="8"/>
    <s v="United States"/>
    <n v="429"/>
    <x v="10"/>
    <x v="1"/>
  </r>
  <r>
    <x v="1341"/>
    <s v="Boston"/>
    <x v="12"/>
    <n v="500"/>
    <n v="35"/>
    <n v="7.0000000000000007E-2"/>
    <n v="465"/>
    <d v="2022-06-22T00:00:00"/>
    <x v="3"/>
    <s v="United States"/>
    <n v="261"/>
    <x v="10"/>
    <x v="1"/>
  </r>
  <r>
    <x v="673"/>
    <s v="Stockholm"/>
    <x v="12"/>
    <n v="350"/>
    <n v="35"/>
    <n v="0.1"/>
    <n v="315"/>
    <d v="2022-06-22T00:00:00"/>
    <x v="1"/>
    <s v="United States"/>
    <n v="515"/>
    <x v="10"/>
    <x v="1"/>
  </r>
  <r>
    <x v="637"/>
    <s v="St. Louis"/>
    <x v="9"/>
    <n v="30"/>
    <n v="30"/>
    <m/>
    <n v="0"/>
    <d v="2022-06-22T00:00:00"/>
    <x v="5"/>
    <s v="United States"/>
    <n v="51"/>
    <x v="10"/>
    <x v="1"/>
  </r>
  <r>
    <x v="1342"/>
    <s v="Toronto"/>
    <x v="1"/>
    <n v="143"/>
    <n v="23"/>
    <n v="0.16"/>
    <n v="120"/>
    <d v="2022-06-22T00:00:00"/>
    <x v="3"/>
    <s v="Canada"/>
    <n v="134"/>
    <x v="10"/>
    <x v="1"/>
  </r>
  <r>
    <x v="1343"/>
    <s v="Luxembourg"/>
    <x v="3"/>
    <n v="0"/>
    <m/>
    <m/>
    <n v="0"/>
    <d v="2022-06-22T00:00:00"/>
    <x v="4"/>
    <s v="Luxembourg"/>
    <m/>
    <x v="10"/>
    <x v="1"/>
  </r>
  <r>
    <x v="845"/>
    <s v="Sydney"/>
    <x v="1"/>
    <n v="0"/>
    <m/>
    <n v="0.5"/>
    <n v="0"/>
    <d v="2022-06-22T00:00:00"/>
    <x v="0"/>
    <s v="Australia"/>
    <n v="13"/>
    <x v="10"/>
    <x v="1"/>
  </r>
  <r>
    <x v="1344"/>
    <s v="Curitiba"/>
    <x v="2"/>
    <n v="1700"/>
    <n v="340"/>
    <n v="0.2"/>
    <n v="1360"/>
    <d v="2022-06-21T00:00:00"/>
    <x v="5"/>
    <s v="Brazil"/>
    <n v="460"/>
    <x v="10"/>
    <x v="1"/>
  </r>
  <r>
    <x v="187"/>
    <s v="Los Angeles"/>
    <x v="22"/>
    <n v="52"/>
    <n v="52"/>
    <n v="0"/>
    <n v="0"/>
    <d v="2022-06-21T00:00:00"/>
    <x v="8"/>
    <s v="United States"/>
    <n v="279"/>
    <x v="10"/>
    <x v="1"/>
  </r>
  <r>
    <x v="1345"/>
    <s v="Los Angeles"/>
    <x v="11"/>
    <n v="133"/>
    <n v="40"/>
    <n v="0.3"/>
    <n v="93"/>
    <d v="2022-06-21T00:00:00"/>
    <x v="4"/>
    <s v="United States"/>
    <n v="40"/>
    <x v="10"/>
    <x v="1"/>
  </r>
  <r>
    <x v="1346"/>
    <s v="SF Bay Area"/>
    <x v="25"/>
    <n v="300"/>
    <n v="24"/>
    <n v="0.08"/>
    <n v="276"/>
    <d v="2022-06-21T00:00:00"/>
    <x v="1"/>
    <s v="United States"/>
    <n v="248"/>
    <x v="10"/>
    <x v="1"/>
  </r>
  <r>
    <x v="1347"/>
    <s v="Bogota"/>
    <x v="1"/>
    <n v="0"/>
    <m/>
    <n v="0.03"/>
    <n v="0"/>
    <d v="2022-06-21T00:00:00"/>
    <x v="3"/>
    <s v="Colombia"/>
    <n v="202"/>
    <x v="10"/>
    <x v="1"/>
  </r>
  <r>
    <x v="1348"/>
    <s v="Bengaluru"/>
    <x v="13"/>
    <n v="0"/>
    <m/>
    <n v="1"/>
    <n v="0"/>
    <d v="2022-06-21T00:00:00"/>
    <x v="0"/>
    <s v="India"/>
    <n v="0"/>
    <x v="10"/>
    <x v="1"/>
  </r>
  <r>
    <x v="1349"/>
    <s v="SF Bay Area"/>
    <x v="7"/>
    <n v="0"/>
    <m/>
    <n v="0.1"/>
    <n v="0"/>
    <d v="2022-06-21T00:00:00"/>
    <x v="3"/>
    <s v="United States"/>
    <n v="109"/>
    <x v="10"/>
    <x v="1"/>
  </r>
  <r>
    <x v="702"/>
    <s v="Singapore"/>
    <x v="5"/>
    <n v="2000"/>
    <n v="600"/>
    <n v="0.3"/>
    <n v="1400"/>
    <d v="2022-06-20T00:00:00"/>
    <x v="4"/>
    <s v="Singapore"/>
    <m/>
    <x v="10"/>
    <x v="1"/>
  </r>
  <r>
    <x v="1350"/>
    <s v="SF Bay Area"/>
    <x v="6"/>
    <n v="101"/>
    <n v="101"/>
    <n v="1"/>
    <n v="0"/>
    <d v="2022-06-20T00:00:00"/>
    <x v="4"/>
    <s v="United States"/>
    <n v="7"/>
    <x v="10"/>
    <x v="1"/>
  </r>
  <r>
    <x v="767"/>
    <s v="Singapore"/>
    <x v="14"/>
    <n v="833"/>
    <n v="100"/>
    <n v="0.12"/>
    <n v="733"/>
    <d v="2022-06-20T00:00:00"/>
    <x v="10"/>
    <s v="Singapore"/>
    <n v="1000"/>
    <x v="10"/>
    <x v="1"/>
  </r>
  <r>
    <x v="1351"/>
    <s v="Chennai"/>
    <x v="1"/>
    <n v="266"/>
    <n v="80"/>
    <n v="0.3"/>
    <n v="186"/>
    <d v="2022-06-20T00:00:00"/>
    <x v="4"/>
    <s v="India"/>
    <n v="12"/>
    <x v="10"/>
    <x v="1"/>
  </r>
  <r>
    <x v="1352"/>
    <s v="Toronto"/>
    <x v="14"/>
    <n v="54"/>
    <n v="30"/>
    <n v="0.55000000000000004"/>
    <n v="24"/>
    <d v="2022-06-20T00:00:00"/>
    <x v="2"/>
    <s v="Canada"/>
    <n v="27"/>
    <x v="10"/>
    <x v="1"/>
  </r>
  <r>
    <x v="1036"/>
    <s v="Sydney"/>
    <x v="28"/>
    <n v="200"/>
    <n v="30"/>
    <n v="0.15"/>
    <n v="170"/>
    <d v="2022-06-20T00:00:00"/>
    <x v="3"/>
    <s v="Australia"/>
    <n v="145"/>
    <x v="10"/>
    <x v="1"/>
  </r>
  <r>
    <x v="1353"/>
    <s v="New York City"/>
    <x v="3"/>
    <n v="0"/>
    <m/>
    <n v="0.2"/>
    <n v="0"/>
    <d v="2022-06-20T00:00:00"/>
    <x v="4"/>
    <s v="United States"/>
    <n v="32"/>
    <x v="10"/>
    <x v="1"/>
  </r>
  <r>
    <x v="702"/>
    <s v="Singapore"/>
    <x v="5"/>
    <n v="0"/>
    <m/>
    <m/>
    <n v="0"/>
    <d v="2022-06-20T00:00:00"/>
    <x v="4"/>
    <s v="Singapore"/>
    <m/>
    <x v="10"/>
    <x v="1"/>
  </r>
  <r>
    <x v="1354"/>
    <s v="Gurugram"/>
    <x v="14"/>
    <n v="636"/>
    <n v="191"/>
    <n v="0.3"/>
    <n v="445"/>
    <d v="2022-06-19T00:00:00"/>
    <x v="3"/>
    <s v="India"/>
    <n v="112"/>
    <x v="10"/>
    <x v="1"/>
  </r>
  <r>
    <x v="1355"/>
    <s v="Dubai"/>
    <x v="5"/>
    <n v="180"/>
    <n v="9"/>
    <n v="0.05"/>
    <n v="171"/>
    <d v="2022-06-19T00:00:00"/>
    <x v="5"/>
    <s v="United Arab Emirates"/>
    <n v="30"/>
    <x v="10"/>
    <x v="1"/>
  </r>
  <r>
    <x v="50"/>
    <s v="Bengaluru"/>
    <x v="13"/>
    <n v="5000"/>
    <n v="150"/>
    <n v="0.03"/>
    <n v="4850"/>
    <d v="2022-06-18T00:00:00"/>
    <x v="11"/>
    <s v="India"/>
    <n v="838"/>
    <x v="10"/>
    <x v="1"/>
  </r>
  <r>
    <x v="591"/>
    <s v="Shanghai"/>
    <x v="0"/>
    <n v="150"/>
    <n v="150"/>
    <m/>
    <n v="0"/>
    <d v="2022-06-17T00:00:00"/>
    <x v="4"/>
    <s v="China"/>
    <n v="9400"/>
    <x v="10"/>
    <x v="1"/>
  </r>
  <r>
    <x v="569"/>
    <s v="Reno"/>
    <x v="2"/>
    <n v="530"/>
    <n v="69"/>
    <n v="0.13"/>
    <n v="461"/>
    <d v="2022-06-17T00:00:00"/>
    <x v="10"/>
    <s v="United States"/>
    <n v="646"/>
    <x v="10"/>
    <x v="1"/>
  </r>
  <r>
    <x v="1356"/>
    <s v="Columbus"/>
    <x v="4"/>
    <n v="80"/>
    <n v="16"/>
    <n v="0.2"/>
    <n v="64"/>
    <d v="2022-06-17T00:00:00"/>
    <x v="5"/>
    <s v="United States"/>
    <n v="49"/>
    <x v="10"/>
    <x v="1"/>
  </r>
  <r>
    <x v="1357"/>
    <s v="New York City"/>
    <x v="1"/>
    <n v="1000"/>
    <n v="50"/>
    <n v="0.05"/>
    <n v="950"/>
    <d v="2022-06-16T00:00:00"/>
    <x v="5"/>
    <s v="United States"/>
    <n v="430"/>
    <x v="10"/>
    <x v="1"/>
  </r>
  <r>
    <x v="1358"/>
    <s v="SF Bay Area"/>
    <x v="10"/>
    <n v="300"/>
    <n v="45"/>
    <n v="0.15"/>
    <n v="255"/>
    <d v="2022-06-16T00:00:00"/>
    <x v="1"/>
    <s v="United States"/>
    <n v="178"/>
    <x v="10"/>
    <x v="1"/>
  </r>
  <r>
    <x v="643"/>
    <s v="Mumbai"/>
    <x v="6"/>
    <n v="40"/>
    <n v="40"/>
    <m/>
    <n v="0"/>
    <d v="2022-06-16T00:00:00"/>
    <x v="4"/>
    <s v="India"/>
    <n v="1600"/>
    <x v="10"/>
    <x v="1"/>
  </r>
  <r>
    <x v="1359"/>
    <s v="Columbus"/>
    <x v="6"/>
    <n v="0"/>
    <m/>
    <n v="0.5"/>
    <n v="0"/>
    <d v="2022-06-16T00:00:00"/>
    <x v="2"/>
    <s v="United States"/>
    <n v="50"/>
    <x v="10"/>
    <x v="1"/>
  </r>
  <r>
    <x v="1360"/>
    <s v="Helsinki"/>
    <x v="14"/>
    <n v="1470"/>
    <n v="250"/>
    <n v="0.17"/>
    <n v="1220"/>
    <d v="2022-06-15T00:00:00"/>
    <x v="3"/>
    <s v="Finland"/>
    <n v="169"/>
    <x v="10"/>
    <x v="1"/>
  </r>
  <r>
    <x v="1361"/>
    <s v="Toronto"/>
    <x v="2"/>
    <n v="1223"/>
    <n v="159"/>
    <n v="0.13"/>
    <n v="1064"/>
    <d v="2022-06-15T00:00:00"/>
    <x v="4"/>
    <s v="Canada"/>
    <n v="900"/>
    <x v="10"/>
    <x v="1"/>
  </r>
  <r>
    <x v="1362"/>
    <s v="SF Bay Area"/>
    <x v="1"/>
    <n v="1500"/>
    <n v="150"/>
    <n v="0.1"/>
    <n v="1350"/>
    <d v="2022-06-15T00:00:00"/>
    <x v="10"/>
    <s v="United States"/>
    <n v="863"/>
    <x v="10"/>
    <x v="1"/>
  </r>
  <r>
    <x v="907"/>
    <s v="Boston"/>
    <x v="27"/>
    <n v="440"/>
    <n v="110"/>
    <n v="0.25"/>
    <n v="330"/>
    <d v="2022-06-15T00:00:00"/>
    <x v="1"/>
    <s v="United States"/>
    <n v="213"/>
    <x v="10"/>
    <x v="1"/>
  </r>
  <r>
    <x v="1363"/>
    <s v="Tel Aviv"/>
    <x v="3"/>
    <n v="400"/>
    <n v="60"/>
    <n v="0.15"/>
    <n v="340"/>
    <d v="2022-06-15T00:00:00"/>
    <x v="4"/>
    <s v="Israel"/>
    <n v="65"/>
    <x v="10"/>
    <x v="1"/>
  </r>
  <r>
    <x v="1364"/>
    <s v="SF Bay Area"/>
    <x v="15"/>
    <n v="100"/>
    <n v="23"/>
    <n v="0.23"/>
    <n v="77"/>
    <d v="2022-06-15T00:00:00"/>
    <x v="5"/>
    <s v="United States"/>
    <n v="83"/>
    <x v="10"/>
    <x v="1"/>
  </r>
  <r>
    <x v="1365"/>
    <s v="Copenhagen"/>
    <x v="0"/>
    <n v="15"/>
    <n v="15"/>
    <m/>
    <n v="0"/>
    <d v="2022-06-15T00:00:00"/>
    <x v="4"/>
    <s v="Denmark"/>
    <n v="7"/>
    <x v="10"/>
    <x v="1"/>
  </r>
  <r>
    <x v="1366"/>
    <s v="Tel Aviv"/>
    <x v="3"/>
    <n v="280"/>
    <n v="14"/>
    <n v="0.05"/>
    <n v="266"/>
    <d v="2022-06-15T00:00:00"/>
    <x v="10"/>
    <s v="Israel"/>
    <n v="223"/>
    <x v="10"/>
    <x v="1"/>
  </r>
  <r>
    <x v="1367"/>
    <s v="Toronto"/>
    <x v="24"/>
    <n v="33"/>
    <n v="10"/>
    <n v="0.3"/>
    <n v="23"/>
    <d v="2022-06-15T00:00:00"/>
    <x v="2"/>
    <s v="Canada"/>
    <n v="20"/>
    <x v="10"/>
    <x v="1"/>
  </r>
  <r>
    <x v="1368"/>
    <s v="Lima"/>
    <x v="13"/>
    <n v="0"/>
    <m/>
    <m/>
    <n v="0"/>
    <d v="2022-06-15T00:00:00"/>
    <x v="5"/>
    <s v="Peru"/>
    <n v="93"/>
    <x v="10"/>
    <x v="1"/>
  </r>
  <r>
    <x v="1369"/>
    <s v="Seattle"/>
    <x v="10"/>
    <n v="0"/>
    <m/>
    <n v="1"/>
    <n v="0"/>
    <d v="2022-06-15T00:00:00"/>
    <x v="5"/>
    <s v="United States"/>
    <n v="44"/>
    <x v="10"/>
    <x v="1"/>
  </r>
  <r>
    <x v="533"/>
    <s v="SF Bay Area"/>
    <x v="5"/>
    <n v="6111"/>
    <n v="1100"/>
    <n v="0.18"/>
    <n v="5011"/>
    <d v="2022-06-14T00:00:00"/>
    <x v="8"/>
    <s v="United States"/>
    <n v="549"/>
    <x v="10"/>
    <x v="1"/>
  </r>
  <r>
    <x v="16"/>
    <s v="Seattle"/>
    <x v="10"/>
    <n v="5875"/>
    <n v="470"/>
    <n v="0.08"/>
    <n v="5405"/>
    <d v="2022-06-14T00:00:00"/>
    <x v="8"/>
    <s v="United States"/>
    <n v="319"/>
    <x v="10"/>
    <x v="1"/>
  </r>
  <r>
    <x v="578"/>
    <s v="New York City"/>
    <x v="10"/>
    <n v="4500"/>
    <n v="450"/>
    <n v="0.1"/>
    <n v="4050"/>
    <d v="2022-06-14T00:00:00"/>
    <x v="8"/>
    <s v="United States"/>
    <n v="1600"/>
    <x v="10"/>
    <x v="1"/>
  </r>
  <r>
    <x v="1370"/>
    <s v="Sao Paulo"/>
    <x v="6"/>
    <n v="500"/>
    <n v="75"/>
    <n v="0.15"/>
    <n v="425"/>
    <d v="2022-06-14T00:00:00"/>
    <x v="4"/>
    <s v="Brazil"/>
    <n v="36"/>
    <x v="10"/>
    <x v="1"/>
  </r>
  <r>
    <x v="1371"/>
    <s v="New Delhi"/>
    <x v="6"/>
    <n v="151"/>
    <n v="50"/>
    <n v="0.33"/>
    <n v="101"/>
    <d v="2022-06-14T00:00:00"/>
    <x v="2"/>
    <s v="India"/>
    <n v="6"/>
    <x v="10"/>
    <x v="1"/>
  </r>
  <r>
    <x v="1372"/>
    <s v="Bogota"/>
    <x v="19"/>
    <n v="30"/>
    <n v="30"/>
    <m/>
    <n v="0"/>
    <d v="2022-06-14T00:00:00"/>
    <x v="0"/>
    <s v="Colombia"/>
    <n v="6"/>
    <x v="10"/>
    <x v="1"/>
  </r>
  <r>
    <x v="1373"/>
    <s v="Boulder"/>
    <x v="5"/>
    <n v="240"/>
    <n v="24"/>
    <n v="0.1"/>
    <n v="216"/>
    <d v="2022-06-14T00:00:00"/>
    <x v="1"/>
    <s v="United States"/>
    <n v="204"/>
    <x v="10"/>
    <x v="1"/>
  </r>
  <r>
    <x v="1374"/>
    <s v="Bogota"/>
    <x v="2"/>
    <n v="0"/>
    <m/>
    <m/>
    <n v="0"/>
    <d v="2022-06-14T00:00:00"/>
    <x v="3"/>
    <s v="Colombia"/>
    <n v="376"/>
    <x v="10"/>
    <x v="1"/>
  </r>
  <r>
    <x v="112"/>
    <s v="Singapore"/>
    <x v="1"/>
    <n v="0"/>
    <m/>
    <m/>
    <n v="0"/>
    <d v="2022-06-14T00:00:00"/>
    <x v="4"/>
    <s v="Singapore"/>
    <m/>
    <x v="10"/>
    <x v="1"/>
  </r>
  <r>
    <x v="747"/>
    <s v="New York City"/>
    <x v="5"/>
    <n v="1250"/>
    <n v="250"/>
    <n v="0.2"/>
    <n v="1000"/>
    <d v="2022-06-13T00:00:00"/>
    <x v="10"/>
    <s v="United States"/>
    <n v="1000"/>
    <x v="10"/>
    <x v="1"/>
  </r>
  <r>
    <x v="1375"/>
    <s v="Los Angeles"/>
    <x v="3"/>
    <n v="169"/>
    <n v="56"/>
    <n v="0.33"/>
    <n v="113"/>
    <d v="2022-06-13T00:00:00"/>
    <x v="5"/>
    <s v="United States"/>
    <n v="65"/>
    <x v="10"/>
    <x v="1"/>
  </r>
  <r>
    <x v="888"/>
    <s v="SF Bay Area"/>
    <x v="13"/>
    <n v="82"/>
    <n v="33"/>
    <n v="0.4"/>
    <n v="49"/>
    <d v="2022-06-13T00:00:00"/>
    <x v="5"/>
    <s v="United States"/>
    <n v="50"/>
    <x v="10"/>
    <x v="1"/>
  </r>
  <r>
    <x v="1376"/>
    <s v="Boulder"/>
    <x v="17"/>
    <n v="0"/>
    <m/>
    <m/>
    <n v="0"/>
    <d v="2022-06-13T00:00:00"/>
    <x v="3"/>
    <s v="United States"/>
    <n v="152"/>
    <x v="10"/>
    <x v="1"/>
  </r>
  <r>
    <x v="307"/>
    <s v="Boston"/>
    <x v="15"/>
    <n v="0"/>
    <m/>
    <n v="0.12"/>
    <n v="0"/>
    <d v="2022-06-13T00:00:00"/>
    <x v="8"/>
    <s v="United States"/>
    <n v="811"/>
    <x v="10"/>
    <x v="1"/>
  </r>
  <r>
    <x v="516"/>
    <s v="Singapore"/>
    <x v="5"/>
    <n v="5200"/>
    <n v="260"/>
    <n v="0.05"/>
    <n v="4940"/>
    <d v="2022-06-10T00:00:00"/>
    <x v="4"/>
    <s v="Singapore"/>
    <n v="156"/>
    <x v="10"/>
    <x v="1"/>
  </r>
  <r>
    <x v="295"/>
    <s v="New Delhi"/>
    <x v="24"/>
    <n v="833"/>
    <n v="250"/>
    <n v="0.3"/>
    <n v="583"/>
    <d v="2022-06-10T00:00:00"/>
    <x v="10"/>
    <s v="India"/>
    <n v="150"/>
    <x v="10"/>
    <x v="1"/>
  </r>
  <r>
    <x v="1377"/>
    <s v="Berlin"/>
    <x v="14"/>
    <n v="1000"/>
    <n v="100"/>
    <n v="0.1"/>
    <n v="900"/>
    <d v="2022-06-10T00:00:00"/>
    <x v="4"/>
    <s v="Germany"/>
    <n v="1000"/>
    <x v="10"/>
    <x v="1"/>
  </r>
  <r>
    <x v="1378"/>
    <s v="Sao Paulo"/>
    <x v="6"/>
    <n v="300"/>
    <n v="60"/>
    <n v="0.2"/>
    <n v="240"/>
    <d v="2022-06-10T00:00:00"/>
    <x v="4"/>
    <s v="Brazil"/>
    <n v="11"/>
    <x v="10"/>
    <x v="1"/>
  </r>
  <r>
    <x v="1379"/>
    <s v="London"/>
    <x v="2"/>
    <n v="300"/>
    <n v="45"/>
    <n v="0.15"/>
    <n v="255"/>
    <d v="2022-06-10T00:00:00"/>
    <x v="4"/>
    <s v="United Kingdom"/>
    <n v="133"/>
    <x v="10"/>
    <x v="1"/>
  </r>
  <r>
    <x v="1380"/>
    <s v="Los Angeles"/>
    <x v="2"/>
    <n v="250"/>
    <n v="20"/>
    <n v="0.08"/>
    <n v="230"/>
    <d v="2022-06-10T00:00:00"/>
    <x v="3"/>
    <s v="United States"/>
    <n v="175"/>
    <x v="10"/>
    <x v="1"/>
  </r>
  <r>
    <x v="1381"/>
    <s v="Seattle"/>
    <x v="10"/>
    <n v="0"/>
    <m/>
    <m/>
    <n v="0"/>
    <d v="2022-06-10T00:00:00"/>
    <x v="4"/>
    <s v="United States"/>
    <n v="6"/>
    <x v="10"/>
    <x v="1"/>
  </r>
  <r>
    <x v="1382"/>
    <s v="Houston"/>
    <x v="17"/>
    <n v="0"/>
    <m/>
    <m/>
    <n v="0"/>
    <d v="2022-06-10T00:00:00"/>
    <x v="5"/>
    <s v="United States"/>
    <n v="22"/>
    <x v="10"/>
    <x v="1"/>
  </r>
  <r>
    <x v="1383"/>
    <s v="Beijing"/>
    <x v="10"/>
    <n v="0"/>
    <m/>
    <n v="0.2"/>
    <n v="0"/>
    <d v="2022-06-10T00:00:00"/>
    <x v="4"/>
    <s v="China"/>
    <n v="2100"/>
    <x v="10"/>
    <x v="1"/>
  </r>
  <r>
    <x v="1384"/>
    <s v="Atlanta"/>
    <x v="4"/>
    <n v="3800"/>
    <n v="950"/>
    <n v="0.25"/>
    <n v="2850"/>
    <d v="2022-06-09T00:00:00"/>
    <x v="3"/>
    <s v="United States"/>
    <n v="926"/>
    <x v="10"/>
    <x v="1"/>
  </r>
  <r>
    <x v="580"/>
    <s v="SF Bay Area"/>
    <x v="14"/>
    <n v="2200"/>
    <n v="330"/>
    <n v="0.15"/>
    <n v="1870"/>
    <d v="2022-06-09T00:00:00"/>
    <x v="8"/>
    <s v="United States"/>
    <n v="79"/>
    <x v="10"/>
    <x v="1"/>
  </r>
  <r>
    <x v="1385"/>
    <s v="Stockholm"/>
    <x v="14"/>
    <n v="1333"/>
    <n v="200"/>
    <n v="0.15"/>
    <n v="1133"/>
    <d v="2022-06-09T00:00:00"/>
    <x v="4"/>
    <s v="Sweden"/>
    <m/>
    <x v="10"/>
    <x v="1"/>
  </r>
  <r>
    <x v="215"/>
    <s v="Seattle"/>
    <x v="24"/>
    <n v="1285"/>
    <n v="90"/>
    <n v="7.0000000000000007E-2"/>
    <n v="1195"/>
    <d v="2022-06-09T00:00:00"/>
    <x v="10"/>
    <s v="United States"/>
    <n v="1100"/>
    <x v="10"/>
    <x v="1"/>
  </r>
  <r>
    <x v="1386"/>
    <s v="Chicago"/>
    <x v="17"/>
    <n v="200"/>
    <n v="80"/>
    <n v="0.4"/>
    <n v="120"/>
    <d v="2022-06-09T00:00:00"/>
    <x v="5"/>
    <s v="United States"/>
    <n v="82"/>
    <x v="10"/>
    <x v="1"/>
  </r>
  <r>
    <x v="1387"/>
    <s v="Malmo"/>
    <x v="14"/>
    <n v="1400"/>
    <n v="70"/>
    <n v="0.05"/>
    <n v="1330"/>
    <d v="2022-06-09T00:00:00"/>
    <x v="8"/>
    <s v="Sweden"/>
    <n v="56"/>
    <x v="10"/>
    <x v="1"/>
  </r>
  <r>
    <x v="1388"/>
    <s v="Boston"/>
    <x v="14"/>
    <n v="40"/>
    <n v="40"/>
    <n v="1"/>
    <n v="0"/>
    <d v="2022-06-09T00:00:00"/>
    <x v="9"/>
    <s v="United States"/>
    <n v="5"/>
    <x v="10"/>
    <x v="1"/>
  </r>
  <r>
    <x v="1389"/>
    <s v="Singapore"/>
    <x v="2"/>
    <n v="221"/>
    <n v="31"/>
    <n v="0.14000000000000001"/>
    <n v="190"/>
    <d v="2022-06-09T00:00:00"/>
    <x v="1"/>
    <s v="Singapore"/>
    <n v="61"/>
    <x v="10"/>
    <x v="1"/>
  </r>
  <r>
    <x v="1390"/>
    <s v="Boston"/>
    <x v="13"/>
    <n v="520"/>
    <n v="26"/>
    <n v="0.05"/>
    <n v="494"/>
    <d v="2022-06-09T00:00:00"/>
    <x v="3"/>
    <s v="United States"/>
    <n v="100"/>
    <x v="10"/>
    <x v="1"/>
  </r>
  <r>
    <x v="219"/>
    <s v="New York City"/>
    <x v="3"/>
    <n v="0"/>
    <m/>
    <n v="0.08"/>
    <n v="0"/>
    <d v="2022-06-09T00:00:00"/>
    <x v="3"/>
    <s v="United States"/>
    <n v="22"/>
    <x v="10"/>
    <x v="1"/>
  </r>
  <r>
    <x v="1391"/>
    <s v="SF Bay Area"/>
    <x v="12"/>
    <n v="0"/>
    <m/>
    <n v="0.11"/>
    <n v="0"/>
    <d v="2022-06-09T00:00:00"/>
    <x v="5"/>
    <s v="United States"/>
    <n v="197"/>
    <x v="10"/>
    <x v="1"/>
  </r>
  <r>
    <x v="1392"/>
    <s v="Berlin"/>
    <x v="2"/>
    <n v="0"/>
    <m/>
    <m/>
    <n v="0"/>
    <d v="2022-06-09T00:00:00"/>
    <x v="3"/>
    <s v="Germany"/>
    <n v="1200"/>
    <x v="10"/>
    <x v="1"/>
  </r>
  <r>
    <x v="157"/>
    <s v="SF Bay Area"/>
    <x v="8"/>
    <n v="1190"/>
    <n v="250"/>
    <n v="0.21"/>
    <n v="940"/>
    <d v="2022-06-08T00:00:00"/>
    <x v="8"/>
    <s v="United States"/>
    <n v="839"/>
    <x v="10"/>
    <x v="1"/>
  </r>
  <r>
    <x v="780"/>
    <s v="Sao Paulo"/>
    <x v="12"/>
    <n v="150"/>
    <n v="150"/>
    <m/>
    <n v="0"/>
    <d v="2022-06-08T00:00:00"/>
    <x v="10"/>
    <s v="Brazil"/>
    <n v="1600"/>
    <x v="10"/>
    <x v="1"/>
  </r>
  <r>
    <x v="991"/>
    <s v="SF Bay Area"/>
    <x v="6"/>
    <n v="1000"/>
    <n v="150"/>
    <n v="0.15"/>
    <n v="850"/>
    <d v="2022-06-08T00:00:00"/>
    <x v="1"/>
    <s v="United States"/>
    <n v="255"/>
    <x v="10"/>
    <x v="1"/>
  </r>
  <r>
    <x v="1393"/>
    <s v="Kuala Lumpur"/>
    <x v="14"/>
    <n v="250"/>
    <n v="50"/>
    <n v="0.2"/>
    <n v="200"/>
    <d v="2022-06-08T00:00:00"/>
    <x v="4"/>
    <s v="Malaysia"/>
    <n v="26"/>
    <x v="10"/>
    <x v="1"/>
  </r>
  <r>
    <x v="1394"/>
    <s v="Stockholm"/>
    <x v="0"/>
    <n v="0"/>
    <m/>
    <n v="0.4"/>
    <n v="0"/>
    <d v="2022-06-08T00:00:00"/>
    <x v="4"/>
    <s v="Sweden"/>
    <n v="24"/>
    <x v="10"/>
    <x v="1"/>
  </r>
  <r>
    <x v="464"/>
    <s v="London"/>
    <x v="12"/>
    <n v="5000"/>
    <n v="750"/>
    <n v="0.15"/>
    <n v="4250"/>
    <d v="2022-06-07T00:00:00"/>
    <x v="8"/>
    <s v="United Kingdom"/>
    <n v="2000"/>
    <x v="10"/>
    <x v="1"/>
  </r>
  <r>
    <x v="464"/>
    <s v="Bengaluru"/>
    <x v="2"/>
    <n v="1200"/>
    <n v="180"/>
    <n v="0.15"/>
    <n v="1020"/>
    <d v="2022-06-07T00:00:00"/>
    <x v="4"/>
    <s v="India"/>
    <n v="172"/>
    <x v="10"/>
    <x v="1"/>
  </r>
  <r>
    <x v="1049"/>
    <s v="Jakarta"/>
    <x v="11"/>
    <n v="150"/>
    <n v="150"/>
    <m/>
    <n v="0"/>
    <d v="2022-06-07T00:00:00"/>
    <x v="3"/>
    <s v="Indonesia"/>
    <n v="149"/>
    <x v="10"/>
    <x v="1"/>
  </r>
  <r>
    <x v="1395"/>
    <s v="Los Angeles"/>
    <x v="12"/>
    <n v="600"/>
    <n v="138"/>
    <n v="0.23"/>
    <n v="462"/>
    <d v="2022-06-07T00:00:00"/>
    <x v="8"/>
    <s v="United States"/>
    <n v="783"/>
    <x v="10"/>
    <x v="1"/>
  </r>
  <r>
    <x v="1396"/>
    <s v="Washington D.C."/>
    <x v="4"/>
    <n v="130"/>
    <n v="130"/>
    <m/>
    <n v="0"/>
    <d v="2022-06-07T00:00:00"/>
    <x v="4"/>
    <s v="United States"/>
    <n v="275"/>
    <x v="10"/>
    <x v="1"/>
  </r>
  <r>
    <x v="1397"/>
    <s v="SF Bay Area"/>
    <x v="14"/>
    <n v="40"/>
    <n v="40"/>
    <m/>
    <n v="0"/>
    <d v="2022-06-07T00:00:00"/>
    <x v="4"/>
    <s v="United States"/>
    <n v="11"/>
    <x v="10"/>
    <x v="1"/>
  </r>
  <r>
    <x v="1398"/>
    <s v="SF Bay Area"/>
    <x v="2"/>
    <n v="0"/>
    <m/>
    <m/>
    <n v="0"/>
    <d v="2022-06-07T00:00:00"/>
    <x v="2"/>
    <s v="United States"/>
    <n v="42"/>
    <x v="10"/>
    <x v="1"/>
  </r>
  <r>
    <x v="1399"/>
    <s v="SF Bay Area"/>
    <x v="2"/>
    <n v="0"/>
    <m/>
    <m/>
    <n v="0"/>
    <d v="2022-06-07T00:00:00"/>
    <x v="5"/>
    <s v="United States"/>
    <n v="35"/>
    <x v="10"/>
    <x v="1"/>
  </r>
  <r>
    <x v="1400"/>
    <s v="Ho Chi Minh City"/>
    <x v="10"/>
    <n v="0"/>
    <m/>
    <n v="0.5"/>
    <n v="0"/>
    <d v="2022-06-07T00:00:00"/>
    <x v="2"/>
    <s v="Vietnam"/>
    <n v="33"/>
    <x v="10"/>
    <x v="1"/>
  </r>
  <r>
    <x v="1028"/>
    <s v="Toronto"/>
    <x v="2"/>
    <n v="60"/>
    <n v="60"/>
    <m/>
    <n v="0"/>
    <d v="2022-06-06T00:00:00"/>
    <x v="3"/>
    <s v="Canada"/>
    <n v="681"/>
    <x v="10"/>
    <x v="1"/>
  </r>
  <r>
    <x v="490"/>
    <s v="Bend"/>
    <x v="15"/>
    <n v="714"/>
    <n v="50"/>
    <n v="7.0000000000000007E-2"/>
    <n v="664"/>
    <d v="2022-06-06T00:00:00"/>
    <x v="1"/>
    <s v="United States"/>
    <n v="603"/>
    <x v="10"/>
    <x v="1"/>
  </r>
  <r>
    <x v="1401"/>
    <s v="Dublin"/>
    <x v="2"/>
    <n v="0"/>
    <m/>
    <m/>
    <n v="0"/>
    <d v="2022-06-06T00:00:00"/>
    <x v="3"/>
    <s v="Ireland"/>
    <n v="681"/>
    <x v="10"/>
    <x v="1"/>
  </r>
  <r>
    <x v="490"/>
    <s v="New York City"/>
    <x v="4"/>
    <n v="0"/>
    <m/>
    <n v="0.1"/>
    <n v="0"/>
    <d v="2022-06-06T00:00:00"/>
    <x v="1"/>
    <s v="United States"/>
    <n v="259"/>
    <x v="10"/>
    <x v="1"/>
  </r>
  <r>
    <x v="1402"/>
    <s v="SF Bay Area"/>
    <x v="11"/>
    <n v="0"/>
    <m/>
    <n v="0.14000000000000001"/>
    <n v="0"/>
    <d v="2022-06-06T00:00:00"/>
    <x v="3"/>
    <s v="United States"/>
    <n v="152"/>
    <x v="10"/>
    <x v="1"/>
  </r>
  <r>
    <x v="1403"/>
    <s v="Mumbai"/>
    <x v="13"/>
    <n v="40"/>
    <n v="40"/>
    <m/>
    <n v="0"/>
    <d v="2022-06-04T00:00:00"/>
    <x v="10"/>
    <s v="India"/>
    <n v="1200"/>
    <x v="10"/>
    <x v="1"/>
  </r>
  <r>
    <x v="1404"/>
    <s v="Brasilia"/>
    <x v="0"/>
    <n v="300"/>
    <n v="60"/>
    <n v="0.2"/>
    <n v="240"/>
    <d v="2022-06-03T00:00:00"/>
    <x v="4"/>
    <s v="Brazil"/>
    <m/>
    <x v="10"/>
    <x v="1"/>
  </r>
  <r>
    <x v="1405"/>
    <s v="SF Bay Area"/>
    <x v="0"/>
    <n v="104"/>
    <n v="23"/>
    <n v="0.22"/>
    <n v="81"/>
    <d v="2022-06-03T00:00:00"/>
    <x v="3"/>
    <s v="United States"/>
    <n v="108"/>
    <x v="10"/>
    <x v="1"/>
  </r>
  <r>
    <x v="1406"/>
    <s v="New York City"/>
    <x v="1"/>
    <n v="140"/>
    <n v="21"/>
    <n v="0.15"/>
    <n v="119"/>
    <d v="2022-06-03T00:00:00"/>
    <x v="9"/>
    <s v="United States"/>
    <n v="176"/>
    <x v="10"/>
    <x v="1"/>
  </r>
  <r>
    <x v="1407"/>
    <s v="Sydney"/>
    <x v="28"/>
    <n v="0"/>
    <m/>
    <n v="0.25"/>
    <n v="0"/>
    <d v="2022-06-03T00:00:00"/>
    <x v="2"/>
    <s v="Australia"/>
    <n v="12"/>
    <x v="10"/>
    <x v="1"/>
  </r>
  <r>
    <x v="1408"/>
    <s v="SF Bay Area"/>
    <x v="0"/>
    <n v="0"/>
    <m/>
    <m/>
    <n v="0"/>
    <d v="2022-06-03T00:00:00"/>
    <x v="3"/>
    <s v="United States"/>
    <n v="110"/>
    <x v="10"/>
    <x v="1"/>
  </r>
  <r>
    <x v="1409"/>
    <s v="Austin"/>
    <x v="12"/>
    <n v="0"/>
    <m/>
    <n v="0.1"/>
    <n v="0"/>
    <d v="2022-06-03T00:00:00"/>
    <x v="8"/>
    <s v="United States"/>
    <n v="20200"/>
    <x v="10"/>
    <x v="1"/>
  </r>
  <r>
    <x v="1410"/>
    <s v="SF Bay Area"/>
    <x v="6"/>
    <n v="3125"/>
    <n v="250"/>
    <n v="0.08"/>
    <n v="2875"/>
    <d v="2022-06-02T00:00:00"/>
    <x v="1"/>
    <s v="United States"/>
    <n v="522"/>
    <x v="10"/>
    <x v="1"/>
  </r>
  <r>
    <x v="559"/>
    <s v="Sao Paulo"/>
    <x v="1"/>
    <n v="170"/>
    <n v="170"/>
    <m/>
    <n v="0"/>
    <d v="2022-06-02T00:00:00"/>
    <x v="2"/>
    <s v="Brazil"/>
    <n v="31"/>
    <x v="10"/>
    <x v="1"/>
  </r>
  <r>
    <x v="1411"/>
    <s v="New York City"/>
    <x v="2"/>
    <n v="680"/>
    <n v="170"/>
    <n v="0.25"/>
    <n v="510"/>
    <d v="2022-06-02T00:00:00"/>
    <x v="10"/>
    <s v="United States"/>
    <n v="286"/>
    <x v="10"/>
    <x v="1"/>
  </r>
  <r>
    <x v="1412"/>
    <s v="Gurugram"/>
    <x v="26"/>
    <n v="280"/>
    <n v="140"/>
    <n v="0.5"/>
    <n v="140"/>
    <d v="2022-06-02T00:00:00"/>
    <x v="0"/>
    <s v="India"/>
    <n v="3"/>
    <x v="10"/>
    <x v="1"/>
  </r>
  <r>
    <x v="1413"/>
    <s v="Melbourne"/>
    <x v="11"/>
    <n v="100"/>
    <n v="100"/>
    <m/>
    <n v="0"/>
    <d v="2022-06-02T00:00:00"/>
    <x v="4"/>
    <s v="Australia"/>
    <m/>
    <x v="10"/>
    <x v="1"/>
  </r>
  <r>
    <x v="1414"/>
    <s v="New York City"/>
    <x v="5"/>
    <n v="1000"/>
    <n v="100"/>
    <n v="0.1"/>
    <n v="900"/>
    <d v="2022-06-02T00:00:00"/>
    <x v="4"/>
    <s v="United States"/>
    <n v="423"/>
    <x v="10"/>
    <x v="1"/>
  </r>
  <r>
    <x v="410"/>
    <s v="Atlanta"/>
    <x v="24"/>
    <n v="737"/>
    <n v="59"/>
    <n v="0.08"/>
    <n v="678"/>
    <d v="2022-06-02T00:00:00"/>
    <x v="1"/>
    <s v="United States"/>
    <n v="325"/>
    <x v="10"/>
    <x v="1"/>
  </r>
  <r>
    <x v="1415"/>
    <s v="SF Bay Area"/>
    <x v="0"/>
    <n v="90"/>
    <n v="30"/>
    <n v="0.33"/>
    <n v="60"/>
    <d v="2022-06-02T00:00:00"/>
    <x v="5"/>
    <s v="United States"/>
    <n v="76"/>
    <x v="10"/>
    <x v="1"/>
  </r>
  <r>
    <x v="1416"/>
    <s v="SF Bay Area"/>
    <x v="1"/>
    <n v="29"/>
    <n v="29"/>
    <m/>
    <n v="0"/>
    <d v="2022-06-02T00:00:00"/>
    <x v="2"/>
    <s v="United States"/>
    <n v="28"/>
    <x v="10"/>
    <x v="1"/>
  </r>
  <r>
    <x v="1417"/>
    <s v="SF Bay Area"/>
    <x v="0"/>
    <n v="100"/>
    <n v="25"/>
    <n v="0.25"/>
    <n v="75"/>
    <d v="2022-06-02T00:00:00"/>
    <x v="3"/>
    <s v="United States"/>
    <n v="197"/>
    <x v="10"/>
    <x v="1"/>
  </r>
  <r>
    <x v="1418"/>
    <s v="Boston"/>
    <x v="13"/>
    <n v="0"/>
    <m/>
    <m/>
    <n v="0"/>
    <d v="2022-06-02T00:00:00"/>
    <x v="4"/>
    <s v="United States"/>
    <n v="37"/>
    <x v="10"/>
    <x v="1"/>
  </r>
  <r>
    <x v="1419"/>
    <s v="Selangor"/>
    <x v="0"/>
    <n v="0"/>
    <m/>
    <n v="1"/>
    <n v="0"/>
    <d v="2022-06-02T00:00:00"/>
    <x v="5"/>
    <s v="United States"/>
    <n v="17"/>
    <x v="10"/>
    <x v="1"/>
  </r>
  <r>
    <x v="1420"/>
    <s v="Manama"/>
    <x v="2"/>
    <n v="0"/>
    <m/>
    <m/>
    <n v="0"/>
    <d v="2022-06-02T00:00:00"/>
    <x v="5"/>
    <s v="Bahrain"/>
    <n v="202"/>
    <x v="10"/>
    <x v="1"/>
  </r>
  <r>
    <x v="1421"/>
    <s v="Amsterdam"/>
    <x v="12"/>
    <n v="5000"/>
    <n v="500"/>
    <n v="0.1"/>
    <n v="4500"/>
    <d v="2022-06-01T00:00:00"/>
    <x v="8"/>
    <s v="Netherlands"/>
    <m/>
    <x v="10"/>
    <x v="1"/>
  </r>
  <r>
    <x v="1422"/>
    <s v="Boston"/>
    <x v="4"/>
    <n v="1666"/>
    <n v="100"/>
    <n v="0.06"/>
    <n v="1566"/>
    <d v="2022-06-01T00:00:00"/>
    <x v="6"/>
    <s v="United States"/>
    <n v="750"/>
    <x v="10"/>
    <x v="1"/>
  </r>
  <r>
    <x v="919"/>
    <s v="Gurugram"/>
    <x v="13"/>
    <n v="100"/>
    <n v="100"/>
    <n v="1"/>
    <n v="0"/>
    <d v="2022-06-01T00:00:00"/>
    <x v="0"/>
    <s v="India"/>
    <n v="2"/>
    <x v="10"/>
    <x v="1"/>
  </r>
  <r>
    <x v="1423"/>
    <s v="Sao Paulo"/>
    <x v="5"/>
    <n v="750"/>
    <n v="90"/>
    <n v="0.12"/>
    <n v="660"/>
    <d v="2022-06-01T00:00:00"/>
    <x v="4"/>
    <s v="Brazil"/>
    <n v="250"/>
    <x v="10"/>
    <x v="1"/>
  </r>
  <r>
    <x v="1060"/>
    <s v="London"/>
    <x v="2"/>
    <n v="650"/>
    <n v="65"/>
    <n v="0.1"/>
    <n v="585"/>
    <d v="2022-06-01T00:00:00"/>
    <x v="3"/>
    <s v="United Kingdom"/>
    <n v="182"/>
    <x v="10"/>
    <x v="1"/>
  </r>
  <r>
    <x v="1424"/>
    <s v="SF Bay Area"/>
    <x v="25"/>
    <n v="242"/>
    <n v="34"/>
    <n v="0.14000000000000001"/>
    <n v="208"/>
    <d v="2022-06-01T00:00:00"/>
    <x v="3"/>
    <s v="United States"/>
    <n v="203"/>
    <x v="10"/>
    <x v="1"/>
  </r>
  <r>
    <x v="936"/>
    <s v="New York City"/>
    <x v="13"/>
    <n v="31"/>
    <n v="31"/>
    <m/>
    <n v="0"/>
    <d v="2022-06-01T00:00:00"/>
    <x v="4"/>
    <s v="United States"/>
    <n v="136"/>
    <x v="10"/>
    <x v="1"/>
  </r>
  <r>
    <x v="1093"/>
    <s v="London"/>
    <x v="8"/>
    <n v="85"/>
    <n v="30"/>
    <n v="0.35"/>
    <n v="55"/>
    <d v="2022-06-01T00:00:00"/>
    <x v="5"/>
    <s v="United Kingdom"/>
    <n v="32"/>
    <x v="10"/>
    <x v="1"/>
  </r>
  <r>
    <x v="1425"/>
    <s v="SF Bay Area"/>
    <x v="0"/>
    <n v="25"/>
    <n v="25"/>
    <m/>
    <n v="0"/>
    <d v="2022-06-01T00:00:00"/>
    <x v="1"/>
    <s v="United States"/>
    <n v="202"/>
    <x v="10"/>
    <x v="1"/>
  </r>
  <r>
    <x v="1426"/>
    <s v="SF Bay Area"/>
    <x v="10"/>
    <n v="0"/>
    <m/>
    <n v="0.1"/>
    <n v="0"/>
    <d v="2022-06-01T00:00:00"/>
    <x v="4"/>
    <s v="United States"/>
    <n v="313"/>
    <x v="10"/>
    <x v="1"/>
  </r>
  <r>
    <x v="942"/>
    <s v="Karachi"/>
    <x v="24"/>
    <n v="0"/>
    <m/>
    <n v="0.3"/>
    <n v="0"/>
    <d v="2022-06-01T00:00:00"/>
    <x v="0"/>
    <s v="Pakistan"/>
    <n v="17"/>
    <x v="10"/>
    <x v="1"/>
  </r>
  <r>
    <x v="1427"/>
    <s v="Tel Aviv"/>
    <x v="0"/>
    <n v="4166"/>
    <n v="250"/>
    <n v="0.06"/>
    <n v="3916"/>
    <d v="2022-05-31T00:00:00"/>
    <x v="8"/>
    <s v="Israel"/>
    <m/>
    <x v="11"/>
    <x v="1"/>
  </r>
  <r>
    <x v="644"/>
    <s v="Los Angeles"/>
    <x v="17"/>
    <n v="50"/>
    <n v="50"/>
    <m/>
    <n v="0"/>
    <d v="2022-05-31T00:00:00"/>
    <x v="3"/>
    <s v="United States"/>
    <n v="85"/>
    <x v="11"/>
    <x v="1"/>
  </r>
  <r>
    <x v="1428"/>
    <s v="Stamford"/>
    <x v="2"/>
    <n v="133"/>
    <n v="44"/>
    <n v="0.33"/>
    <n v="89"/>
    <d v="2022-05-31T00:00:00"/>
    <x v="2"/>
    <s v="United States"/>
    <n v="110"/>
    <x v="11"/>
    <x v="1"/>
  </r>
  <r>
    <x v="1429"/>
    <s v="Tel Aviv"/>
    <x v="12"/>
    <n v="30"/>
    <n v="30"/>
    <m/>
    <n v="0"/>
    <d v="2022-05-31T00:00:00"/>
    <x v="2"/>
    <s v="Israel"/>
    <n v="49"/>
    <x v="11"/>
    <x v="1"/>
  </r>
  <r>
    <x v="1430"/>
    <s v="Salt Lake City"/>
    <x v="13"/>
    <n v="48"/>
    <n v="12"/>
    <n v="0.25"/>
    <n v="36"/>
    <d v="2022-05-31T00:00:00"/>
    <x v="2"/>
    <s v="United States"/>
    <n v="26"/>
    <x v="11"/>
    <x v="1"/>
  </r>
  <r>
    <x v="1431"/>
    <s v="SF Bay Area"/>
    <x v="6"/>
    <n v="0"/>
    <m/>
    <m/>
    <n v="0"/>
    <d v="2022-05-31T00:00:00"/>
    <x v="3"/>
    <s v="United States"/>
    <n v="462"/>
    <x v="11"/>
    <x v="1"/>
  </r>
  <r>
    <x v="163"/>
    <s v="Dubai"/>
    <x v="12"/>
    <n v="1250"/>
    <n v="400"/>
    <n v="0.32"/>
    <n v="850"/>
    <d v="2022-05-30T00:00:00"/>
    <x v="8"/>
    <s v="United Arab Emirates"/>
    <n v="132"/>
    <x v="11"/>
    <x v="1"/>
  </r>
  <r>
    <x v="764"/>
    <s v="Bengaluru"/>
    <x v="0"/>
    <n v="1000"/>
    <n v="100"/>
    <n v="0.1"/>
    <n v="900"/>
    <d v="2022-05-30T00:00:00"/>
    <x v="10"/>
    <s v="India"/>
    <n v="375"/>
    <x v="11"/>
    <x v="1"/>
  </r>
  <r>
    <x v="1432"/>
    <s v="Sao Paulo"/>
    <x v="2"/>
    <n v="3333"/>
    <n v="100"/>
    <n v="0.03"/>
    <n v="3233"/>
    <d v="2022-05-30T00:00:00"/>
    <x v="4"/>
    <s v="Brazil"/>
    <n v="50"/>
    <x v="11"/>
    <x v="1"/>
  </r>
  <r>
    <x v="1433"/>
    <s v="SF Bay Area"/>
    <x v="7"/>
    <n v="0"/>
    <m/>
    <m/>
    <n v="0"/>
    <d v="2022-05-30T00:00:00"/>
    <x v="4"/>
    <s v="United States"/>
    <n v="36"/>
    <x v="11"/>
    <x v="1"/>
  </r>
  <r>
    <x v="1434"/>
    <s v="Bengaluru"/>
    <x v="13"/>
    <n v="483"/>
    <n v="145"/>
    <n v="0.3"/>
    <n v="338"/>
    <d v="2022-05-27T00:00:00"/>
    <x v="2"/>
    <s v="India"/>
    <n v="17"/>
    <x v="11"/>
    <x v="1"/>
  </r>
  <r>
    <x v="956"/>
    <s v="New Delhi"/>
    <x v="7"/>
    <n v="40"/>
    <n v="40"/>
    <m/>
    <n v="0"/>
    <d v="2022-05-27T00:00:00"/>
    <x v="2"/>
    <s v="India"/>
    <n v="23"/>
    <x v="11"/>
    <x v="1"/>
  </r>
  <r>
    <x v="1435"/>
    <s v="London"/>
    <x v="2"/>
    <n v="111"/>
    <n v="29"/>
    <n v="0.26"/>
    <n v="82"/>
    <d v="2022-05-27T00:00:00"/>
    <x v="4"/>
    <s v="United Kingdom"/>
    <n v="118"/>
    <x v="11"/>
    <x v="1"/>
  </r>
  <r>
    <x v="1436"/>
    <s v="Denver"/>
    <x v="24"/>
    <n v="0"/>
    <m/>
    <m/>
    <n v="0"/>
    <d v="2022-05-27T00:00:00"/>
    <x v="4"/>
    <s v="United States"/>
    <n v="46"/>
    <x v="11"/>
    <x v="1"/>
  </r>
  <r>
    <x v="1437"/>
    <s v="Atlanta"/>
    <x v="11"/>
    <n v="0"/>
    <m/>
    <m/>
    <n v="0"/>
    <d v="2022-05-27T00:00:00"/>
    <x v="3"/>
    <s v="United States"/>
    <n v="120"/>
    <x v="11"/>
    <x v="1"/>
  </r>
  <r>
    <x v="1438"/>
    <s v="Atlanta"/>
    <x v="11"/>
    <n v="0"/>
    <m/>
    <m/>
    <n v="0"/>
    <d v="2022-05-27T00:00:00"/>
    <x v="4"/>
    <s v="United States"/>
    <n v="192"/>
    <x v="11"/>
    <x v="1"/>
  </r>
  <r>
    <x v="1438"/>
    <s v="Sao Paulo"/>
    <x v="14"/>
    <n v="1538"/>
    <n v="200"/>
    <n v="0.13"/>
    <n v="1338"/>
    <d v="2022-05-26T00:00:00"/>
    <x v="8"/>
    <s v="Brazil"/>
    <n v="365"/>
    <x v="11"/>
    <x v="1"/>
  </r>
  <r>
    <x v="1439"/>
    <s v="Mexico City"/>
    <x v="5"/>
    <n v="727"/>
    <n v="80"/>
    <n v="0.11"/>
    <n v="647"/>
    <d v="2022-05-26T00:00:00"/>
    <x v="3"/>
    <s v="Mexico"/>
    <n v="378"/>
    <x v="11"/>
    <x v="1"/>
  </r>
  <r>
    <x v="731"/>
    <s v="Bucharest"/>
    <x v="1"/>
    <n v="80"/>
    <n v="80"/>
    <m/>
    <n v="0"/>
    <d v="2022-05-26T00:00:00"/>
    <x v="9"/>
    <s v="Romania"/>
    <n v="749"/>
    <x v="11"/>
    <x v="1"/>
  </r>
  <r>
    <x v="242"/>
    <s v="London"/>
    <x v="0"/>
    <n v="2500"/>
    <n v="50"/>
    <n v="0.02"/>
    <n v="2450"/>
    <d v="2022-05-26T00:00:00"/>
    <x v="4"/>
    <s v="United Kingdom"/>
    <m/>
    <x v="11"/>
    <x v="1"/>
  </r>
  <r>
    <x v="1440"/>
    <s v="SF Bay Area"/>
    <x v="4"/>
    <n v="1500"/>
    <n v="300"/>
    <n v="0.2"/>
    <n v="1200"/>
    <d v="2022-05-25T00:00:00"/>
    <x v="1"/>
    <s v="United States"/>
    <n v="1900"/>
    <x v="11"/>
    <x v="1"/>
  </r>
  <r>
    <x v="1441"/>
    <s v="SF Bay Area"/>
    <x v="2"/>
    <n v="888"/>
    <n v="240"/>
    <n v="0.27"/>
    <n v="648"/>
    <d v="2022-05-25T00:00:00"/>
    <x v="10"/>
    <s v="United States"/>
    <n v="1300"/>
    <x v="11"/>
    <x v="1"/>
  </r>
  <r>
    <x v="196"/>
    <s v="Los Angeles"/>
    <x v="2"/>
    <n v="75"/>
    <n v="75"/>
    <m/>
    <n v="0"/>
    <d v="2022-05-25T00:00:00"/>
    <x v="3"/>
    <s v="United States"/>
    <n v="121"/>
    <x v="11"/>
    <x v="1"/>
  </r>
  <r>
    <x v="198"/>
    <s v="Berlin"/>
    <x v="2"/>
    <n v="200"/>
    <n v="50"/>
    <n v="0.25"/>
    <n v="150"/>
    <d v="2022-05-25T00:00:00"/>
    <x v="5"/>
    <s v="Germany"/>
    <n v="53"/>
    <x v="11"/>
    <x v="1"/>
  </r>
  <r>
    <x v="1442"/>
    <s v="Berlin"/>
    <x v="2"/>
    <n v="225"/>
    <n v="45"/>
    <n v="0.2"/>
    <n v="180"/>
    <d v="2022-05-25T00:00:00"/>
    <x v="5"/>
    <s v="Germany"/>
    <n v="42"/>
    <x v="11"/>
    <x v="1"/>
  </r>
  <r>
    <x v="946"/>
    <s v="Cincinnati"/>
    <x v="2"/>
    <n v="150"/>
    <n v="30"/>
    <n v="0.2"/>
    <n v="120"/>
    <d v="2022-05-25T00:00:00"/>
    <x v="5"/>
    <s v="United States"/>
    <n v="70"/>
    <x v="11"/>
    <x v="1"/>
  </r>
  <r>
    <x v="1443"/>
    <s v="Lahore"/>
    <x v="24"/>
    <n v="0"/>
    <m/>
    <n v="0.31"/>
    <n v="0"/>
    <d v="2022-05-25T00:00:00"/>
    <x v="5"/>
    <s v="Pakistan"/>
    <n v="109"/>
    <x v="11"/>
    <x v="1"/>
  </r>
  <r>
    <x v="1256"/>
    <s v="Istanbul"/>
    <x v="1"/>
    <n v="0"/>
    <m/>
    <n v="0.14000000000000001"/>
    <n v="0"/>
    <d v="2022-05-25T00:00:00"/>
    <x v="10"/>
    <s v="Turkey"/>
    <n v="1800"/>
    <x v="11"/>
    <x v="1"/>
  </r>
  <r>
    <x v="243"/>
    <s v="London"/>
    <x v="1"/>
    <n v="0"/>
    <m/>
    <n v="0.1"/>
    <n v="0"/>
    <d v="2022-05-25T00:00:00"/>
    <x v="15"/>
    <s v="United Kingdom"/>
    <n v="300"/>
    <x v="11"/>
    <x v="1"/>
  </r>
  <r>
    <x v="1444"/>
    <s v="Berlin"/>
    <x v="1"/>
    <n v="600"/>
    <n v="300"/>
    <n v="0.5"/>
    <n v="300"/>
    <d v="2022-05-24T00:00:00"/>
    <x v="3"/>
    <s v="Germany"/>
    <n v="1300"/>
    <x v="11"/>
    <x v="1"/>
  </r>
  <r>
    <x v="1283"/>
    <s v="Jakarta"/>
    <x v="13"/>
    <n v="200"/>
    <n v="200"/>
    <m/>
    <n v="0"/>
    <d v="2022-05-24T00:00:00"/>
    <x v="5"/>
    <s v="Indonesia"/>
    <n v="20"/>
    <x v="11"/>
    <x v="1"/>
  </r>
  <r>
    <x v="1153"/>
    <s v="Austin"/>
    <x v="2"/>
    <n v="40"/>
    <n v="40"/>
    <m/>
    <n v="0"/>
    <d v="2022-05-24T00:00:00"/>
    <x v="1"/>
    <s v="United States"/>
    <n v="256"/>
    <x v="11"/>
    <x v="1"/>
  </r>
  <r>
    <x v="812"/>
    <s v="Stockholm"/>
    <x v="2"/>
    <n v="7000"/>
    <n v="700"/>
    <n v="0.1"/>
    <n v="6300"/>
    <d v="2022-05-23T00:00:00"/>
    <x v="4"/>
    <s v="Sweden"/>
    <n v="3700"/>
    <x v="11"/>
    <x v="1"/>
  </r>
  <r>
    <x v="1005"/>
    <s v="SF Bay Area"/>
    <x v="2"/>
    <n v="83"/>
    <n v="83"/>
    <m/>
    <n v="0"/>
    <d v="2022-05-23T00:00:00"/>
    <x v="8"/>
    <s v="United States"/>
    <n v="216"/>
    <x v="11"/>
    <x v="1"/>
  </r>
  <r>
    <x v="331"/>
    <s v="Buenos Aires"/>
    <x v="5"/>
    <n v="177"/>
    <n v="80"/>
    <n v="0.45"/>
    <n v="97"/>
    <d v="2022-05-23T00:00:00"/>
    <x v="2"/>
    <s v="Argentina"/>
    <n v="11"/>
    <x v="11"/>
    <x v="1"/>
  </r>
  <r>
    <x v="1445"/>
    <s v="Tel Aviv"/>
    <x v="7"/>
    <n v="65"/>
    <n v="65"/>
    <n v="1"/>
    <n v="0"/>
    <d v="2022-05-23T00:00:00"/>
    <x v="2"/>
    <s v="Israel"/>
    <n v="16"/>
    <x v="11"/>
    <x v="1"/>
  </r>
  <r>
    <x v="1446"/>
    <s v="San Diego"/>
    <x v="15"/>
    <n v="857"/>
    <n v="60"/>
    <n v="7.0000000000000007E-2"/>
    <n v="797"/>
    <d v="2022-05-23T00:00:00"/>
    <x v="3"/>
    <s v="United States"/>
    <n v="537"/>
    <x v="11"/>
    <x v="1"/>
  </r>
  <r>
    <x v="1447"/>
    <s v="New York City"/>
    <x v="0"/>
    <n v="150"/>
    <n v="30"/>
    <n v="0.2"/>
    <n v="120"/>
    <d v="2022-05-23T00:00:00"/>
    <x v="5"/>
    <s v="United States"/>
    <n v="33"/>
    <x v="11"/>
    <x v="1"/>
  </r>
  <r>
    <x v="1448"/>
    <s v="Curitiba"/>
    <x v="14"/>
    <n v="0"/>
    <m/>
    <m/>
    <n v="0"/>
    <d v="2022-05-23T00:00:00"/>
    <x v="10"/>
    <s v="Brazil"/>
    <n v="322"/>
    <x v="11"/>
    <x v="1"/>
  </r>
  <r>
    <x v="354"/>
    <s v="Bengaluru"/>
    <x v="6"/>
    <n v="800"/>
    <n v="600"/>
    <n v="0.75"/>
    <n v="200"/>
    <d v="2022-05-21T00:00:00"/>
    <x v="3"/>
    <s v="India"/>
    <n v="97"/>
    <x v="11"/>
    <x v="1"/>
  </r>
  <r>
    <x v="1449"/>
    <s v="New York City"/>
    <x v="4"/>
    <n v="464"/>
    <n v="130"/>
    <n v="0.28000000000000003"/>
    <n v="334"/>
    <d v="2022-05-20T00:00:00"/>
    <x v="8"/>
    <s v="United States"/>
    <n v="342"/>
    <x v="11"/>
    <x v="1"/>
  </r>
  <r>
    <x v="1162"/>
    <s v="Boulder"/>
    <x v="3"/>
    <n v="580"/>
    <n v="87"/>
    <n v="0.15"/>
    <n v="493"/>
    <d v="2022-05-20T00:00:00"/>
    <x v="5"/>
    <s v="United States"/>
    <n v="174"/>
    <x v="11"/>
    <x v="1"/>
  </r>
  <r>
    <x v="819"/>
    <s v="SF Bay Area"/>
    <x v="0"/>
    <n v="700"/>
    <n v="70"/>
    <n v="0.1"/>
    <n v="630"/>
    <d v="2022-05-20T00:00:00"/>
    <x v="8"/>
    <s v="United States"/>
    <n v="287"/>
    <x v="11"/>
    <x v="1"/>
  </r>
  <r>
    <x v="1077"/>
    <s v="Gurugram"/>
    <x v="12"/>
    <n v="10000"/>
    <n v="600"/>
    <n v="0.06"/>
    <n v="9400"/>
    <d v="2022-05-19T00:00:00"/>
    <x v="13"/>
    <s v="India"/>
    <n v="1300"/>
    <x v="11"/>
    <x v="1"/>
  </r>
  <r>
    <x v="1450"/>
    <s v="Bengaluru"/>
    <x v="13"/>
    <n v="6057"/>
    <n v="424"/>
    <n v="7.0000000000000007E-2"/>
    <n v="5633"/>
    <d v="2022-05-18T00:00:00"/>
    <x v="10"/>
    <s v="India"/>
    <n v="292"/>
    <x v="11"/>
    <x v="1"/>
  </r>
  <r>
    <x v="668"/>
    <s v="SF Bay Area"/>
    <x v="3"/>
    <n v="15000"/>
    <n v="150"/>
    <n v="0.01"/>
    <n v="14850"/>
    <d v="2022-05-17T00:00:00"/>
    <x v="8"/>
    <s v="United States"/>
    <n v="121900"/>
    <x v="11"/>
    <x v="1"/>
  </r>
  <r>
    <x v="1022"/>
    <s v="Stockholm"/>
    <x v="6"/>
    <n v="1000"/>
    <n v="100"/>
    <n v="0.1"/>
    <n v="900"/>
    <d v="2022-05-17T00:00:00"/>
    <x v="1"/>
    <s v="Sweden"/>
    <n v="568"/>
    <x v="11"/>
    <x v="1"/>
  </r>
  <r>
    <x v="906"/>
    <s v="Miami"/>
    <x v="0"/>
    <n v="1125"/>
    <n v="90"/>
    <n v="0.08"/>
    <n v="1035"/>
    <d v="2022-05-17T00:00:00"/>
    <x v="3"/>
    <s v="United States"/>
    <n v="195"/>
    <x v="11"/>
    <x v="1"/>
  </r>
  <r>
    <x v="1451"/>
    <s v="Sao Paulo"/>
    <x v="1"/>
    <n v="250"/>
    <n v="100"/>
    <n v="0.4"/>
    <n v="150"/>
    <d v="2022-05-16T00:00:00"/>
    <x v="2"/>
    <s v="United States"/>
    <n v="29"/>
    <x v="11"/>
    <x v="1"/>
  </r>
  <r>
    <x v="1452"/>
    <s v="Seattle"/>
    <x v="14"/>
    <n v="0"/>
    <m/>
    <m/>
    <n v="0"/>
    <d v="2022-05-16T00:00:00"/>
    <x v="9"/>
    <s v="United States"/>
    <n v="194"/>
    <x v="11"/>
    <x v="1"/>
  </r>
  <r>
    <x v="125"/>
    <s v="Moscow"/>
    <x v="14"/>
    <n v="1000"/>
    <n v="400"/>
    <n v="0.4"/>
    <n v="600"/>
    <d v="2022-05-14T00:00:00"/>
    <x v="9"/>
    <s v="Russia"/>
    <n v="60"/>
    <x v="11"/>
    <x v="1"/>
  </r>
  <r>
    <x v="1453"/>
    <s v="New York City"/>
    <x v="6"/>
    <n v="24"/>
    <n v="24"/>
    <m/>
    <n v="0"/>
    <d v="2022-05-14T00:00:00"/>
    <x v="9"/>
    <s v="United States"/>
    <n v="209"/>
    <x v="11"/>
    <x v="1"/>
  </r>
  <r>
    <x v="1102"/>
    <s v="New York City"/>
    <x v="2"/>
    <n v="22"/>
    <n v="22"/>
    <m/>
    <n v="0"/>
    <d v="2022-05-13T00:00:00"/>
    <x v="1"/>
    <s v="United States"/>
    <n v="130"/>
    <x v="11"/>
    <x v="1"/>
  </r>
  <r>
    <x v="1039"/>
    <s v="Los Angeles"/>
    <x v="17"/>
    <n v="0"/>
    <m/>
    <n v="1"/>
    <n v="0"/>
    <d v="2022-05-13T00:00:00"/>
    <x v="5"/>
    <s v="United States"/>
    <m/>
    <x v="11"/>
    <x v="1"/>
  </r>
  <r>
    <x v="1454"/>
    <s v="Los Angeles"/>
    <x v="21"/>
    <n v="150"/>
    <n v="150"/>
    <m/>
    <n v="0"/>
    <d v="2022-05-12T00:00:00"/>
    <x v="3"/>
    <s v="United States"/>
    <n v="619"/>
    <x v="11"/>
    <x v="1"/>
  </r>
  <r>
    <x v="121"/>
    <s v="New York City"/>
    <x v="13"/>
    <n v="32"/>
    <n v="32"/>
    <m/>
    <n v="0"/>
    <d v="2022-05-12T00:00:00"/>
    <x v="2"/>
    <s v="United States"/>
    <n v="37"/>
    <x v="11"/>
    <x v="1"/>
  </r>
  <r>
    <x v="1455"/>
    <s v="Portland"/>
    <x v="4"/>
    <n v="0"/>
    <m/>
    <m/>
    <n v="0"/>
    <d v="2022-05-12T00:00:00"/>
    <x v="9"/>
    <s v="United States"/>
    <n v="29"/>
    <x v="11"/>
    <x v="1"/>
  </r>
  <r>
    <x v="1456"/>
    <s v="Boston"/>
    <x v="7"/>
    <n v="1000"/>
    <n v="70"/>
    <n v="7.0000000000000007E-2"/>
    <n v="930"/>
    <d v="2022-05-11T00:00:00"/>
    <x v="13"/>
    <s v="United States"/>
    <n v="1000"/>
    <x v="11"/>
    <x v="1"/>
  </r>
  <r>
    <x v="1091"/>
    <s v="Phoenix"/>
    <x v="12"/>
    <n v="20833"/>
    <n v="2500"/>
    <n v="0.12"/>
    <n v="18333"/>
    <d v="2022-05-10T00:00:00"/>
    <x v="8"/>
    <s v="United States"/>
    <n v="1600"/>
    <x v="11"/>
    <x v="1"/>
  </r>
  <r>
    <x v="501"/>
    <s v="SF Bay Area"/>
    <x v="2"/>
    <n v="2066"/>
    <n v="310"/>
    <n v="0.15"/>
    <n v="1756"/>
    <d v="2022-05-10T00:00:00"/>
    <x v="8"/>
    <s v="United States"/>
    <n v="679"/>
    <x v="11"/>
    <x v="1"/>
  </r>
  <r>
    <x v="682"/>
    <s v="London"/>
    <x v="8"/>
    <n v="606"/>
    <n v="200"/>
    <n v="0.33"/>
    <n v="406"/>
    <d v="2022-05-10T00:00:00"/>
    <x v="3"/>
    <s v="United Kingdom"/>
    <n v="238"/>
    <x v="11"/>
    <x v="1"/>
  </r>
  <r>
    <x v="1125"/>
    <s v="New York City"/>
    <x v="4"/>
    <n v="500"/>
    <n v="30"/>
    <n v="0.06"/>
    <n v="470"/>
    <d v="2022-05-10T00:00:00"/>
    <x v="8"/>
    <s v="United States"/>
    <n v="342"/>
    <x v="11"/>
    <x v="1"/>
  </r>
  <r>
    <x v="1162"/>
    <s v="Paris"/>
    <x v="15"/>
    <n v="700"/>
    <n v="350"/>
    <n v="0.5"/>
    <n v="350"/>
    <d v="2022-05-09T00:00:00"/>
    <x v="3"/>
    <s v="France"/>
    <n v="293"/>
    <x v="11"/>
    <x v="1"/>
  </r>
  <r>
    <x v="1457"/>
    <s v="New York City"/>
    <x v="12"/>
    <n v="1928"/>
    <n v="270"/>
    <n v="0.14000000000000001"/>
    <n v="1658"/>
    <d v="2022-05-09T00:00:00"/>
    <x v="8"/>
    <s v="United States"/>
    <n v="1300"/>
    <x v="11"/>
    <x v="1"/>
  </r>
  <r>
    <x v="449"/>
    <s v="Miami"/>
    <x v="12"/>
    <n v="15000"/>
    <n v="750"/>
    <n v="0.05"/>
    <n v="14250"/>
    <d v="2022-05-06T00:00:00"/>
    <x v="4"/>
    <s v="United States"/>
    <n v="1500"/>
    <x v="11"/>
    <x v="1"/>
  </r>
  <r>
    <x v="1458"/>
    <s v="Davenport"/>
    <x v="6"/>
    <n v="62"/>
    <n v="62"/>
    <m/>
    <n v="0"/>
    <d v="2022-05-06T00:00:00"/>
    <x v="9"/>
    <s v="United States"/>
    <n v="0"/>
    <x v="11"/>
    <x v="1"/>
  </r>
  <r>
    <x v="1459"/>
    <s v="Bengaluru"/>
    <x v="13"/>
    <n v="6666"/>
    <n v="200"/>
    <n v="0.03"/>
    <n v="6466"/>
    <d v="2022-05-05T00:00:00"/>
    <x v="10"/>
    <s v="India"/>
    <n v="292"/>
    <x v="11"/>
    <x v="1"/>
  </r>
  <r>
    <x v="668"/>
    <s v="SF Bay Area"/>
    <x v="25"/>
    <n v="900"/>
    <n v="90"/>
    <n v="0.1"/>
    <n v="810"/>
    <d v="2022-05-05T00:00:00"/>
    <x v="3"/>
    <s v="United States"/>
    <n v="192"/>
    <x v="11"/>
    <x v="1"/>
  </r>
  <r>
    <x v="1217"/>
    <s v="SF Bay Area"/>
    <x v="13"/>
    <n v="288"/>
    <n v="72"/>
    <n v="0.25"/>
    <n v="216"/>
    <d v="2022-05-05T00:00:00"/>
    <x v="2"/>
    <s v="United States"/>
    <n v="20"/>
    <x v="11"/>
    <x v="1"/>
  </r>
  <r>
    <x v="1150"/>
    <s v="Sydney"/>
    <x v="1"/>
    <n v="300"/>
    <n v="300"/>
    <n v="1"/>
    <n v="0"/>
    <d v="2022-05-04T00:00:00"/>
    <x v="0"/>
    <s v="Australia"/>
    <n v="3"/>
    <x v="11"/>
    <x v="1"/>
  </r>
  <r>
    <x v="1460"/>
    <s v="Boston"/>
    <x v="28"/>
    <n v="97"/>
    <n v="97"/>
    <m/>
    <n v="0"/>
    <d v="2022-05-04T00:00:00"/>
    <x v="2"/>
    <s v="United States"/>
    <n v="41"/>
    <x v="11"/>
    <x v="1"/>
  </r>
  <r>
    <x v="1461"/>
    <s v="Chicago"/>
    <x v="0"/>
    <n v="348"/>
    <n v="87"/>
    <n v="0.25"/>
    <n v="261"/>
    <d v="2022-05-04T00:00:00"/>
    <x v="4"/>
    <s v="United States"/>
    <n v="165"/>
    <x v="11"/>
    <x v="1"/>
  </r>
  <r>
    <x v="852"/>
    <s v="SF Bay Area"/>
    <x v="2"/>
    <n v="150"/>
    <n v="45"/>
    <n v="0.3"/>
    <n v="105"/>
    <d v="2022-05-04T00:00:00"/>
    <x v="2"/>
    <s v="United States"/>
    <n v="64"/>
    <x v="11"/>
    <x v="1"/>
  </r>
  <r>
    <x v="1462"/>
    <s v="Seattle"/>
    <x v="14"/>
    <n v="40"/>
    <n v="40"/>
    <m/>
    <n v="0"/>
    <d v="2022-05-04T00:00:00"/>
    <x v="2"/>
    <s v="United States"/>
    <n v="7"/>
    <x v="11"/>
    <x v="1"/>
  </r>
  <r>
    <x v="1463"/>
    <s v="New York City"/>
    <x v="2"/>
    <n v="25"/>
    <n v="25"/>
    <m/>
    <n v="0"/>
    <d v="2022-05-04T00:00:00"/>
    <x v="3"/>
    <s v="United States"/>
    <n v="128"/>
    <x v="11"/>
    <x v="1"/>
  </r>
  <r>
    <x v="1464"/>
    <s v="Sydney"/>
    <x v="2"/>
    <n v="0"/>
    <m/>
    <n v="0.3"/>
    <n v="0"/>
    <d v="2022-05-04T00:00:00"/>
    <x v="4"/>
    <s v="Australia"/>
    <n v="45"/>
    <x v="11"/>
    <x v="1"/>
  </r>
  <r>
    <x v="1465"/>
    <s v="Boston"/>
    <x v="14"/>
    <n v="0"/>
    <m/>
    <m/>
    <n v="0"/>
    <d v="2022-05-02T00:00:00"/>
    <x v="4"/>
    <s v="United States"/>
    <n v="3400"/>
    <x v="11"/>
    <x v="1"/>
  </r>
  <r>
    <x v="1466"/>
    <s v="Tel Aviv"/>
    <x v="1"/>
    <n v="746"/>
    <n v="500"/>
    <n v="0.67"/>
    <n v="246"/>
    <d v="2022-05-01T00:00:00"/>
    <x v="5"/>
    <s v="Israel"/>
    <n v="45"/>
    <x v="11"/>
    <x v="1"/>
  </r>
  <r>
    <x v="1467"/>
    <s v="New York City"/>
    <x v="6"/>
    <n v="495"/>
    <n v="495"/>
    <m/>
    <n v="0"/>
    <d v="2022-04-29T00:00:00"/>
    <x v="6"/>
    <s v="United States"/>
    <n v="657"/>
    <x v="0"/>
    <x v="1"/>
  </r>
  <r>
    <x v="389"/>
    <s v="SF Bay Area"/>
    <x v="13"/>
    <n v="789"/>
    <n v="150"/>
    <n v="0.19"/>
    <n v="639"/>
    <d v="2022-04-28T00:00:00"/>
    <x v="1"/>
    <s v="United States"/>
    <n v="130"/>
    <x v="0"/>
    <x v="1"/>
  </r>
  <r>
    <x v="40"/>
    <s v="SF Bay Area"/>
    <x v="3"/>
    <n v="25"/>
    <n v="25"/>
    <m/>
    <n v="0"/>
    <d v="2022-04-28T00:00:00"/>
    <x v="8"/>
    <s v="United States"/>
    <n v="121900"/>
    <x v="0"/>
    <x v="1"/>
  </r>
  <r>
    <x v="1022"/>
    <s v="Atlanta"/>
    <x v="21"/>
    <n v="50"/>
    <n v="50"/>
    <m/>
    <n v="0"/>
    <d v="2022-04-27T00:00:00"/>
    <x v="4"/>
    <s v="United States"/>
    <m/>
    <x v="0"/>
    <x v="1"/>
  </r>
  <r>
    <x v="1468"/>
    <s v="SF Bay Area"/>
    <x v="2"/>
    <n v="3777"/>
    <n v="340"/>
    <n v="0.09"/>
    <n v="3437"/>
    <d v="2022-04-26T00:00:00"/>
    <x v="8"/>
    <s v="United States"/>
    <n v="5600"/>
    <x v="0"/>
    <x v="1"/>
  </r>
  <r>
    <x v="1161"/>
    <s v="Toronto"/>
    <x v="14"/>
    <n v="85"/>
    <n v="29"/>
    <n v="0.34"/>
    <n v="56"/>
    <d v="2022-04-26T00:00:00"/>
    <x v="2"/>
    <s v="Canada"/>
    <n v="27"/>
    <x v="0"/>
    <x v="1"/>
  </r>
  <r>
    <x v="1352"/>
    <s v="Toulouse"/>
    <x v="15"/>
    <n v="64"/>
    <n v="64"/>
    <m/>
    <n v="0"/>
    <d v="2022-04-25T00:00:00"/>
    <x v="9"/>
    <s v="France"/>
    <n v="277"/>
    <x v="0"/>
    <x v="1"/>
  </r>
  <r>
    <x v="1469"/>
    <s v="New York City"/>
    <x v="11"/>
    <n v="22"/>
    <n v="22"/>
    <m/>
    <n v="0"/>
    <d v="2022-04-25T00:00:00"/>
    <x v="5"/>
    <s v="United States"/>
    <n v="58"/>
    <x v="0"/>
    <x v="1"/>
  </r>
  <r>
    <x v="1470"/>
    <s v="Shanghai"/>
    <x v="0"/>
    <n v="2000"/>
    <n v="180"/>
    <n v="0.09"/>
    <n v="1820"/>
    <d v="2022-04-21T00:00:00"/>
    <x v="10"/>
    <s v="China"/>
    <n v="917"/>
    <x v="0"/>
    <x v="1"/>
  </r>
  <r>
    <x v="1471"/>
    <s v="Sao Paulo"/>
    <x v="14"/>
    <n v="866"/>
    <n v="260"/>
    <n v="0.3"/>
    <n v="606"/>
    <d v="2022-04-20T00:00:00"/>
    <x v="1"/>
    <s v="Brazil"/>
    <n v="502"/>
    <x v="0"/>
    <x v="1"/>
  </r>
  <r>
    <x v="1472"/>
    <s v="New York City"/>
    <x v="2"/>
    <n v="52"/>
    <n v="52"/>
    <m/>
    <n v="0"/>
    <d v="2022-04-20T00:00:00"/>
    <x v="8"/>
    <s v="United States"/>
    <n v="481"/>
    <x v="0"/>
    <x v="1"/>
  </r>
  <r>
    <x v="1473"/>
    <s v="SF Bay Area"/>
    <x v="2"/>
    <n v="2000"/>
    <n v="200"/>
    <n v="0.1"/>
    <n v="1800"/>
    <d v="2022-04-19T00:00:00"/>
    <x v="8"/>
    <s v="United States"/>
    <n v="665"/>
    <x v="0"/>
    <x v="1"/>
  </r>
  <r>
    <x v="535"/>
    <s v="Sao Paulo"/>
    <x v="10"/>
    <n v="4000"/>
    <n v="160"/>
    <n v="0.04"/>
    <n v="3840"/>
    <d v="2022-04-19T00:00:00"/>
    <x v="10"/>
    <s v="Brazil"/>
    <n v="755"/>
    <x v="0"/>
    <x v="1"/>
  </r>
  <r>
    <x v="1474"/>
    <s v="Sao Paulo"/>
    <x v="10"/>
    <n v="159"/>
    <n v="159"/>
    <m/>
    <n v="0"/>
    <d v="2022-04-19T00:00:00"/>
    <x v="4"/>
    <s v="Brazil"/>
    <n v="788"/>
    <x v="0"/>
    <x v="1"/>
  </r>
  <r>
    <x v="134"/>
    <s v="New York City"/>
    <x v="10"/>
    <n v="0"/>
    <m/>
    <m/>
    <n v="0"/>
    <d v="2022-04-19T00:00:00"/>
    <x v="4"/>
    <s v="United States"/>
    <n v="905"/>
    <x v="0"/>
    <x v="1"/>
  </r>
  <r>
    <x v="1080"/>
    <s v="Boulder"/>
    <x v="17"/>
    <n v="0"/>
    <m/>
    <n v="0.11"/>
    <n v="0"/>
    <d v="2022-04-18T00:00:00"/>
    <x v="3"/>
    <s v="United States"/>
    <n v="152"/>
    <x v="0"/>
    <x v="1"/>
  </r>
  <r>
    <x v="1376"/>
    <s v="SF Bay Area"/>
    <x v="3"/>
    <n v="10"/>
    <n v="10"/>
    <m/>
    <n v="0"/>
    <d v="2022-04-15T00:00:00"/>
    <x v="9"/>
    <s v="United States"/>
    <n v="4"/>
    <x v="0"/>
    <x v="1"/>
  </r>
  <r>
    <x v="1475"/>
    <s v="New York City"/>
    <x v="6"/>
    <n v="0"/>
    <m/>
    <n v="1"/>
    <n v="0"/>
    <d v="2022-04-15T00:00:00"/>
    <x v="4"/>
    <s v="United States"/>
    <n v="2"/>
    <x v="0"/>
    <x v="1"/>
  </r>
  <r>
    <x v="1476"/>
    <s v="SF Bay Area"/>
    <x v="6"/>
    <n v="44"/>
    <n v="44"/>
    <n v="1"/>
    <n v="0"/>
    <d v="2022-04-14T00:00:00"/>
    <x v="4"/>
    <s v="United States"/>
    <n v="9"/>
    <x v="0"/>
    <x v="1"/>
  </r>
  <r>
    <x v="1477"/>
    <s v="SF Bay Area"/>
    <x v="6"/>
    <n v="0"/>
    <m/>
    <m/>
    <n v="0"/>
    <d v="2022-04-14T00:00:00"/>
    <x v="1"/>
    <s v="United States"/>
    <n v="255"/>
    <x v="0"/>
    <x v="1"/>
  </r>
  <r>
    <x v="991"/>
    <s v="Seattle"/>
    <x v="12"/>
    <n v="714"/>
    <n v="100"/>
    <n v="0.14000000000000001"/>
    <n v="614"/>
    <d v="2022-04-12T00:00:00"/>
    <x v="1"/>
    <s v="United States"/>
    <n v="329"/>
    <x v="0"/>
    <x v="1"/>
  </r>
  <r>
    <x v="1211"/>
    <s v="Bengaluru"/>
    <x v="14"/>
    <n v="150"/>
    <n v="150"/>
    <m/>
    <n v="0"/>
    <d v="2022-04-11T00:00:00"/>
    <x v="6"/>
    <s v="India"/>
    <n v="1100"/>
    <x v="0"/>
    <x v="1"/>
  </r>
  <r>
    <x v="1074"/>
    <s v="New York City"/>
    <x v="1"/>
    <n v="200"/>
    <n v="20"/>
    <n v="0.1"/>
    <n v="180"/>
    <d v="2022-04-08T00:00:00"/>
    <x v="9"/>
    <s v="United States"/>
    <n v="176"/>
    <x v="0"/>
    <x v="1"/>
  </r>
  <r>
    <x v="1407"/>
    <s v="Bengaluru"/>
    <x v="13"/>
    <n v="5882"/>
    <n v="1000"/>
    <n v="0.17"/>
    <n v="4882"/>
    <d v="2022-04-07T00:00:00"/>
    <x v="11"/>
    <s v="India"/>
    <n v="838"/>
    <x v="0"/>
    <x v="1"/>
  </r>
  <r>
    <x v="50"/>
    <s v="Calgary"/>
    <x v="1"/>
    <n v="70"/>
    <n v="70"/>
    <m/>
    <n v="0"/>
    <d v="2022-04-07T00:00:00"/>
    <x v="8"/>
    <s v="Canada"/>
    <n v="16"/>
    <x v="0"/>
    <x v="1"/>
  </r>
  <r>
    <x v="1478"/>
    <s v="Austin"/>
    <x v="28"/>
    <n v="450"/>
    <n v="450"/>
    <m/>
    <n v="0"/>
    <d v="2022-04-05T00:00:00"/>
    <x v="10"/>
    <s v="United States"/>
    <n v="752"/>
    <x v="0"/>
    <x v="1"/>
  </r>
  <r>
    <x v="1479"/>
    <s v="SF Bay Area"/>
    <x v="2"/>
    <n v="0"/>
    <m/>
    <n v="1"/>
    <n v="0"/>
    <d v="2022-04-05T00:00:00"/>
    <x v="5"/>
    <s v="United States"/>
    <n v="124"/>
    <x v="0"/>
    <x v="1"/>
  </r>
  <r>
    <x v="1480"/>
    <s v="Non-U.S."/>
    <x v="5"/>
    <n v="300"/>
    <n v="75"/>
    <n v="0.25"/>
    <n v="225"/>
    <d v="2022-04-04T00:00:00"/>
    <x v="0"/>
    <s v="Seychelles"/>
    <n v="0"/>
    <x v="0"/>
    <x v="1"/>
  </r>
  <r>
    <x v="896"/>
    <s v="Vancouver"/>
    <x v="3"/>
    <n v="60"/>
    <n v="23"/>
    <n v="0.38"/>
    <n v="37"/>
    <d v="2022-04-04T00:00:00"/>
    <x v="8"/>
    <s v="Canada"/>
    <n v="3"/>
    <x v="0"/>
    <x v="1"/>
  </r>
  <r>
    <x v="1481"/>
    <s v="Tel Aviv"/>
    <x v="2"/>
    <n v="20"/>
    <n v="20"/>
    <m/>
    <n v="0"/>
    <d v="2022-03-31T00:00:00"/>
    <x v="5"/>
    <s v="Israel"/>
    <n v="42"/>
    <x v="1"/>
    <x v="1"/>
  </r>
  <r>
    <x v="293"/>
    <s v="Bengaluru"/>
    <x v="14"/>
    <n v="350"/>
    <n v="350"/>
    <m/>
    <n v="0"/>
    <d v="2022-03-30T00:00:00"/>
    <x v="8"/>
    <s v="India"/>
    <n v="8600"/>
    <x v="1"/>
    <x v="1"/>
  </r>
  <r>
    <x v="1059"/>
    <s v="Berlin"/>
    <x v="7"/>
    <n v="147"/>
    <n v="59"/>
    <n v="0.4"/>
    <n v="88"/>
    <d v="2022-03-30T00:00:00"/>
    <x v="5"/>
    <s v="Germany"/>
    <n v="40"/>
    <x v="1"/>
    <x v="1"/>
  </r>
  <r>
    <x v="1482"/>
    <s v="Philadelphia"/>
    <x v="1"/>
    <n v="15000"/>
    <n v="450"/>
    <n v="0.03"/>
    <n v="14550"/>
    <d v="2022-03-29T00:00:00"/>
    <x v="11"/>
    <s v="United States"/>
    <n v="3400"/>
    <x v="1"/>
    <x v="1"/>
  </r>
  <r>
    <x v="113"/>
    <s v="Vancouver"/>
    <x v="13"/>
    <n v="500"/>
    <n v="100"/>
    <n v="0.2"/>
    <n v="400"/>
    <d v="2022-03-29T00:00:00"/>
    <x v="8"/>
    <s v="Canada"/>
    <n v="22"/>
    <x v="1"/>
    <x v="1"/>
  </r>
  <r>
    <x v="539"/>
    <s v="Bengaluru"/>
    <x v="14"/>
    <n v="180"/>
    <n v="180"/>
    <m/>
    <n v="0"/>
    <d v="2022-03-26T00:00:00"/>
    <x v="1"/>
    <s v="India"/>
    <n v="228"/>
    <x v="1"/>
    <x v="1"/>
  </r>
  <r>
    <x v="1483"/>
    <s v="SF Bay Area"/>
    <x v="14"/>
    <n v="0"/>
    <m/>
    <n v="0.17"/>
    <n v="0"/>
    <d v="2022-03-19T00:00:00"/>
    <x v="10"/>
    <s v="United States"/>
    <n v="474"/>
    <x v="1"/>
    <x v="1"/>
  </r>
  <r>
    <x v="1484"/>
    <s v="Stockholm"/>
    <x v="3"/>
    <n v="1000"/>
    <n v="100"/>
    <n v="0.1"/>
    <n v="900"/>
    <d v="2022-03-17T00:00:00"/>
    <x v="8"/>
    <s v="Sweden"/>
    <n v="275"/>
    <x v="1"/>
    <x v="1"/>
  </r>
  <r>
    <x v="1485"/>
    <s v="SF Bay Area"/>
    <x v="6"/>
    <n v="150"/>
    <n v="150"/>
    <m/>
    <n v="0"/>
    <d v="2022-03-16T00:00:00"/>
    <x v="1"/>
    <s v="United States"/>
    <n v="19"/>
    <x v="1"/>
    <x v="1"/>
  </r>
  <r>
    <x v="1486"/>
    <s v="Bengaluru"/>
    <x v="14"/>
    <n v="600"/>
    <n v="300"/>
    <n v="0.5"/>
    <n v="300"/>
    <d v="2022-03-15T00:00:00"/>
    <x v="5"/>
    <s v="India"/>
    <n v="62"/>
    <x v="1"/>
    <x v="1"/>
  </r>
  <r>
    <x v="1487"/>
    <s v="New York City"/>
    <x v="10"/>
    <n v="250"/>
    <n v="115"/>
    <n v="0.46"/>
    <n v="135"/>
    <d v="2022-03-15T00:00:00"/>
    <x v="4"/>
    <s v="United States"/>
    <n v="654"/>
    <x v="1"/>
    <x v="1"/>
  </r>
  <r>
    <x v="1488"/>
    <s v="SF Bay Area"/>
    <x v="6"/>
    <n v="0"/>
    <m/>
    <n v="0.25"/>
    <n v="0"/>
    <d v="2022-03-15T00:00:00"/>
    <x v="8"/>
    <s v="United States"/>
    <n v="8"/>
    <x v="1"/>
    <x v="1"/>
  </r>
  <r>
    <x v="1489"/>
    <s v="Minneapolis"/>
    <x v="2"/>
    <n v="0"/>
    <m/>
    <n v="0.2"/>
    <n v="0"/>
    <d v="2022-03-10T00:00:00"/>
    <x v="8"/>
    <s v="United States"/>
    <n v="301"/>
    <x v="1"/>
    <x v="1"/>
  </r>
  <r>
    <x v="1490"/>
    <s v="New York City"/>
    <x v="10"/>
    <n v="9090"/>
    <n v="3000"/>
    <n v="0.33"/>
    <n v="6090"/>
    <d v="2022-03-08T00:00:00"/>
    <x v="4"/>
    <s v="United States"/>
    <n v="905"/>
    <x v="1"/>
    <x v="1"/>
  </r>
  <r>
    <x v="1080"/>
    <s v="Seattle"/>
    <x v="6"/>
    <n v="833"/>
    <n v="100"/>
    <n v="0.12"/>
    <n v="733"/>
    <d v="2022-03-08T00:00:00"/>
    <x v="8"/>
    <s v="United States"/>
    <n v="406"/>
    <x v="1"/>
    <x v="1"/>
  </r>
  <r>
    <x v="1491"/>
    <s v="New York City"/>
    <x v="7"/>
    <n v="400"/>
    <n v="100"/>
    <n v="0.25"/>
    <n v="300"/>
    <d v="2022-03-03T00:00:00"/>
    <x v="10"/>
    <s v="United States"/>
    <n v="289"/>
    <x v="1"/>
    <x v="1"/>
  </r>
  <r>
    <x v="1492"/>
    <s v="Non-U.S."/>
    <x v="6"/>
    <n v="500"/>
    <n v="500"/>
    <m/>
    <n v="0"/>
    <d v="2022-03-02T00:00:00"/>
    <x v="6"/>
    <s v="China"/>
    <n v="1400"/>
    <x v="1"/>
    <x v="1"/>
  </r>
  <r>
    <x v="1493"/>
    <s v="SF Bay Area"/>
    <x v="14"/>
    <n v="1266"/>
    <n v="190"/>
    <n v="0.15"/>
    <n v="1076"/>
    <d v="2022-03-01T00:00:00"/>
    <x v="8"/>
    <s v="United States"/>
    <n v="1600"/>
    <x v="1"/>
    <x v="1"/>
  </r>
  <r>
    <x v="337"/>
    <s v="Logan"/>
    <x v="21"/>
    <n v="0"/>
    <m/>
    <m/>
    <n v="0"/>
    <d v="2022-02-25T00:00:00"/>
    <x v="7"/>
    <s v="United States"/>
    <n v="200"/>
    <x v="2"/>
    <x v="1"/>
  </r>
  <r>
    <x v="825"/>
    <s v="New Delhi"/>
    <x v="2"/>
    <n v="30"/>
    <n v="30"/>
    <m/>
    <n v="0"/>
    <d v="2022-02-24T00:00:00"/>
    <x v="5"/>
    <s v="India"/>
    <n v="85"/>
    <x v="2"/>
    <x v="1"/>
  </r>
  <r>
    <x v="1494"/>
    <s v="Mumbai"/>
    <x v="13"/>
    <n v="150"/>
    <n v="150"/>
    <m/>
    <n v="0"/>
    <d v="2022-02-21T00:00:00"/>
    <x v="2"/>
    <s v="India"/>
    <n v="24"/>
    <x v="2"/>
    <x v="1"/>
  </r>
  <r>
    <x v="1495"/>
    <s v="Los Angeles"/>
    <x v="12"/>
    <n v="222"/>
    <n v="111"/>
    <n v="0.5"/>
    <n v="111"/>
    <d v="2022-02-21T00:00:00"/>
    <x v="4"/>
    <s v="United States"/>
    <n v="368"/>
    <x v="2"/>
    <x v="1"/>
  </r>
  <r>
    <x v="1496"/>
    <s v="Stockholm"/>
    <x v="2"/>
    <n v="120"/>
    <n v="120"/>
    <m/>
    <n v="0"/>
    <d v="2022-02-17T00:00:00"/>
    <x v="9"/>
    <s v="Sweden"/>
    <n v="28"/>
    <x v="2"/>
    <x v="1"/>
  </r>
  <r>
    <x v="1497"/>
    <s v="Sao Paulo"/>
    <x v="1"/>
    <n v="666"/>
    <n v="100"/>
    <n v="0.15"/>
    <n v="566"/>
    <d v="2022-02-16T00:00:00"/>
    <x v="1"/>
    <s v="Brazil"/>
    <n v="118"/>
    <x v="2"/>
    <x v="1"/>
  </r>
  <r>
    <x v="1498"/>
    <s v="Salt Lake City"/>
    <x v="10"/>
    <n v="410"/>
    <n v="119"/>
    <n v="0.28999999999999998"/>
    <n v="291"/>
    <d v="2022-02-14T00:00:00"/>
    <x v="5"/>
    <s v="United States"/>
    <n v="35"/>
    <x v="2"/>
    <x v="1"/>
  </r>
  <r>
    <x v="981"/>
    <s v="London"/>
    <x v="15"/>
    <n v="1150"/>
    <n v="138"/>
    <n v="0.12"/>
    <n v="1012"/>
    <d v="2022-02-10T00:00:00"/>
    <x v="1"/>
    <s v="United States"/>
    <n v="1000"/>
    <x v="2"/>
    <x v="1"/>
  </r>
  <r>
    <x v="801"/>
    <s v="New York City"/>
    <x v="1"/>
    <n v="300"/>
    <n v="60"/>
    <n v="0.2"/>
    <n v="240"/>
    <d v="2022-02-10T00:00:00"/>
    <x v="1"/>
    <s v="United States"/>
    <n v="120"/>
    <x v="2"/>
    <x v="1"/>
  </r>
  <r>
    <x v="1143"/>
    <s v="New York City"/>
    <x v="21"/>
    <n v="14000"/>
    <n v="2800"/>
    <n v="0.2"/>
    <n v="11200"/>
    <d v="2022-02-08T00:00:00"/>
    <x v="8"/>
    <s v="United States"/>
    <n v="1900"/>
    <x v="2"/>
    <x v="1"/>
  </r>
  <r>
    <x v="973"/>
    <s v="Seattle"/>
    <x v="7"/>
    <n v="0"/>
    <m/>
    <m/>
    <n v="0"/>
    <d v="2022-02-07T00:00:00"/>
    <x v="5"/>
    <s v="United States"/>
    <n v="78"/>
    <x v="2"/>
    <x v="1"/>
  </r>
  <r>
    <x v="1499"/>
    <s v="New York City"/>
    <x v="10"/>
    <n v="285"/>
    <n v="57"/>
    <n v="0.2"/>
    <n v="228"/>
    <d v="2022-02-03T00:00:00"/>
    <x v="4"/>
    <s v="United States"/>
    <n v="133"/>
    <x v="2"/>
    <x v="1"/>
  </r>
  <r>
    <x v="1500"/>
    <s v="Philadelphia"/>
    <x v="1"/>
    <n v="100"/>
    <n v="100"/>
    <m/>
    <n v="0"/>
    <d v="2022-01-26T00:00:00"/>
    <x v="11"/>
    <s v="United States"/>
    <n v="3400"/>
    <x v="3"/>
    <x v="1"/>
  </r>
  <r>
    <x v="113"/>
    <s v="New York City"/>
    <x v="0"/>
    <n v="242"/>
    <n v="80"/>
    <n v="0.33"/>
    <n v="162"/>
    <d v="2022-01-26T00:00:00"/>
    <x v="10"/>
    <s v="United States"/>
    <n v="266"/>
    <x v="3"/>
    <x v="1"/>
  </r>
  <r>
    <x v="1168"/>
    <s v="Columbus"/>
    <x v="2"/>
    <n v="330"/>
    <n v="330"/>
    <m/>
    <n v="0"/>
    <d v="2022-01-20T00:00:00"/>
    <x v="8"/>
    <s v="United States"/>
    <n v="527"/>
    <x v="3"/>
    <x v="1"/>
  </r>
  <r>
    <x v="850"/>
    <s v="SF Bay Area"/>
    <x v="12"/>
    <n v="0"/>
    <m/>
    <n v="0.25"/>
    <n v="0"/>
    <d v="2022-01-08T00:00:00"/>
    <x v="9"/>
    <s v="United States"/>
    <n v="8"/>
    <x v="3"/>
    <x v="1"/>
  </r>
  <r>
    <x v="988"/>
    <s v="Berlin"/>
    <x v="1"/>
    <n v="300"/>
    <n v="300"/>
    <m/>
    <n v="0"/>
    <d v="2021-12-22T00:00:00"/>
    <x v="8"/>
    <s v="Germany"/>
    <n v="8300"/>
    <x v="4"/>
    <x v="2"/>
  </r>
  <r>
    <x v="350"/>
    <s v="Logan"/>
    <x v="21"/>
    <n v="0"/>
    <m/>
    <m/>
    <n v="0"/>
    <d v="2021-12-08T00:00:00"/>
    <x v="7"/>
    <s v="United States"/>
    <n v="200"/>
    <x v="4"/>
    <x v="2"/>
  </r>
  <r>
    <x v="825"/>
    <s v="New York City"/>
    <x v="10"/>
    <n v="10000"/>
    <n v="900"/>
    <n v="0.09"/>
    <n v="9100"/>
    <d v="2021-12-01T00:00:00"/>
    <x v="4"/>
    <s v="United States"/>
    <n v="905"/>
    <x v="4"/>
    <x v="2"/>
  </r>
  <r>
    <x v="1080"/>
    <s v="Seattle"/>
    <x v="7"/>
    <n v="259"/>
    <n v="70"/>
    <n v="0.27"/>
    <n v="189"/>
    <d v="2021-11-18T00:00:00"/>
    <x v="9"/>
    <s v="United States"/>
    <n v="46"/>
    <x v="5"/>
    <x v="2"/>
  </r>
  <r>
    <x v="1501"/>
    <s v="Seattle"/>
    <x v="10"/>
    <n v="8000"/>
    <n v="2000"/>
    <n v="0.25"/>
    <n v="6000"/>
    <d v="2021-11-02T00:00:00"/>
    <x v="8"/>
    <s v="United States"/>
    <n v="97"/>
    <x v="5"/>
    <x v="2"/>
  </r>
  <r>
    <x v="918"/>
    <s v="New York City"/>
    <x v="25"/>
    <n v="22"/>
    <n v="22"/>
    <m/>
    <n v="0"/>
    <d v="2021-10-05T00:00:00"/>
    <x v="4"/>
    <s v="United States"/>
    <n v="356"/>
    <x v="6"/>
    <x v="2"/>
  </r>
  <r>
    <x v="1216"/>
    <s v="SF Bay Area"/>
    <x v="3"/>
    <n v="0"/>
    <m/>
    <n v="1"/>
    <n v="0"/>
    <d v="2021-10-01T00:00:00"/>
    <x v="3"/>
    <s v="United States"/>
    <n v="70"/>
    <x v="6"/>
    <x v="2"/>
  </r>
  <r>
    <x v="1502"/>
    <s v="SF Bay Area"/>
    <x v="15"/>
    <n v="120"/>
    <n v="120"/>
    <m/>
    <n v="0"/>
    <d v="2021-09-23T00:00:00"/>
    <x v="8"/>
    <s v="United States"/>
    <n v="974"/>
    <x v="7"/>
    <x v="2"/>
  </r>
  <r>
    <x v="1078"/>
    <s v="SF Bay Area"/>
    <x v="1"/>
    <n v="0"/>
    <m/>
    <m/>
    <n v="0"/>
    <d v="2021-09-22T00:00:00"/>
    <x v="1"/>
    <s v="United States"/>
    <n v="229"/>
    <x v="7"/>
    <x v="2"/>
  </r>
  <r>
    <x v="1177"/>
    <s v="New York City"/>
    <x v="0"/>
    <n v="0"/>
    <m/>
    <m/>
    <n v="0"/>
    <d v="2021-09-15T00:00:00"/>
    <x v="9"/>
    <s v="United States"/>
    <n v="78"/>
    <x v="7"/>
    <x v="2"/>
  </r>
  <r>
    <x v="1503"/>
    <s v="Portland"/>
    <x v="13"/>
    <n v="45"/>
    <n v="41"/>
    <n v="0.9"/>
    <n v="4"/>
    <d v="2021-09-14T00:00:00"/>
    <x v="5"/>
    <s v="United States"/>
    <n v="12"/>
    <x v="7"/>
    <x v="2"/>
  </r>
  <r>
    <x v="1504"/>
    <s v="New York City"/>
    <x v="14"/>
    <n v="0"/>
    <m/>
    <m/>
    <n v="0"/>
    <d v="2021-09-14T00:00:00"/>
    <x v="8"/>
    <s v="United States"/>
    <n v="339"/>
    <x v="7"/>
    <x v="2"/>
  </r>
  <r>
    <x v="1505"/>
    <s v="Seattle"/>
    <x v="4"/>
    <n v="30"/>
    <n v="30"/>
    <m/>
    <n v="0"/>
    <d v="2021-08-30T00:00:00"/>
    <x v="4"/>
    <s v="United States"/>
    <n v="1000"/>
    <x v="8"/>
    <x v="2"/>
  </r>
  <r>
    <x v="1506"/>
    <s v="SF Bay Area"/>
    <x v="13"/>
    <n v="74"/>
    <n v="37"/>
    <n v="0.5"/>
    <n v="37"/>
    <d v="2021-08-24T00:00:00"/>
    <x v="2"/>
    <s v="United States"/>
    <n v="14"/>
    <x v="8"/>
    <x v="2"/>
  </r>
  <r>
    <x v="1507"/>
    <s v="Shanghai"/>
    <x v="0"/>
    <n v="1800"/>
    <n v="1800"/>
    <m/>
    <n v="0"/>
    <d v="2021-08-05T00:00:00"/>
    <x v="4"/>
    <s v="China"/>
    <n v="9400"/>
    <x v="8"/>
    <x v="2"/>
  </r>
  <r>
    <x v="591"/>
    <s v="Bengaluru"/>
    <x v="19"/>
    <n v="80"/>
    <n v="80"/>
    <m/>
    <n v="0"/>
    <d v="2021-07-26T00:00:00"/>
    <x v="2"/>
    <s v="India"/>
    <n v="17"/>
    <x v="9"/>
    <x v="2"/>
  </r>
  <r>
    <x v="1508"/>
    <s v="SF Bay Area"/>
    <x v="26"/>
    <n v="2434"/>
    <n v="2434"/>
    <n v="1"/>
    <n v="0"/>
    <d v="2021-06-01T00:00:00"/>
    <x v="4"/>
    <s v="United States"/>
    <n v="1600"/>
    <x v="10"/>
    <x v="2"/>
  </r>
  <r>
    <x v="1509"/>
    <s v="London"/>
    <x v="2"/>
    <n v="0"/>
    <m/>
    <m/>
    <n v="0"/>
    <d v="2021-05-05T00:00:00"/>
    <x v="4"/>
    <s v="United Kingdom"/>
    <n v="53"/>
    <x v="11"/>
    <x v="2"/>
  </r>
  <r>
    <x v="1433"/>
    <s v="SF Bay Area"/>
    <x v="13"/>
    <n v="65"/>
    <n v="65"/>
    <m/>
    <n v="0"/>
    <d v="2021-04-29T00:00:00"/>
    <x v="3"/>
    <s v="United States"/>
    <n v="122"/>
    <x v="0"/>
    <x v="2"/>
  </r>
  <r>
    <x v="1510"/>
    <s v="SF Bay Area"/>
    <x v="3"/>
    <n v="0"/>
    <m/>
    <n v="1"/>
    <n v="0"/>
    <d v="2021-04-29T00:00:00"/>
    <x v="5"/>
    <s v="United States"/>
    <n v="16"/>
    <x v="0"/>
    <x v="2"/>
  </r>
  <r>
    <x v="1511"/>
    <s v="SF Bay Area"/>
    <x v="3"/>
    <n v="36"/>
    <n v="36"/>
    <m/>
    <n v="0"/>
    <d v="2021-04-26T00:00:00"/>
    <x v="1"/>
    <s v="United States"/>
    <n v="165"/>
    <x v="0"/>
    <x v="2"/>
  </r>
  <r>
    <x v="1026"/>
    <s v="SF Bay Area"/>
    <x v="17"/>
    <n v="2285"/>
    <n v="160"/>
    <n v="7.0000000000000007E-2"/>
    <n v="2125"/>
    <d v="2021-04-06T00:00:00"/>
    <x v="8"/>
    <s v="United States"/>
    <n v="214.5"/>
    <x v="0"/>
    <x v="2"/>
  </r>
  <r>
    <x v="1100"/>
    <s v="SF Bay Area"/>
    <x v="3"/>
    <n v="0"/>
    <m/>
    <m/>
    <n v="0"/>
    <d v="2021-03-24T00:00:00"/>
    <x v="3"/>
    <s v="United States"/>
    <n v="132"/>
    <x v="1"/>
    <x v="2"/>
  </r>
  <r>
    <x v="1057"/>
    <s v="New York City"/>
    <x v="3"/>
    <n v="47"/>
    <n v="47"/>
    <m/>
    <n v="0"/>
    <d v="2021-03-09T00:00:00"/>
    <x v="9"/>
    <s v="United States"/>
    <n v="37"/>
    <x v="1"/>
    <x v="2"/>
  </r>
  <r>
    <x v="1512"/>
    <s v="Los Angeles"/>
    <x v="17"/>
    <n v="0"/>
    <m/>
    <m/>
    <n v="0"/>
    <d v="2021-03-03T00:00:00"/>
    <x v="5"/>
    <s v="United States"/>
    <m/>
    <x v="1"/>
    <x v="2"/>
  </r>
  <r>
    <x v="1454"/>
    <s v="SF Bay Area"/>
    <x v="7"/>
    <n v="0"/>
    <m/>
    <m/>
    <n v="0"/>
    <d v="2021-03-01T00:00:00"/>
    <x v="3"/>
    <s v="United States"/>
    <n v="186"/>
    <x v="1"/>
    <x v="2"/>
  </r>
  <r>
    <x v="1513"/>
    <s v="SF Bay Area"/>
    <x v="0"/>
    <n v="0"/>
    <m/>
    <m/>
    <n v="0"/>
    <d v="2021-02-24T00:00:00"/>
    <x v="4"/>
    <s v="United States"/>
    <n v="105"/>
    <x v="2"/>
    <x v="2"/>
  </r>
  <r>
    <x v="1514"/>
    <s v="Bengaluru"/>
    <x v="1"/>
    <n v="200"/>
    <n v="200"/>
    <m/>
    <n v="0"/>
    <d v="2021-02-23T00:00:00"/>
    <x v="4"/>
    <s v="India"/>
    <n v="194"/>
    <x v="2"/>
    <x v="2"/>
  </r>
  <r>
    <x v="1515"/>
    <s v="Bengaluru"/>
    <x v="12"/>
    <n v="500"/>
    <n v="200"/>
    <n v="0.4"/>
    <n v="300"/>
    <d v="2021-02-22T00:00:00"/>
    <x v="1"/>
    <s v="India"/>
    <n v="214.2"/>
    <x v="2"/>
    <x v="2"/>
  </r>
  <r>
    <x v="560"/>
    <s v="Chicago"/>
    <x v="14"/>
    <n v="243"/>
    <n v="243"/>
    <m/>
    <n v="0"/>
    <d v="2021-02-09T00:00:00"/>
    <x v="6"/>
    <s v="United States"/>
    <n v="305"/>
    <x v="2"/>
    <x v="2"/>
  </r>
  <r>
    <x v="1114"/>
    <s v="Boston"/>
    <x v="15"/>
    <n v="80"/>
    <n v="80"/>
    <m/>
    <n v="0"/>
    <d v="2021-02-09T00:00:00"/>
    <x v="6"/>
    <s v="United States"/>
    <n v="1200"/>
    <x v="2"/>
    <x v="2"/>
  </r>
  <r>
    <x v="140"/>
    <s v="New York City"/>
    <x v="16"/>
    <n v="13"/>
    <n v="13"/>
    <n v="1"/>
    <n v="0"/>
    <d v="2021-02-04T00:00:00"/>
    <x v="4"/>
    <s v="United States"/>
    <m/>
    <x v="2"/>
    <x v="2"/>
  </r>
  <r>
    <x v="1516"/>
    <s v="Berlin"/>
    <x v="1"/>
    <n v="435"/>
    <n v="87"/>
    <n v="0.2"/>
    <n v="348"/>
    <d v="2021-02-03T00:00:00"/>
    <x v="9"/>
    <s v="Germany"/>
    <n v="39"/>
    <x v="2"/>
    <x v="2"/>
  </r>
  <r>
    <x v="1517"/>
    <s v="Toronto"/>
    <x v="14"/>
    <n v="45"/>
    <n v="45"/>
    <n v="1"/>
    <n v="0"/>
    <d v="2021-02-01T00:00:00"/>
    <x v="5"/>
    <s v="Canada"/>
    <n v="61"/>
    <x v="2"/>
    <x v="2"/>
  </r>
  <r>
    <x v="1518"/>
    <s v="Mumbai"/>
    <x v="0"/>
    <n v="1800"/>
    <n v="1800"/>
    <m/>
    <n v="0"/>
    <d v="2021-01-27T00:00:00"/>
    <x v="4"/>
    <s v="India"/>
    <n v="7400"/>
    <x v="3"/>
    <x v="2"/>
  </r>
  <r>
    <x v="591"/>
    <s v="London"/>
    <x v="7"/>
    <n v="20"/>
    <n v="20"/>
    <m/>
    <n v="0"/>
    <d v="2021-01-27T00:00:00"/>
    <x v="3"/>
    <s v="United Kingdom"/>
    <n v="150"/>
    <x v="3"/>
    <x v="2"/>
  </r>
  <r>
    <x v="1519"/>
    <s v="SF Bay Area"/>
    <x v="14"/>
    <n v="800"/>
    <n v="800"/>
    <m/>
    <n v="0"/>
    <d v="2021-01-25T00:00:00"/>
    <x v="9"/>
    <s v="United States"/>
    <n v="50"/>
    <x v="3"/>
    <x v="2"/>
  </r>
  <r>
    <x v="381"/>
    <s v="SF Bay Area"/>
    <x v="1"/>
    <n v="1200"/>
    <n v="180"/>
    <n v="0.15"/>
    <n v="1020"/>
    <d v="2021-01-23T00:00:00"/>
    <x v="9"/>
    <s v="United States"/>
    <n v="763"/>
    <x v="3"/>
    <x v="2"/>
  </r>
  <r>
    <x v="1520"/>
    <s v="SF Bay Area"/>
    <x v="1"/>
    <n v="1877"/>
    <n v="1877"/>
    <m/>
    <n v="0"/>
    <d v="2021-01-21T00:00:00"/>
    <x v="4"/>
    <s v="United States"/>
    <n v="2400"/>
    <x v="3"/>
    <x v="2"/>
  </r>
  <r>
    <x v="998"/>
    <s v="Singapore"/>
    <x v="11"/>
    <n v="21"/>
    <n v="21"/>
    <n v="1"/>
    <n v="0"/>
    <d v="2021-01-20T00:00:00"/>
    <x v="4"/>
    <s v="Singapore"/>
    <n v="20"/>
    <x v="3"/>
    <x v="2"/>
  </r>
  <r>
    <x v="1521"/>
    <s v="SF Bay Area"/>
    <x v="15"/>
    <n v="2100"/>
    <n v="315"/>
    <n v="0.15"/>
    <n v="1785"/>
    <d v="2021-01-13T00:00:00"/>
    <x v="8"/>
    <s v="United States"/>
    <n v="1700"/>
    <x v="3"/>
    <x v="2"/>
  </r>
  <r>
    <x v="1522"/>
    <s v="SF Bay Area"/>
    <x v="2"/>
    <n v="0"/>
    <m/>
    <n v="1"/>
    <n v="0"/>
    <d v="2021-01-11T00:00:00"/>
    <x v="4"/>
    <s v="United States"/>
    <n v="584"/>
    <x v="3"/>
    <x v="2"/>
  </r>
  <r>
    <x v="1523"/>
    <s v="Portland"/>
    <x v="2"/>
    <n v="0"/>
    <m/>
    <n v="1"/>
    <n v="0"/>
    <d v="2021-01-07T00:00:00"/>
    <x v="9"/>
    <s v="United States"/>
    <n v="15"/>
    <x v="3"/>
    <x v="2"/>
  </r>
  <r>
    <x v="1524"/>
    <s v="Mumbai"/>
    <x v="13"/>
    <n v="1800"/>
    <n v="1800"/>
    <m/>
    <n v="0"/>
    <d v="2021-01-06T00:00:00"/>
    <x v="9"/>
    <s v="India"/>
    <n v="11"/>
    <x v="3"/>
    <x v="2"/>
  </r>
  <r>
    <x v="1315"/>
    <s v="SF Bay Area"/>
    <x v="4"/>
    <n v="78"/>
    <n v="78"/>
    <m/>
    <n v="0"/>
    <d v="2020-12-23T00:00:00"/>
    <x v="9"/>
    <s v="United States"/>
    <m/>
    <x v="4"/>
    <x v="3"/>
  </r>
  <r>
    <x v="1525"/>
    <s v="Montreal"/>
    <x v="10"/>
    <n v="150"/>
    <n v="120"/>
    <n v="0.8"/>
    <n v="30"/>
    <d v="2020-12-16T00:00:00"/>
    <x v="1"/>
    <s v="Canada"/>
    <n v="131"/>
    <x v="4"/>
    <x v="3"/>
  </r>
  <r>
    <x v="1526"/>
    <s v="Boston"/>
    <x v="7"/>
    <n v="54"/>
    <n v="54"/>
    <m/>
    <n v="0"/>
    <d v="2020-12-16T00:00:00"/>
    <x v="9"/>
    <s v="United States"/>
    <n v="352"/>
    <x v="4"/>
    <x v="3"/>
  </r>
  <r>
    <x v="1527"/>
    <s v="Gurugram"/>
    <x v="8"/>
    <n v="600"/>
    <n v="600"/>
    <m/>
    <n v="0"/>
    <d v="2020-12-08T00:00:00"/>
    <x v="6"/>
    <s v="India"/>
    <n v="3200"/>
    <x v="4"/>
    <x v="3"/>
  </r>
  <r>
    <x v="700"/>
    <s v="SF Bay Area"/>
    <x v="19"/>
    <n v="0"/>
    <m/>
    <m/>
    <n v="0"/>
    <d v="2020-11-25T00:00:00"/>
    <x v="3"/>
    <s v="United States"/>
    <n v="120"/>
    <x v="5"/>
    <x v="3"/>
  </r>
  <r>
    <x v="1528"/>
    <s v="Toronto"/>
    <x v="2"/>
    <n v="20"/>
    <n v="5"/>
    <n v="0.25"/>
    <n v="15"/>
    <d v="2020-11-19T00:00:00"/>
    <x v="0"/>
    <s v="United States"/>
    <n v="3"/>
    <x v="5"/>
    <x v="3"/>
  </r>
  <r>
    <x v="1529"/>
    <s v="New York City"/>
    <x v="10"/>
    <n v="0"/>
    <m/>
    <n v="0.5"/>
    <n v="0"/>
    <d v="2020-11-18T00:00:00"/>
    <x v="5"/>
    <s v="United States"/>
    <n v="116"/>
    <x v="5"/>
    <x v="3"/>
  </r>
  <r>
    <x v="1530"/>
    <s v="Nashville"/>
    <x v="6"/>
    <n v="154"/>
    <n v="154"/>
    <n v="1"/>
    <n v="0"/>
    <d v="2020-11-17T00:00:00"/>
    <x v="5"/>
    <s v="United States"/>
    <n v="45"/>
    <x v="5"/>
    <x v="3"/>
  </r>
  <r>
    <x v="1531"/>
    <s v="SF Bay Area"/>
    <x v="6"/>
    <n v="45"/>
    <n v="18"/>
    <n v="0.4"/>
    <n v="27"/>
    <d v="2020-11-17T00:00:00"/>
    <x v="4"/>
    <s v="United States"/>
    <m/>
    <x v="5"/>
    <x v="3"/>
  </r>
  <r>
    <x v="1532"/>
    <s v="Seattle"/>
    <x v="7"/>
    <n v="0"/>
    <m/>
    <m/>
    <n v="0"/>
    <d v="2020-11-17T00:00:00"/>
    <x v="3"/>
    <s v="United States"/>
    <n v="67"/>
    <x v="5"/>
    <x v="3"/>
  </r>
  <r>
    <x v="1533"/>
    <s v="SF Bay Area"/>
    <x v="12"/>
    <n v="0"/>
    <m/>
    <m/>
    <n v="0"/>
    <d v="2020-11-17T00:00:00"/>
    <x v="3"/>
    <s v="United States"/>
    <n v="95"/>
    <x v="5"/>
    <x v="3"/>
  </r>
  <r>
    <x v="1534"/>
    <s v="Austin"/>
    <x v="14"/>
    <n v="60"/>
    <n v="30"/>
    <n v="0.5"/>
    <n v="30"/>
    <d v="2020-11-09T00:00:00"/>
    <x v="4"/>
    <s v="United States"/>
    <n v="3.8"/>
    <x v="5"/>
    <x v="3"/>
  </r>
  <r>
    <x v="1535"/>
    <s v="Seattle"/>
    <x v="4"/>
    <n v="0"/>
    <m/>
    <n v="1"/>
    <n v="0"/>
    <d v="2020-11-05T00:00:00"/>
    <x v="2"/>
    <s v="United States"/>
    <n v="14"/>
    <x v="5"/>
    <x v="3"/>
  </r>
  <r>
    <x v="1536"/>
    <s v="SF Bay Area"/>
    <x v="14"/>
    <n v="0"/>
    <m/>
    <n v="0.5"/>
    <n v="0"/>
    <d v="2020-11-02T00:00:00"/>
    <x v="4"/>
    <s v="United States"/>
    <n v="101.6"/>
    <x v="5"/>
    <x v="3"/>
  </r>
  <r>
    <x v="1537"/>
    <s v="New York City"/>
    <x v="22"/>
    <n v="30"/>
    <n v="30"/>
    <m/>
    <n v="0"/>
    <d v="2020-11-01T00:00:00"/>
    <x v="8"/>
    <s v="United States"/>
    <n v="42"/>
    <x v="5"/>
    <x v="3"/>
  </r>
  <r>
    <x v="1016"/>
    <s v="Austin"/>
    <x v="6"/>
    <n v="82"/>
    <n v="82"/>
    <m/>
    <n v="0"/>
    <d v="2020-10-29T00:00:00"/>
    <x v="2"/>
    <s v="United States"/>
    <n v="12.5"/>
    <x v="6"/>
    <x v="3"/>
  </r>
  <r>
    <x v="1538"/>
    <s v="New York City"/>
    <x v="10"/>
    <n v="250"/>
    <n v="20"/>
    <n v="0.08"/>
    <n v="230"/>
    <d v="2020-10-29T00:00:00"/>
    <x v="3"/>
    <s v="United States"/>
    <n v="560"/>
    <x v="6"/>
    <x v="3"/>
  </r>
  <r>
    <x v="1539"/>
    <s v="SF Bay Area"/>
    <x v="1"/>
    <n v="0"/>
    <m/>
    <m/>
    <n v="0"/>
    <d v="2020-10-25T00:00:00"/>
    <x v="5"/>
    <s v="United States"/>
    <n v="67"/>
    <x v="6"/>
    <x v="3"/>
  </r>
  <r>
    <x v="1540"/>
    <s v="SF Bay Area"/>
    <x v="13"/>
    <n v="8"/>
    <n v="8"/>
    <m/>
    <n v="0"/>
    <d v="2020-10-23T00:00:00"/>
    <x v="2"/>
    <s v="United States"/>
    <n v="8"/>
    <x v="6"/>
    <x v="3"/>
  </r>
  <r>
    <x v="1541"/>
    <s v="Los Angeles"/>
    <x v="3"/>
    <n v="0"/>
    <m/>
    <n v="1"/>
    <n v="0"/>
    <d v="2020-10-21T00:00:00"/>
    <x v="7"/>
    <s v="United States"/>
    <n v="1800"/>
    <x v="6"/>
    <x v="3"/>
  </r>
  <r>
    <x v="1542"/>
    <s v="Jakarta"/>
    <x v="1"/>
    <n v="0"/>
    <m/>
    <m/>
    <n v="0"/>
    <d v="2020-10-20T00:00:00"/>
    <x v="14"/>
    <s v="Indonesia"/>
    <n v="914"/>
    <x v="6"/>
    <x v="3"/>
  </r>
  <r>
    <x v="775"/>
    <s v="Berlin"/>
    <x v="8"/>
    <n v="529"/>
    <n v="90"/>
    <n v="0.17"/>
    <n v="439"/>
    <d v="2020-10-14T00:00:00"/>
    <x v="10"/>
    <s v="Germany"/>
    <n v="656"/>
    <x v="6"/>
    <x v="3"/>
  </r>
  <r>
    <x v="1543"/>
    <s v="New Delhi"/>
    <x v="11"/>
    <n v="250"/>
    <n v="250"/>
    <m/>
    <n v="0"/>
    <d v="2020-10-10T00:00:00"/>
    <x v="9"/>
    <s v="India"/>
    <n v="28"/>
    <x v="6"/>
    <x v="3"/>
  </r>
  <r>
    <x v="1544"/>
    <s v="Seattle"/>
    <x v="17"/>
    <n v="0"/>
    <m/>
    <m/>
    <n v="0"/>
    <d v="2020-10-08T00:00:00"/>
    <x v="9"/>
    <s v="United States"/>
    <n v="105"/>
    <x v="6"/>
    <x v="3"/>
  </r>
  <r>
    <x v="1545"/>
    <s v="SF Bay Area"/>
    <x v="6"/>
    <n v="783"/>
    <n v="47"/>
    <n v="0.06"/>
    <n v="736"/>
    <d v="2020-09-29T00:00:00"/>
    <x v="1"/>
    <s v="United States"/>
    <n v="356"/>
    <x v="7"/>
    <x v="3"/>
  </r>
  <r>
    <x v="1244"/>
    <s v="Los Angeles"/>
    <x v="3"/>
    <n v="0"/>
    <m/>
    <m/>
    <n v="0"/>
    <d v="2020-09-29T00:00:00"/>
    <x v="5"/>
    <s v="United States"/>
    <n v="3.5"/>
    <x v="7"/>
    <x v="3"/>
  </r>
  <r>
    <x v="1546"/>
    <s v="London"/>
    <x v="12"/>
    <n v="0"/>
    <m/>
    <m/>
    <n v="0"/>
    <d v="2020-09-25T00:00:00"/>
    <x v="7"/>
    <s v="United Kingdom"/>
    <n v="1.54"/>
    <x v="7"/>
    <x v="3"/>
  </r>
  <r>
    <x v="1547"/>
    <s v="Shenzen"/>
    <x v="10"/>
    <n v="0"/>
    <m/>
    <m/>
    <n v="0"/>
    <d v="2020-09-23T00:00:00"/>
    <x v="11"/>
    <s v="China"/>
    <n v="19500"/>
    <x v="7"/>
    <x v="3"/>
  </r>
  <r>
    <x v="430"/>
    <s v="New York City"/>
    <x v="11"/>
    <n v="0"/>
    <m/>
    <n v="0.16"/>
    <n v="0"/>
    <d v="2020-09-16T00:00:00"/>
    <x v="2"/>
    <s v="United States"/>
    <n v="18"/>
    <x v="7"/>
    <x v="3"/>
  </r>
  <r>
    <x v="1548"/>
    <s v="Las Vegas"/>
    <x v="7"/>
    <n v="252"/>
    <n v="240"/>
    <n v="0.95"/>
    <n v="12"/>
    <d v="2020-09-11T00:00:00"/>
    <x v="2"/>
    <s v="United States"/>
    <n v="157.9"/>
    <x v="7"/>
    <x v="3"/>
  </r>
  <r>
    <x v="1549"/>
    <s v="London"/>
    <x v="3"/>
    <n v="20"/>
    <n v="20"/>
    <m/>
    <n v="0"/>
    <d v="2020-09-11T00:00:00"/>
    <x v="9"/>
    <s v="United Kingdom"/>
    <n v="40.5"/>
    <x v="7"/>
    <x v="3"/>
  </r>
  <r>
    <x v="1550"/>
    <s v="SF Bay Area"/>
    <x v="10"/>
    <n v="0"/>
    <m/>
    <n v="1"/>
    <n v="0"/>
    <d v="2020-09-11T00:00:00"/>
    <x v="2"/>
    <s v="United States"/>
    <n v="13.4"/>
    <x v="7"/>
    <x v="3"/>
  </r>
  <r>
    <x v="1551"/>
    <s v="SF Bay Area"/>
    <x v="12"/>
    <n v="555"/>
    <n v="30"/>
    <n v="5.3999999999999999E-2"/>
    <n v="525"/>
    <d v="2020-09-09T00:00:00"/>
    <x v="9"/>
    <s v="United States"/>
    <n v="67"/>
    <x v="7"/>
    <x v="3"/>
  </r>
  <r>
    <x v="1552"/>
    <s v="SF Bay Area"/>
    <x v="12"/>
    <n v="0"/>
    <m/>
    <n v="0.1"/>
    <n v="0"/>
    <d v="2020-09-08T00:00:00"/>
    <x v="5"/>
    <s v="United States"/>
    <n v="132"/>
    <x v="7"/>
    <x v="3"/>
  </r>
  <r>
    <x v="1011"/>
    <s v="SF Bay Area"/>
    <x v="13"/>
    <n v="0"/>
    <m/>
    <m/>
    <n v="0"/>
    <d v="2020-09-05T00:00:00"/>
    <x v="5"/>
    <s v="United States"/>
    <n v="22.8"/>
    <x v="7"/>
    <x v="3"/>
  </r>
  <r>
    <x v="1553"/>
    <s v="Denver"/>
    <x v="24"/>
    <n v="0"/>
    <m/>
    <m/>
    <n v="0"/>
    <d v="2020-09-02T00:00:00"/>
    <x v="8"/>
    <s v="United States"/>
    <m/>
    <x v="7"/>
    <x v="3"/>
  </r>
  <r>
    <x v="1437"/>
    <s v="Dubai"/>
    <x v="14"/>
    <n v="0"/>
    <m/>
    <n v="1"/>
    <n v="0"/>
    <d v="2020-09-02T00:00:00"/>
    <x v="2"/>
    <s v="United Arab Emirates"/>
    <n v="30"/>
    <x v="7"/>
    <x v="3"/>
  </r>
  <r>
    <x v="1554"/>
    <s v="Seattle"/>
    <x v="3"/>
    <n v="250"/>
    <n v="250"/>
    <m/>
    <n v="0"/>
    <d v="2020-09-01T00:00:00"/>
    <x v="9"/>
    <s v="United States"/>
    <n v="95.2"/>
    <x v="7"/>
    <x v="3"/>
  </r>
  <r>
    <x v="1555"/>
    <s v="Singapore"/>
    <x v="2"/>
    <n v="200"/>
    <n v="22"/>
    <n v="0.11"/>
    <n v="178"/>
    <d v="2020-09-01T00:00:00"/>
    <x v="4"/>
    <s v="Singapore"/>
    <n v="97"/>
    <x v="7"/>
    <x v="3"/>
  </r>
  <r>
    <x v="1556"/>
    <s v="New Delhi"/>
    <x v="8"/>
    <n v="3500"/>
    <n v="350"/>
    <n v="0.1"/>
    <n v="3150"/>
    <d v="2020-08-31T00:00:00"/>
    <x v="8"/>
    <s v="India"/>
    <n v="548"/>
    <x v="8"/>
    <x v="3"/>
  </r>
  <r>
    <x v="1557"/>
    <s v="SF Bay Area"/>
    <x v="9"/>
    <n v="54054"/>
    <n v="1000"/>
    <n v="1.8499999999999999E-2"/>
    <n v="53054"/>
    <d v="2020-08-26T00:00:00"/>
    <x v="8"/>
    <s v="United States"/>
    <n v="65.400000000000006"/>
    <x v="8"/>
    <x v="3"/>
  </r>
  <r>
    <x v="582"/>
    <s v="Boston"/>
    <x v="16"/>
    <n v="0"/>
    <m/>
    <m/>
    <n v="0"/>
    <d v="2020-08-26T00:00:00"/>
    <x v="9"/>
    <s v="United States"/>
    <m/>
    <x v="8"/>
    <x v="3"/>
  </r>
  <r>
    <x v="1558"/>
    <s v="Brisbane"/>
    <x v="17"/>
    <n v="30"/>
    <n v="30"/>
    <m/>
    <n v="0"/>
    <d v="2020-08-24T00:00:00"/>
    <x v="8"/>
    <s v="Australia"/>
    <n v="36"/>
    <x v="8"/>
    <x v="3"/>
  </r>
  <r>
    <x v="1559"/>
    <s v="Los Angeles"/>
    <x v="3"/>
    <n v="0"/>
    <m/>
    <m/>
    <n v="0"/>
    <d v="2020-08-24T00:00:00"/>
    <x v="9"/>
    <s v="United States"/>
    <n v="9.5"/>
    <x v="8"/>
    <x v="3"/>
  </r>
  <r>
    <x v="1560"/>
    <s v="SF Bay Area"/>
    <x v="7"/>
    <n v="0"/>
    <m/>
    <m/>
    <n v="0"/>
    <d v="2020-08-20T00:00:00"/>
    <x v="3"/>
    <s v="United States"/>
    <n v="76.2"/>
    <x v="8"/>
    <x v="3"/>
  </r>
  <r>
    <x v="1561"/>
    <s v="London"/>
    <x v="6"/>
    <n v="10"/>
    <n v="8"/>
    <n v="0.8"/>
    <n v="2"/>
    <d v="2020-08-19T00:00:00"/>
    <x v="0"/>
    <s v="United Kingdom"/>
    <n v="15.5"/>
    <x v="8"/>
    <x v="3"/>
  </r>
  <r>
    <x v="1562"/>
    <s v="Berlin"/>
    <x v="8"/>
    <n v="0"/>
    <m/>
    <m/>
    <n v="0"/>
    <d v="2020-08-19T00:00:00"/>
    <x v="0"/>
    <s v="Germany"/>
    <n v="1.3"/>
    <x v="8"/>
    <x v="3"/>
  </r>
  <r>
    <x v="1563"/>
    <s v="SF Bay Area"/>
    <x v="17"/>
    <n v="0"/>
    <m/>
    <n v="1"/>
    <n v="0"/>
    <d v="2020-08-18T00:00:00"/>
    <x v="2"/>
    <s v="United States"/>
    <n v="10"/>
    <x v="8"/>
    <x v="3"/>
  </r>
  <r>
    <x v="1564"/>
    <s v="Shenzen"/>
    <x v="0"/>
    <n v="0"/>
    <m/>
    <m/>
    <n v="0"/>
    <d v="2020-08-17T00:00:00"/>
    <x v="4"/>
    <s v="China"/>
    <n v="105"/>
    <x v="8"/>
    <x v="3"/>
  </r>
  <r>
    <x v="1514"/>
    <s v="Ottawa"/>
    <x v="14"/>
    <n v="30"/>
    <n v="30"/>
    <m/>
    <n v="0"/>
    <d v="2020-08-14T00:00:00"/>
    <x v="8"/>
    <s v="Canada"/>
    <n v="122.3"/>
    <x v="8"/>
    <x v="3"/>
  </r>
  <r>
    <x v="1061"/>
    <s v="New York City"/>
    <x v="25"/>
    <n v="0"/>
    <m/>
    <m/>
    <n v="0"/>
    <d v="2020-08-14T00:00:00"/>
    <x v="6"/>
    <s v="United States"/>
    <n v="350.2"/>
    <x v="8"/>
    <x v="3"/>
  </r>
  <r>
    <x v="1216"/>
    <s v="Los Angeles"/>
    <x v="12"/>
    <n v="0"/>
    <m/>
    <m/>
    <n v="0"/>
    <d v="2020-08-12T00:00:00"/>
    <x v="4"/>
    <s v="United States"/>
    <n v="45"/>
    <x v="8"/>
    <x v="3"/>
  </r>
  <r>
    <x v="1565"/>
    <s v="SF Bay Area"/>
    <x v="0"/>
    <n v="1000"/>
    <n v="250"/>
    <n v="0.25"/>
    <n v="750"/>
    <d v="2020-08-11T00:00:00"/>
    <x v="4"/>
    <s v="United States"/>
    <n v="2.2999999999999998"/>
    <x v="8"/>
    <x v="3"/>
  </r>
  <r>
    <x v="1566"/>
    <s v="Singapore"/>
    <x v="1"/>
    <n v="20"/>
    <n v="20"/>
    <n v="1"/>
    <n v="0"/>
    <d v="2020-08-08T00:00:00"/>
    <x v="0"/>
    <s v="Singapore"/>
    <n v="0.97550000000000003"/>
    <x v="8"/>
    <x v="3"/>
  </r>
  <r>
    <x v="1567"/>
    <s v="New York City"/>
    <x v="14"/>
    <n v="394"/>
    <n v="150"/>
    <n v="0.38"/>
    <n v="244"/>
    <d v="2020-08-07T00:00:00"/>
    <x v="1"/>
    <s v="United States"/>
    <n v="186.4"/>
    <x v="8"/>
    <x v="3"/>
  </r>
  <r>
    <x v="1168"/>
    <s v="Montevideo"/>
    <x v="12"/>
    <n v="0"/>
    <m/>
    <m/>
    <n v="0"/>
    <d v="2020-08-07T00:00:00"/>
    <x v="0"/>
    <s v="Uruguay"/>
    <n v="1.8"/>
    <x v="8"/>
    <x v="3"/>
  </r>
  <r>
    <x v="1568"/>
    <s v="Toronto"/>
    <x v="1"/>
    <n v="150"/>
    <n v="75"/>
    <n v="0.5"/>
    <n v="75"/>
    <d v="2020-08-06T00:00:00"/>
    <x v="5"/>
    <s v="Canada"/>
    <n v="53"/>
    <x v="8"/>
    <x v="3"/>
  </r>
  <r>
    <x v="1569"/>
    <s v="Atlanta"/>
    <x v="9"/>
    <n v="56"/>
    <n v="56"/>
    <m/>
    <n v="0"/>
    <d v="2020-08-05T00:00:00"/>
    <x v="4"/>
    <s v="United States"/>
    <n v="20"/>
    <x v="8"/>
    <x v="3"/>
  </r>
  <r>
    <x v="1570"/>
    <s v="Amsterdam"/>
    <x v="8"/>
    <n v="17500"/>
    <n v="4375"/>
    <n v="0.25"/>
    <n v="13125"/>
    <d v="2020-07-30T00:00:00"/>
    <x v="9"/>
    <s v="Netherlands"/>
    <m/>
    <x v="9"/>
    <x v="3"/>
  </r>
  <r>
    <x v="899"/>
    <s v="SF Bay Area"/>
    <x v="14"/>
    <n v="87"/>
    <n v="87"/>
    <n v="1"/>
    <n v="0"/>
    <d v="2020-07-30T00:00:00"/>
    <x v="9"/>
    <s v="United States"/>
    <n v="42.4"/>
    <x v="9"/>
    <x v="3"/>
  </r>
  <r>
    <x v="1571"/>
    <s v="New York City"/>
    <x v="2"/>
    <n v="0"/>
    <m/>
    <m/>
    <n v="0"/>
    <d v="2020-07-30T00:00:00"/>
    <x v="9"/>
    <s v="United States"/>
    <n v="472"/>
    <x v="9"/>
    <x v="3"/>
  </r>
  <r>
    <x v="1572"/>
    <s v="SF Bay Area"/>
    <x v="1"/>
    <n v="0"/>
    <m/>
    <m/>
    <n v="0"/>
    <d v="2020-07-29T00:00:00"/>
    <x v="4"/>
    <s v="United States"/>
    <n v="13"/>
    <x v="9"/>
    <x v="3"/>
  </r>
  <r>
    <x v="1573"/>
    <s v="Los Angeles"/>
    <x v="26"/>
    <n v="2000"/>
    <n v="180"/>
    <n v="0.09"/>
    <n v="1820"/>
    <d v="2020-07-28T00:00:00"/>
    <x v="4"/>
    <s v="United States"/>
    <n v="649"/>
    <x v="9"/>
    <x v="3"/>
  </r>
  <r>
    <x v="1574"/>
    <s v="Bengaluru"/>
    <x v="1"/>
    <n v="7000"/>
    <n v="350"/>
    <n v="0.05"/>
    <n v="6650"/>
    <d v="2020-07-27T00:00:00"/>
    <x v="16"/>
    <s v="India"/>
    <n v="1600"/>
    <x v="9"/>
    <x v="3"/>
  </r>
  <r>
    <x v="415"/>
    <s v="Berlin"/>
    <x v="2"/>
    <n v="104"/>
    <n v="75"/>
    <n v="0.72"/>
    <n v="29"/>
    <d v="2020-07-27T00:00:00"/>
    <x v="5"/>
    <s v="Germany"/>
    <n v="60.18"/>
    <x v="9"/>
    <x v="3"/>
  </r>
  <r>
    <x v="1575"/>
    <s v="London"/>
    <x v="19"/>
    <n v="0"/>
    <m/>
    <m/>
    <n v="0"/>
    <d v="2020-07-27T00:00:00"/>
    <x v="4"/>
    <s v="United Kingdom"/>
    <n v="29.7"/>
    <x v="9"/>
    <x v="3"/>
  </r>
  <r>
    <x v="1576"/>
    <s v="SF Bay Area"/>
    <x v="19"/>
    <n v="533"/>
    <n v="64"/>
    <n v="0.12"/>
    <n v="469"/>
    <d v="2020-07-23T00:00:00"/>
    <x v="1"/>
    <s v="United States"/>
    <n v="309"/>
    <x v="9"/>
    <x v="3"/>
  </r>
  <r>
    <x v="1577"/>
    <s v="Jakarta"/>
    <x v="14"/>
    <n v="0"/>
    <m/>
    <n v="1"/>
    <n v="0"/>
    <d v="2020-07-23T00:00:00"/>
    <x v="5"/>
    <s v="Indonesia"/>
    <n v="27"/>
    <x v="9"/>
    <x v="3"/>
  </r>
  <r>
    <x v="1578"/>
    <s v="SF Bay Area"/>
    <x v="16"/>
    <n v="16000"/>
    <n v="960"/>
    <n v="0.06"/>
    <n v="15040"/>
    <d v="2020-07-21T00:00:00"/>
    <x v="9"/>
    <s v="United States"/>
    <n v="154"/>
    <x v="9"/>
    <x v="3"/>
  </r>
  <r>
    <x v="244"/>
    <s v="Seattle"/>
    <x v="2"/>
    <n v="44"/>
    <n v="22"/>
    <n v="0.49"/>
    <n v="22"/>
    <d v="2020-07-20T00:00:00"/>
    <x v="5"/>
    <s v="United States"/>
    <n v="15"/>
    <x v="9"/>
    <x v="3"/>
  </r>
  <r>
    <x v="1579"/>
    <s v="Bengaluru"/>
    <x v="21"/>
    <n v="120"/>
    <n v="120"/>
    <m/>
    <n v="0"/>
    <d v="2020-07-17T00:00:00"/>
    <x v="1"/>
    <s v="India"/>
    <n v="404.6"/>
    <x v="9"/>
    <x v="3"/>
  </r>
  <r>
    <x v="1580"/>
    <s v="Toronto"/>
    <x v="8"/>
    <n v="0"/>
    <m/>
    <m/>
    <n v="0"/>
    <d v="2020-07-16T00:00:00"/>
    <x v="2"/>
    <s v="Canada"/>
    <n v="22.4"/>
    <x v="9"/>
    <x v="3"/>
  </r>
  <r>
    <x v="1581"/>
    <s v="SF Bay Area"/>
    <x v="11"/>
    <n v="400"/>
    <n v="60"/>
    <n v="0.15"/>
    <n v="340"/>
    <d v="2020-07-15T00:00:00"/>
    <x v="1"/>
    <s v="United States"/>
    <n v="251.2"/>
    <x v="9"/>
    <x v="3"/>
  </r>
  <r>
    <x v="1582"/>
    <s v="Edinburgh"/>
    <x v="8"/>
    <n v="1500"/>
    <n v="300"/>
    <n v="0.2"/>
    <n v="1200"/>
    <d v="2020-07-14T00:00:00"/>
    <x v="9"/>
    <s v="United Kingdom"/>
    <n v="197.2"/>
    <x v="9"/>
    <x v="3"/>
  </r>
  <r>
    <x v="1583"/>
    <s v="Washington D.C."/>
    <x v="3"/>
    <n v="0"/>
    <m/>
    <m/>
    <n v="0"/>
    <d v="2020-07-14T00:00:00"/>
    <x v="6"/>
    <s v="United States"/>
    <n v="307.60000000000002"/>
    <x v="9"/>
    <x v="3"/>
  </r>
  <r>
    <x v="417"/>
    <s v="SF Bay Area"/>
    <x v="0"/>
    <n v="63"/>
    <n v="63"/>
    <m/>
    <n v="0"/>
    <d v="2020-07-13T00:00:00"/>
    <x v="8"/>
    <s v="United States"/>
    <n v="56"/>
    <x v="9"/>
    <x v="3"/>
  </r>
  <r>
    <x v="1584"/>
    <s v="Mumbai"/>
    <x v="24"/>
    <n v="140"/>
    <n v="140"/>
    <m/>
    <n v="0"/>
    <d v="2020-07-10T00:00:00"/>
    <x v="3"/>
    <s v="India"/>
    <n v="70"/>
    <x v="9"/>
    <x v="3"/>
  </r>
  <r>
    <x v="1585"/>
    <s v="Singapore"/>
    <x v="14"/>
    <n v="833"/>
    <n v="100"/>
    <n v="0.12"/>
    <n v="733"/>
    <d v="2020-07-09T00:00:00"/>
    <x v="1"/>
    <s v="Singapore"/>
    <n v="307"/>
    <x v="9"/>
    <x v="3"/>
  </r>
  <r>
    <x v="1586"/>
    <s v="Mumbai"/>
    <x v="2"/>
    <n v="40"/>
    <n v="40"/>
    <m/>
    <n v="0"/>
    <d v="2020-07-09T00:00:00"/>
    <x v="9"/>
    <s v="India"/>
    <n v="25.6"/>
    <x v="9"/>
    <x v="3"/>
  </r>
  <r>
    <x v="1587"/>
    <s v="SF Bay Area"/>
    <x v="2"/>
    <n v="85"/>
    <n v="85"/>
    <m/>
    <n v="0"/>
    <d v="2020-07-08T00:00:00"/>
    <x v="8"/>
    <s v="United States"/>
    <n v="746"/>
    <x v="9"/>
    <x v="3"/>
  </r>
  <r>
    <x v="1588"/>
    <s v="New York City"/>
    <x v="2"/>
    <n v="0"/>
    <m/>
    <m/>
    <n v="0"/>
    <d v="2020-07-08T00:00:00"/>
    <x v="8"/>
    <s v="United States"/>
    <n v="1200"/>
    <x v="9"/>
    <x v="3"/>
  </r>
  <r>
    <x v="1589"/>
    <s v="New York City"/>
    <x v="10"/>
    <n v="56"/>
    <n v="56"/>
    <m/>
    <n v="0"/>
    <d v="2020-07-01T00:00:00"/>
    <x v="3"/>
    <s v="United States"/>
    <n v="117"/>
    <x v="9"/>
    <x v="3"/>
  </r>
  <r>
    <x v="1071"/>
    <s v="SF Bay Area"/>
    <x v="11"/>
    <n v="18"/>
    <n v="18"/>
    <m/>
    <n v="0"/>
    <d v="2020-07-01T00:00:00"/>
    <x v="1"/>
    <s v="United States"/>
    <n v="38"/>
    <x v="9"/>
    <x v="3"/>
  </r>
  <r>
    <x v="1590"/>
    <s v="SF Bay Area"/>
    <x v="3"/>
    <n v="12"/>
    <n v="12"/>
    <m/>
    <n v="0"/>
    <d v="2020-07-01T00:00:00"/>
    <x v="3"/>
    <s v="United States"/>
    <n v="19"/>
    <x v="9"/>
    <x v="3"/>
  </r>
  <r>
    <x v="1591"/>
    <s v="Denver"/>
    <x v="0"/>
    <n v="5"/>
    <n v="5"/>
    <m/>
    <n v="0"/>
    <d v="2020-07-01T00:00:00"/>
    <x v="3"/>
    <s v="United States"/>
    <n v="57.8"/>
    <x v="9"/>
    <x v="3"/>
  </r>
  <r>
    <x v="1592"/>
    <s v="Chicago"/>
    <x v="11"/>
    <n v="340"/>
    <n v="17"/>
    <n v="0.05"/>
    <n v="323"/>
    <d v="2020-06-30T00:00:00"/>
    <x v="3"/>
    <s v="United States"/>
    <n v="100.8"/>
    <x v="10"/>
    <x v="3"/>
  </r>
  <r>
    <x v="1593"/>
    <s v="SF Bay Area"/>
    <x v="16"/>
    <n v="0"/>
    <m/>
    <m/>
    <n v="0"/>
    <d v="2020-06-30T00:00:00"/>
    <x v="1"/>
    <s v="United States"/>
    <n v="132"/>
    <x v="10"/>
    <x v="3"/>
  </r>
  <r>
    <x v="1594"/>
    <s v="SF Bay Area"/>
    <x v="26"/>
    <n v="5714"/>
    <n v="400"/>
    <n v="7.0000000000000007E-2"/>
    <n v="5314"/>
    <d v="2020-06-29T00:00:00"/>
    <x v="10"/>
    <s v="United States"/>
    <n v="1300"/>
    <x v="10"/>
    <x v="3"/>
  </r>
  <r>
    <x v="1509"/>
    <s v="Bengaluru"/>
    <x v="12"/>
    <n v="590"/>
    <n v="130"/>
    <n v="0.22"/>
    <n v="460"/>
    <d v="2020-06-29T00:00:00"/>
    <x v="1"/>
    <s v="India"/>
    <n v="214.2"/>
    <x v="10"/>
    <x v="3"/>
  </r>
  <r>
    <x v="560"/>
    <s v="Munich"/>
    <x v="12"/>
    <n v="100"/>
    <n v="100"/>
    <m/>
    <n v="0"/>
    <d v="2020-06-29T00:00:00"/>
    <x v="4"/>
    <s v="Germany"/>
    <n v="3600"/>
    <x v="10"/>
    <x v="3"/>
  </r>
  <r>
    <x v="898"/>
    <s v="SF Bay Area"/>
    <x v="14"/>
    <n v="61"/>
    <n v="61"/>
    <m/>
    <n v="0"/>
    <d v="2020-06-29T00:00:00"/>
    <x v="4"/>
    <s v="United States"/>
    <n v="101.6"/>
    <x v="10"/>
    <x v="3"/>
  </r>
  <r>
    <x v="1537"/>
    <s v="Portland"/>
    <x v="17"/>
    <n v="20"/>
    <n v="20"/>
    <m/>
    <n v="0"/>
    <d v="2020-06-29T00:00:00"/>
    <x v="8"/>
    <s v="United States"/>
    <n v="214.5"/>
    <x v="10"/>
    <x v="3"/>
  </r>
  <r>
    <x v="1100"/>
    <s v="Fayetteville"/>
    <x v="14"/>
    <n v="0"/>
    <m/>
    <n v="1"/>
    <n v="0"/>
    <d v="2020-06-28T00:00:00"/>
    <x v="4"/>
    <s v="United States"/>
    <n v="4"/>
    <x v="10"/>
    <x v="3"/>
  </r>
  <r>
    <x v="1595"/>
    <s v="SF Bay Area"/>
    <x v="12"/>
    <n v="0"/>
    <m/>
    <m/>
    <n v="0"/>
    <d v="2020-06-27T00:00:00"/>
    <x v="3"/>
    <s v="United States"/>
    <n v="1200"/>
    <x v="10"/>
    <x v="3"/>
  </r>
  <r>
    <x v="1596"/>
    <s v="New York City"/>
    <x v="22"/>
    <n v="0"/>
    <m/>
    <m/>
    <n v="0"/>
    <d v="2020-06-25T00:00:00"/>
    <x v="6"/>
    <s v="United States"/>
    <n v="228"/>
    <x v="10"/>
    <x v="3"/>
  </r>
  <r>
    <x v="221"/>
    <s v="Austin"/>
    <x v="11"/>
    <n v="7516"/>
    <n v="451"/>
    <n v="0.06"/>
    <n v="7065"/>
    <d v="2020-06-24T00:00:00"/>
    <x v="8"/>
    <s v="United States"/>
    <m/>
    <x v="10"/>
    <x v="3"/>
  </r>
  <r>
    <x v="265"/>
    <s v="New York City"/>
    <x v="0"/>
    <n v="1450"/>
    <n v="174"/>
    <n v="0.12"/>
    <n v="1276"/>
    <d v="2020-06-24T00:00:00"/>
    <x v="8"/>
    <s v="United States"/>
    <n v="455.2"/>
    <x v="10"/>
    <x v="3"/>
  </r>
  <r>
    <x v="1597"/>
    <s v="Dallas"/>
    <x v="8"/>
    <n v="0"/>
    <m/>
    <m/>
    <n v="0"/>
    <d v="2020-06-24T00:00:00"/>
    <x v="6"/>
    <s v="United States"/>
    <n v="3200"/>
    <x v="10"/>
    <x v="3"/>
  </r>
  <r>
    <x v="700"/>
    <s v="Jakarta"/>
    <x v="12"/>
    <n v="4777"/>
    <n v="430"/>
    <n v="0.09"/>
    <n v="4347"/>
    <d v="2020-06-23T00:00:00"/>
    <x v="6"/>
    <s v="Indonesia"/>
    <n v="4800"/>
    <x v="10"/>
    <x v="3"/>
  </r>
  <r>
    <x v="1598"/>
    <s v="Austin"/>
    <x v="2"/>
    <n v="100"/>
    <n v="90"/>
    <n v="0.9"/>
    <n v="10"/>
    <d v="2020-06-23T00:00:00"/>
    <x v="3"/>
    <s v="United States"/>
    <n v="103"/>
    <x v="10"/>
    <x v="3"/>
  </r>
  <r>
    <x v="1599"/>
    <s v="SF Bay Area"/>
    <x v="25"/>
    <n v="6"/>
    <n v="6"/>
    <n v="1"/>
    <n v="0"/>
    <d v="2020-06-23T00:00:00"/>
    <x v="0"/>
    <s v="United States"/>
    <n v="3"/>
    <x v="10"/>
    <x v="3"/>
  </r>
  <r>
    <x v="1600"/>
    <s v="SF Bay Area"/>
    <x v="2"/>
    <n v="10214"/>
    <n v="715"/>
    <n v="7.0000000000000007E-2"/>
    <n v="9499"/>
    <d v="2020-06-22T00:00:00"/>
    <x v="8"/>
    <s v="United States"/>
    <n v="18"/>
    <x v="10"/>
    <x v="3"/>
  </r>
  <r>
    <x v="1601"/>
    <s v="London"/>
    <x v="10"/>
    <n v="200"/>
    <n v="200"/>
    <m/>
    <n v="0"/>
    <d v="2020-06-19T00:00:00"/>
    <x v="11"/>
    <s v="United Kingdom"/>
    <n v="19500"/>
    <x v="10"/>
    <x v="3"/>
  </r>
  <r>
    <x v="1602"/>
    <s v="New York City"/>
    <x v="3"/>
    <n v="15"/>
    <n v="15"/>
    <m/>
    <n v="0"/>
    <d v="2020-06-18T00:00:00"/>
    <x v="5"/>
    <s v="United States"/>
    <n v="32"/>
    <x v="10"/>
    <x v="3"/>
  </r>
  <r>
    <x v="1603"/>
    <s v="Bengaluru"/>
    <x v="2"/>
    <n v="160"/>
    <n v="40"/>
    <n v="0.25"/>
    <n v="120"/>
    <d v="2020-06-17T00:00:00"/>
    <x v="7"/>
    <s v="India"/>
    <n v="582"/>
    <x v="10"/>
    <x v="3"/>
  </r>
  <r>
    <x v="1604"/>
    <s v="Gurugram"/>
    <x v="2"/>
    <n v="3000"/>
    <n v="1500"/>
    <n v="0.5"/>
    <n v="1500"/>
    <d v="2020-06-16T00:00:00"/>
    <x v="13"/>
    <s v="India"/>
    <n v="496"/>
    <x v="10"/>
    <x v="3"/>
  </r>
  <r>
    <x v="1605"/>
    <s v="Singapore"/>
    <x v="12"/>
    <n v="7200"/>
    <n v="360"/>
    <n v="0.05"/>
    <n v="6840"/>
    <d v="2020-06-16T00:00:00"/>
    <x v="16"/>
    <s v="Singapore"/>
    <n v="9900"/>
    <x v="10"/>
    <x v="3"/>
  </r>
  <r>
    <x v="1606"/>
    <s v="SF Bay Area"/>
    <x v="7"/>
    <n v="7000"/>
    <n v="70"/>
    <n v="0.01"/>
    <n v="6930"/>
    <d v="2020-06-16T00:00:00"/>
    <x v="8"/>
    <s v="United States"/>
    <n v="40"/>
    <x v="10"/>
    <x v="3"/>
  </r>
  <r>
    <x v="312"/>
    <s v="Madison"/>
    <x v="6"/>
    <n v="176"/>
    <n v="44"/>
    <n v="0.25"/>
    <n v="132"/>
    <d v="2020-06-16T00:00:00"/>
    <x v="3"/>
    <s v="United States"/>
    <n v="50"/>
    <x v="10"/>
    <x v="3"/>
  </r>
  <r>
    <x v="1607"/>
    <s v="Denver"/>
    <x v="7"/>
    <n v="0"/>
    <m/>
    <n v="0.11"/>
    <n v="0"/>
    <d v="2020-06-15T00:00:00"/>
    <x v="9"/>
    <s v="United States"/>
    <n v="117"/>
    <x v="10"/>
    <x v="3"/>
  </r>
  <r>
    <x v="1608"/>
    <s v="SF Bay Area"/>
    <x v="14"/>
    <n v="0"/>
    <m/>
    <n v="1"/>
    <n v="0"/>
    <d v="2020-06-15T00:00:00"/>
    <x v="5"/>
    <s v="United States"/>
    <n v="10"/>
    <x v="10"/>
    <x v="3"/>
  </r>
  <r>
    <x v="1609"/>
    <s v="Amsterdam"/>
    <x v="12"/>
    <n v="900"/>
    <n v="225"/>
    <n v="0.25"/>
    <n v="675"/>
    <d v="2020-06-12T00:00:00"/>
    <x v="8"/>
    <s v="Netherlands"/>
    <n v="24700"/>
    <x v="10"/>
    <x v="3"/>
  </r>
  <r>
    <x v="1048"/>
    <s v="SF Bay Area"/>
    <x v="2"/>
    <n v="131"/>
    <n v="63"/>
    <n v="0.48"/>
    <n v="68"/>
    <d v="2020-06-12T00:00:00"/>
    <x v="5"/>
    <s v="United States"/>
    <n v="50"/>
    <x v="10"/>
    <x v="3"/>
  </r>
  <r>
    <x v="1610"/>
    <s v="Sofia"/>
    <x v="17"/>
    <n v="1200"/>
    <n v="120"/>
    <n v="0.1"/>
    <n v="1080"/>
    <d v="2020-06-11T00:00:00"/>
    <x v="4"/>
    <s v="Bulgaria"/>
    <m/>
    <x v="10"/>
    <x v="3"/>
  </r>
  <r>
    <x v="1611"/>
    <s v="New York City"/>
    <x v="14"/>
    <n v="11"/>
    <n v="3"/>
    <n v="0.27"/>
    <n v="8"/>
    <d v="2020-06-11T00:00:00"/>
    <x v="0"/>
    <s v="United States"/>
    <n v="2"/>
    <x v="10"/>
    <x v="3"/>
  </r>
  <r>
    <x v="1612"/>
    <s v="Boston"/>
    <x v="3"/>
    <n v="55"/>
    <n v="10"/>
    <n v="0.18"/>
    <n v="45"/>
    <d v="2020-06-10T00:00:00"/>
    <x v="4"/>
    <s v="United States"/>
    <m/>
    <x v="10"/>
    <x v="3"/>
  </r>
  <r>
    <x v="1613"/>
    <s v="Toronto"/>
    <x v="22"/>
    <n v="26"/>
    <n v="26"/>
    <m/>
    <n v="0"/>
    <d v="2020-06-09T00:00:00"/>
    <x v="4"/>
    <s v="Canada"/>
    <n v="39.6"/>
    <x v="10"/>
    <x v="3"/>
  </r>
  <r>
    <x v="1614"/>
    <s v="SF Bay Area"/>
    <x v="3"/>
    <n v="575"/>
    <n v="46"/>
    <n v="0.08"/>
    <n v="529"/>
    <d v="2020-06-05T00:00:00"/>
    <x v="1"/>
    <s v="United States"/>
    <n v="139"/>
    <x v="10"/>
    <x v="3"/>
  </r>
  <r>
    <x v="1615"/>
    <s v="SF Bay Area"/>
    <x v="2"/>
    <n v="128"/>
    <n v="18"/>
    <n v="0.14000000000000001"/>
    <n v="110"/>
    <d v="2020-06-05T00:00:00"/>
    <x v="3"/>
    <s v="United States"/>
    <n v="106"/>
    <x v="10"/>
    <x v="3"/>
  </r>
  <r>
    <x v="195"/>
    <s v="SF Bay Area"/>
    <x v="4"/>
    <n v="125"/>
    <n v="50"/>
    <n v="0.4"/>
    <n v="75"/>
    <d v="2020-06-04T00:00:00"/>
    <x v="3"/>
    <s v="United States"/>
    <n v="52"/>
    <x v="10"/>
    <x v="3"/>
  </r>
  <r>
    <x v="1616"/>
    <s v="Los Angeles"/>
    <x v="25"/>
    <n v="278"/>
    <n v="39"/>
    <n v="0.14000000000000001"/>
    <n v="239"/>
    <d v="2020-06-04T00:00:00"/>
    <x v="2"/>
    <s v="United States"/>
    <n v="29"/>
    <x v="10"/>
    <x v="3"/>
  </r>
  <r>
    <x v="1617"/>
    <s v="SF Bay Area"/>
    <x v="12"/>
    <n v="0"/>
    <m/>
    <m/>
    <n v="0"/>
    <d v="2020-06-04T00:00:00"/>
    <x v="3"/>
    <s v="United States"/>
    <n v="75"/>
    <x v="10"/>
    <x v="3"/>
  </r>
  <r>
    <x v="1618"/>
    <s v="London"/>
    <x v="2"/>
    <n v="1500"/>
    <n v="120"/>
    <n v="0.08"/>
    <n v="1380"/>
    <d v="2020-06-03T00:00:00"/>
    <x v="6"/>
    <s v="United Kingdom"/>
    <n v="324"/>
    <x v="10"/>
    <x v="3"/>
  </r>
  <r>
    <x v="1619"/>
    <s v="SF Bay Area"/>
    <x v="29"/>
    <n v="70"/>
    <n v="70"/>
    <m/>
    <n v="0"/>
    <d v="2020-06-03T00:00:00"/>
    <x v="4"/>
    <s v="United States"/>
    <n v="1"/>
    <x v="10"/>
    <x v="3"/>
  </r>
  <r>
    <x v="1007"/>
    <s v="Chicago"/>
    <x v="12"/>
    <n v="190"/>
    <n v="40"/>
    <n v="0.21"/>
    <n v="150"/>
    <d v="2020-06-03T00:00:00"/>
    <x v="1"/>
    <s v="United States"/>
    <n v="117"/>
    <x v="10"/>
    <x v="3"/>
  </r>
  <r>
    <x v="1620"/>
    <s v="SF Bay Area"/>
    <x v="2"/>
    <n v="157"/>
    <n v="22"/>
    <n v="0.14000000000000001"/>
    <n v="135"/>
    <d v="2020-06-03T00:00:00"/>
    <x v="6"/>
    <s v="United States"/>
    <n v="120"/>
    <x v="10"/>
    <x v="3"/>
  </r>
  <r>
    <x v="1621"/>
    <s v="Berlin"/>
    <x v="12"/>
    <n v="100"/>
    <n v="100"/>
    <m/>
    <n v="0"/>
    <d v="2020-06-02T00:00:00"/>
    <x v="9"/>
    <s v="Germany"/>
    <n v="55"/>
    <x v="10"/>
    <x v="3"/>
  </r>
  <r>
    <x v="1622"/>
    <s v="Detroit"/>
    <x v="12"/>
    <n v="2000"/>
    <n v="40"/>
    <n v="0.02"/>
    <n v="1960"/>
    <d v="2020-06-02T00:00:00"/>
    <x v="7"/>
    <s v="United States"/>
    <n v="3100"/>
    <x v="10"/>
    <x v="3"/>
  </r>
  <r>
    <x v="330"/>
    <s v="SF Bay Area"/>
    <x v="2"/>
    <n v="93"/>
    <n v="14"/>
    <n v="0.15"/>
    <n v="79"/>
    <d v="2020-06-02T00:00:00"/>
    <x v="3"/>
    <s v="United States"/>
    <n v="453"/>
    <x v="10"/>
    <x v="3"/>
  </r>
  <r>
    <x v="922"/>
    <s v="Santa Fe"/>
    <x v="7"/>
    <n v="75"/>
    <n v="12"/>
    <n v="0.16"/>
    <n v="63"/>
    <d v="2020-06-02T00:00:00"/>
    <x v="5"/>
    <s v="United States"/>
    <n v="58"/>
    <x v="10"/>
    <x v="3"/>
  </r>
  <r>
    <x v="1623"/>
    <s v="New York City"/>
    <x v="0"/>
    <n v="12"/>
    <n v="12"/>
    <m/>
    <n v="0"/>
    <d v="2020-06-02T00:00:00"/>
    <x v="9"/>
    <s v="United States"/>
    <n v="10"/>
    <x v="10"/>
    <x v="3"/>
  </r>
  <r>
    <x v="1624"/>
    <s v="SF Bay Area"/>
    <x v="14"/>
    <n v="7777"/>
    <n v="1400"/>
    <n v="0.18"/>
    <n v="6377"/>
    <d v="2020-06-01T00:00:00"/>
    <x v="8"/>
    <s v="United States"/>
    <n v="79"/>
    <x v="10"/>
    <x v="3"/>
  </r>
  <r>
    <x v="580"/>
    <s v="Gurugram"/>
    <x v="8"/>
    <n v="3500"/>
    <n v="350"/>
    <n v="0.1"/>
    <n v="3150"/>
    <d v="2020-06-01T00:00:00"/>
    <x v="8"/>
    <s v="India"/>
    <n v="548"/>
    <x v="10"/>
    <x v="3"/>
  </r>
  <r>
    <x v="1557"/>
    <s v="Portland"/>
    <x v="10"/>
    <n v="109"/>
    <n v="24"/>
    <n v="0.22"/>
    <n v="85"/>
    <d v="2020-06-01T00:00:00"/>
    <x v="3"/>
    <s v="United States"/>
    <n v="24"/>
    <x v="10"/>
    <x v="3"/>
  </r>
  <r>
    <x v="1625"/>
    <s v="SF Bay Area"/>
    <x v="2"/>
    <n v="413"/>
    <n v="62"/>
    <n v="0.15"/>
    <n v="351"/>
    <d v="2020-05-29T00:00:00"/>
    <x v="3"/>
    <s v="United States"/>
    <n v="732"/>
    <x v="11"/>
    <x v="3"/>
  </r>
  <r>
    <x v="958"/>
    <s v="Seattle"/>
    <x v="10"/>
    <n v="53"/>
    <n v="32"/>
    <n v="0.6"/>
    <n v="21"/>
    <d v="2020-05-29T00:00:00"/>
    <x v="2"/>
    <s v="United States"/>
    <n v="17"/>
    <x v="11"/>
    <x v="3"/>
  </r>
  <r>
    <x v="1626"/>
    <s v="Mumbai"/>
    <x v="0"/>
    <n v="1500"/>
    <n v="270"/>
    <n v="0.18"/>
    <n v="1230"/>
    <d v="2020-05-28T00:00:00"/>
    <x v="4"/>
    <s v="India"/>
    <n v="224"/>
    <x v="11"/>
    <x v="3"/>
  </r>
  <r>
    <x v="1627"/>
    <s v="Los Angeles"/>
    <x v="12"/>
    <n v="730"/>
    <n v="219"/>
    <n v="0.3"/>
    <n v="511"/>
    <d v="2020-05-28T00:00:00"/>
    <x v="8"/>
    <s v="United States"/>
    <n v="340"/>
    <x v="11"/>
    <x v="3"/>
  </r>
  <r>
    <x v="1628"/>
    <s v="SF Bay Area"/>
    <x v="0"/>
    <n v="200"/>
    <n v="200"/>
    <m/>
    <n v="0"/>
    <d v="2020-05-28T00:00:00"/>
    <x v="9"/>
    <s v="United States"/>
    <n v="19"/>
    <x v="11"/>
    <x v="3"/>
  </r>
  <r>
    <x v="1152"/>
    <s v="Melbourne"/>
    <x v="19"/>
    <n v="450"/>
    <n v="36"/>
    <n v="0.08"/>
    <n v="414"/>
    <d v="2020-05-28T00:00:00"/>
    <x v="10"/>
    <s v="Australia"/>
    <n v="157"/>
    <x v="11"/>
    <x v="3"/>
  </r>
  <r>
    <x v="1629"/>
    <s v="New York City"/>
    <x v="14"/>
    <n v="80"/>
    <n v="20"/>
    <n v="0.25"/>
    <n v="60"/>
    <d v="2020-05-28T00:00:00"/>
    <x v="2"/>
    <s v="United States"/>
    <n v="7"/>
    <x v="11"/>
    <x v="3"/>
  </r>
  <r>
    <x v="1630"/>
    <s v="Salt Lake City"/>
    <x v="13"/>
    <n v="1250"/>
    <n v="150"/>
    <n v="0.12"/>
    <n v="1100"/>
    <d v="2020-05-27T00:00:00"/>
    <x v="9"/>
    <s v="United States"/>
    <n v="89"/>
    <x v="11"/>
    <x v="3"/>
  </r>
  <r>
    <x v="1631"/>
    <s v="Curitiba"/>
    <x v="2"/>
    <n v="775"/>
    <n v="62"/>
    <n v="0.08"/>
    <n v="713"/>
    <d v="2020-05-27T00:00:00"/>
    <x v="4"/>
    <s v="Brazil"/>
    <n v="30"/>
    <x v="11"/>
    <x v="3"/>
  </r>
  <r>
    <x v="1344"/>
    <s v="Bengaluru"/>
    <x v="12"/>
    <n v="2608"/>
    <n v="600"/>
    <n v="0.23"/>
    <n v="2008"/>
    <d v="2020-05-26T00:00:00"/>
    <x v="8"/>
    <s v="India"/>
    <n v="24700"/>
    <x v="11"/>
    <x v="3"/>
  </r>
  <r>
    <x v="1048"/>
    <s v="Denver"/>
    <x v="13"/>
    <n v="137"/>
    <n v="137"/>
    <n v="1"/>
    <n v="0"/>
    <d v="2020-05-26T00:00:00"/>
    <x v="9"/>
    <s v="United States"/>
    <n v="108"/>
    <x v="11"/>
    <x v="3"/>
  </r>
  <r>
    <x v="1632"/>
    <s v="Portland"/>
    <x v="2"/>
    <n v="50"/>
    <n v="50"/>
    <m/>
    <n v="0"/>
    <d v="2020-05-26T00:00:00"/>
    <x v="4"/>
    <s v="United States"/>
    <n v="207"/>
    <x v="11"/>
    <x v="3"/>
  </r>
  <r>
    <x v="1633"/>
    <s v="Gurugram"/>
    <x v="12"/>
    <n v="200"/>
    <n v="200"/>
    <m/>
    <n v="0"/>
    <d v="2020-05-25T00:00:00"/>
    <x v="1"/>
    <s v="India"/>
    <n v="247"/>
    <x v="11"/>
    <x v="3"/>
  </r>
  <r>
    <x v="1157"/>
    <s v="Cork"/>
    <x v="15"/>
    <n v="21"/>
    <n v="21"/>
    <m/>
    <n v="0"/>
    <d v="2020-05-22T00:00:00"/>
    <x v="4"/>
    <s v="Ireland"/>
    <m/>
    <x v="11"/>
    <x v="3"/>
  </r>
  <r>
    <x v="1634"/>
    <s v="Washington D.C."/>
    <x v="11"/>
    <n v="4000"/>
    <n v="400"/>
    <n v="0.1"/>
    <n v="3600"/>
    <d v="2020-05-21T00:00:00"/>
    <x v="9"/>
    <s v="United States"/>
    <n v="146"/>
    <x v="11"/>
    <x v="3"/>
  </r>
  <r>
    <x v="1635"/>
    <s v="Chennai"/>
    <x v="8"/>
    <n v="200"/>
    <n v="70"/>
    <n v="0.35"/>
    <n v="130"/>
    <d v="2020-05-21T00:00:00"/>
    <x v="2"/>
    <s v="India"/>
    <n v="3"/>
    <x v="11"/>
    <x v="3"/>
  </r>
  <r>
    <x v="1636"/>
    <s v="New York City"/>
    <x v="25"/>
    <n v="50"/>
    <n v="18"/>
    <n v="0.36"/>
    <n v="32"/>
    <d v="2020-05-21T00:00:00"/>
    <x v="2"/>
    <s v="United States"/>
    <n v="30"/>
    <x v="11"/>
    <x v="3"/>
  </r>
  <r>
    <x v="1637"/>
    <s v="Paris"/>
    <x v="12"/>
    <n v="0"/>
    <m/>
    <m/>
    <n v="0"/>
    <d v="2020-05-21T00:00:00"/>
    <x v="9"/>
    <s v="France"/>
    <n v="100"/>
    <x v="11"/>
    <x v="3"/>
  </r>
  <r>
    <x v="1638"/>
    <s v="Bengaluru"/>
    <x v="12"/>
    <n v="4000"/>
    <n v="1400"/>
    <n v="0.35"/>
    <n v="2600"/>
    <d v="2020-05-20T00:00:00"/>
    <x v="14"/>
    <s v="India"/>
    <n v="3800"/>
    <x v="11"/>
    <x v="3"/>
  </r>
  <r>
    <x v="498"/>
    <s v="SF Bay Area"/>
    <x v="24"/>
    <n v="1666"/>
    <n v="300"/>
    <n v="0.18"/>
    <n v="1366"/>
    <d v="2020-05-20T00:00:00"/>
    <x v="6"/>
    <s v="United States"/>
    <n v="530"/>
    <x v="11"/>
    <x v="3"/>
  </r>
  <r>
    <x v="1639"/>
    <s v="Spokane"/>
    <x v="8"/>
    <n v="221"/>
    <n v="221"/>
    <n v="1"/>
    <n v="0"/>
    <d v="2020-05-20T00:00:00"/>
    <x v="5"/>
    <s v="United States"/>
    <n v="62"/>
    <x v="11"/>
    <x v="3"/>
  </r>
  <r>
    <x v="1640"/>
    <s v="SF Bay Area"/>
    <x v="2"/>
    <n v="1600"/>
    <n v="112"/>
    <n v="7.0000000000000007E-2"/>
    <n v="1488"/>
    <d v="2020-05-20T00:00:00"/>
    <x v="7"/>
    <s v="United States"/>
    <n v="2500"/>
    <x v="11"/>
    <x v="3"/>
  </r>
  <r>
    <x v="358"/>
    <s v="Bengaluru"/>
    <x v="11"/>
    <n v="404"/>
    <n v="101"/>
    <n v="0.25"/>
    <n v="303"/>
    <d v="2020-05-20T00:00:00"/>
    <x v="1"/>
    <s v="India"/>
    <n v="222"/>
    <x v="11"/>
    <x v="3"/>
  </r>
  <r>
    <x v="488"/>
    <s v="SF Bay Area"/>
    <x v="22"/>
    <n v="650"/>
    <n v="39"/>
    <n v="0.06"/>
    <n v="611"/>
    <d v="2020-05-20T00:00:00"/>
    <x v="1"/>
    <s v="United States"/>
    <n v="240"/>
    <x v="11"/>
    <x v="3"/>
  </r>
  <r>
    <x v="828"/>
    <s v="Bengaluru"/>
    <x v="14"/>
    <n v="3000"/>
    <n v="450"/>
    <n v="0.15"/>
    <n v="2550"/>
    <d v="2020-05-19T00:00:00"/>
    <x v="1"/>
    <s v="India"/>
    <n v="157"/>
    <x v="11"/>
    <x v="3"/>
  </r>
  <r>
    <x v="89"/>
    <s v="London"/>
    <x v="8"/>
    <n v="222"/>
    <n v="69"/>
    <n v="0.31"/>
    <n v="153"/>
    <d v="2020-05-19T00:00:00"/>
    <x v="5"/>
    <s v="United Kingdom"/>
    <n v="88"/>
    <x v="11"/>
    <x v="3"/>
  </r>
  <r>
    <x v="1125"/>
    <s v="London"/>
    <x v="25"/>
    <n v="10"/>
    <n v="10"/>
    <n v="1"/>
    <n v="0"/>
    <d v="2020-05-19T00:00:00"/>
    <x v="4"/>
    <s v="United Kingdom"/>
    <m/>
    <x v="11"/>
    <x v="3"/>
  </r>
  <r>
    <x v="1641"/>
    <s v="Salt Lake City"/>
    <x v="2"/>
    <n v="0"/>
    <m/>
    <m/>
    <n v="0"/>
    <d v="2020-05-19T00:00:00"/>
    <x v="3"/>
    <s v="United States"/>
    <n v="252"/>
    <x v="11"/>
    <x v="3"/>
  </r>
  <r>
    <x v="1642"/>
    <s v="SF Bay Area"/>
    <x v="12"/>
    <n v="23076"/>
    <n v="3000"/>
    <n v="0.13"/>
    <n v="20076"/>
    <d v="2020-05-18T00:00:00"/>
    <x v="8"/>
    <s v="United States"/>
    <n v="24700"/>
    <x v="11"/>
    <x v="3"/>
  </r>
  <r>
    <x v="1048"/>
    <s v="Singapore"/>
    <x v="8"/>
    <n v="6000"/>
    <n v="1500"/>
    <n v="0.25"/>
    <n v="4500"/>
    <d v="2020-05-18T00:00:00"/>
    <x v="9"/>
    <s v="Singapore"/>
    <m/>
    <x v="11"/>
    <x v="3"/>
  </r>
  <r>
    <x v="1643"/>
    <s v="Bengaluru"/>
    <x v="1"/>
    <n v="7857"/>
    <n v="1100"/>
    <n v="0.14000000000000001"/>
    <n v="6757"/>
    <d v="2020-05-18T00:00:00"/>
    <x v="16"/>
    <s v="India"/>
    <n v="1600"/>
    <x v="11"/>
    <x v="3"/>
  </r>
  <r>
    <x v="415"/>
    <s v="New Delhi"/>
    <x v="10"/>
    <n v="500"/>
    <n v="100"/>
    <n v="0.2"/>
    <n v="400"/>
    <d v="2020-05-18T00:00:00"/>
    <x v="11"/>
    <s v="India"/>
    <n v="19500"/>
    <x v="11"/>
    <x v="3"/>
  </r>
  <r>
    <x v="1602"/>
    <s v="SF Bay Area"/>
    <x v="17"/>
    <n v="57"/>
    <n v="57"/>
    <m/>
    <n v="0"/>
    <d v="2020-05-18T00:00:00"/>
    <x v="10"/>
    <s v="United States"/>
    <n v="553"/>
    <x v="11"/>
    <x v="3"/>
  </r>
  <r>
    <x v="1644"/>
    <s v="SF Bay Area"/>
    <x v="27"/>
    <n v="900"/>
    <n v="45"/>
    <n v="0.05"/>
    <n v="855"/>
    <d v="2020-05-18T00:00:00"/>
    <x v="7"/>
    <s v="United States"/>
    <m/>
    <x v="11"/>
    <x v="3"/>
  </r>
  <r>
    <x v="1645"/>
    <s v="Tel Aviv"/>
    <x v="4"/>
    <n v="0"/>
    <m/>
    <m/>
    <n v="0"/>
    <d v="2020-05-18T00:00:00"/>
    <x v="9"/>
    <s v="Israel"/>
    <n v="92"/>
    <x v="11"/>
    <x v="3"/>
  </r>
  <r>
    <x v="892"/>
    <s v="SF Bay Area"/>
    <x v="17"/>
    <n v="0"/>
    <m/>
    <n v="0.1"/>
    <n v="0"/>
    <d v="2020-05-18T00:00:00"/>
    <x v="3"/>
    <s v="United States"/>
    <n v="63"/>
    <x v="11"/>
    <x v="3"/>
  </r>
  <r>
    <x v="1646"/>
    <s v="Noida"/>
    <x v="10"/>
    <n v="250"/>
    <n v="250"/>
    <m/>
    <n v="0"/>
    <d v="2020-05-17T00:00:00"/>
    <x v="4"/>
    <s v="India"/>
    <n v="300"/>
    <x v="11"/>
    <x v="3"/>
  </r>
  <r>
    <x v="1647"/>
    <s v="Gurugram"/>
    <x v="1"/>
    <n v="4000"/>
    <n v="520"/>
    <n v="0.13"/>
    <n v="3480"/>
    <d v="2020-05-15T00:00:00"/>
    <x v="14"/>
    <s v="India"/>
    <n v="914"/>
    <x v="11"/>
    <x v="3"/>
  </r>
  <r>
    <x v="775"/>
    <s v="Ahmedabad"/>
    <x v="2"/>
    <n v="1000"/>
    <n v="500"/>
    <n v="0.5"/>
    <n v="500"/>
    <d v="2020-05-15T00:00:00"/>
    <x v="4"/>
    <s v="India"/>
    <n v="200"/>
    <x v="11"/>
    <x v="3"/>
  </r>
  <r>
    <x v="1648"/>
    <s v="SF Bay Area"/>
    <x v="19"/>
    <n v="160"/>
    <n v="16"/>
    <n v="0.1"/>
    <n v="144"/>
    <d v="2020-05-15T00:00:00"/>
    <x v="3"/>
    <s v="United States"/>
    <n v="49"/>
    <x v="11"/>
    <x v="3"/>
  </r>
  <r>
    <x v="517"/>
    <s v="New York City"/>
    <x v="14"/>
    <n v="0"/>
    <m/>
    <n v="1"/>
    <n v="0"/>
    <d v="2020-05-15T00:00:00"/>
    <x v="0"/>
    <s v="United States"/>
    <n v="3"/>
    <x v="11"/>
    <x v="3"/>
  </r>
  <r>
    <x v="1649"/>
    <s v="SF Bay Area"/>
    <x v="12"/>
    <n v="1875"/>
    <n v="150"/>
    <n v="0.08"/>
    <n v="1725"/>
    <d v="2020-05-14T00:00:00"/>
    <x v="9"/>
    <s v="United States"/>
    <n v="5300"/>
    <x v="11"/>
    <x v="3"/>
  </r>
  <r>
    <x v="1650"/>
    <s v="New York City"/>
    <x v="3"/>
    <n v="200"/>
    <n v="80"/>
    <n v="0.4"/>
    <n v="120"/>
    <d v="2020-05-14T00:00:00"/>
    <x v="9"/>
    <s v="United States"/>
    <m/>
    <x v="11"/>
    <x v="3"/>
  </r>
  <r>
    <x v="1651"/>
    <s v="New York City"/>
    <x v="11"/>
    <n v="700"/>
    <n v="70"/>
    <n v="0.1"/>
    <n v="630"/>
    <d v="2020-05-14T00:00:00"/>
    <x v="9"/>
    <s v="United States"/>
    <n v="116"/>
    <x v="11"/>
    <x v="3"/>
  </r>
  <r>
    <x v="674"/>
    <s v="SF Bay Area"/>
    <x v="12"/>
    <n v="233"/>
    <n v="35"/>
    <n v="0.15"/>
    <n v="198"/>
    <d v="2020-05-14T00:00:00"/>
    <x v="5"/>
    <s v="United States"/>
    <n v="73"/>
    <x v="11"/>
    <x v="3"/>
  </r>
  <r>
    <x v="1652"/>
    <s v="SF Bay Area"/>
    <x v="2"/>
    <n v="30"/>
    <n v="30"/>
    <m/>
    <n v="0"/>
    <d v="2020-05-14T00:00:00"/>
    <x v="4"/>
    <s v="United States"/>
    <n v="69"/>
    <x v="11"/>
    <x v="3"/>
  </r>
  <r>
    <x v="1653"/>
    <s v="SF Bay Area"/>
    <x v="4"/>
    <n v="0"/>
    <m/>
    <m/>
    <n v="0"/>
    <d v="2020-05-14T00:00:00"/>
    <x v="1"/>
    <s v="United States"/>
    <n v="106"/>
    <x v="11"/>
    <x v="3"/>
  </r>
  <r>
    <x v="1654"/>
    <s v="Salt Lake City"/>
    <x v="11"/>
    <n v="0"/>
    <m/>
    <m/>
    <n v="0"/>
    <d v="2020-05-14T00:00:00"/>
    <x v="3"/>
    <s v="United States"/>
    <n v="375"/>
    <x v="11"/>
    <x v="3"/>
  </r>
  <r>
    <x v="1655"/>
    <s v="SF Bay Area"/>
    <x v="14"/>
    <n v="669"/>
    <n v="669"/>
    <n v="1"/>
    <n v="0"/>
    <d v="2020-05-13T00:00:00"/>
    <x v="3"/>
    <s v="United States"/>
    <n v="80"/>
    <x v="11"/>
    <x v="3"/>
  </r>
  <r>
    <x v="1656"/>
    <s v="Joinville"/>
    <x v="9"/>
    <n v="127"/>
    <n v="51"/>
    <n v="0.4"/>
    <n v="76"/>
    <d v="2020-05-13T00:00:00"/>
    <x v="4"/>
    <s v="Brazil"/>
    <n v="2"/>
    <x v="11"/>
    <x v="3"/>
  </r>
  <r>
    <x v="1657"/>
    <s v="New York City"/>
    <x v="2"/>
    <n v="138"/>
    <n v="25"/>
    <n v="0.18"/>
    <n v="113"/>
    <d v="2020-05-13T00:00:00"/>
    <x v="4"/>
    <s v="United States"/>
    <n v="10"/>
    <x v="11"/>
    <x v="3"/>
  </r>
  <r>
    <x v="1658"/>
    <s v="Toronto"/>
    <x v="25"/>
    <n v="172"/>
    <n v="19"/>
    <n v="0.11"/>
    <n v="153"/>
    <d v="2020-05-13T00:00:00"/>
    <x v="9"/>
    <s v="Canada"/>
    <m/>
    <x v="11"/>
    <x v="3"/>
  </r>
  <r>
    <x v="1659"/>
    <s v="SF Bay Area"/>
    <x v="7"/>
    <n v="17"/>
    <n v="17"/>
    <m/>
    <n v="0"/>
    <d v="2020-05-13T00:00:00"/>
    <x v="3"/>
    <s v="United States"/>
    <n v="46"/>
    <x v="11"/>
    <x v="3"/>
  </r>
  <r>
    <x v="1030"/>
    <s v="New York City"/>
    <x v="4"/>
    <n v="0"/>
    <m/>
    <m/>
    <n v="0"/>
    <d v="2020-05-13T00:00:00"/>
    <x v="10"/>
    <s v="United States"/>
    <n v="111"/>
    <x v="11"/>
    <x v="3"/>
  </r>
  <r>
    <x v="1660"/>
    <s v="Hanoi"/>
    <x v="21"/>
    <n v="0"/>
    <m/>
    <n v="1"/>
    <n v="0"/>
    <d v="2020-05-13T00:00:00"/>
    <x v="0"/>
    <s v="Vietnam"/>
    <n v="1"/>
    <x v="11"/>
    <x v="3"/>
  </r>
  <r>
    <x v="1661"/>
    <s v="SF Bay Area"/>
    <x v="15"/>
    <n v="0"/>
    <m/>
    <n v="0.1"/>
    <n v="0"/>
    <d v="2020-05-13T00:00:00"/>
    <x v="3"/>
    <s v="United States"/>
    <n v="574"/>
    <x v="11"/>
    <x v="3"/>
  </r>
  <r>
    <x v="1662"/>
    <s v="Sao Paulo"/>
    <x v="2"/>
    <n v="6500"/>
    <n v="1300"/>
    <n v="0.2"/>
    <n v="5200"/>
    <d v="2020-05-12T00:00:00"/>
    <x v="8"/>
    <s v="Brazil"/>
    <m/>
    <x v="11"/>
    <x v="3"/>
  </r>
  <r>
    <x v="1663"/>
    <s v="SF Bay Area"/>
    <x v="10"/>
    <n v="146"/>
    <n v="73"/>
    <n v="0.5"/>
    <n v="73"/>
    <d v="2020-05-12T00:00:00"/>
    <x v="5"/>
    <s v="United States"/>
    <n v="79"/>
    <x v="11"/>
    <x v="3"/>
  </r>
  <r>
    <x v="935"/>
    <s v="SF Bay Area"/>
    <x v="7"/>
    <n v="342"/>
    <n v="65"/>
    <n v="0.19"/>
    <n v="277"/>
    <d v="2020-05-12T00:00:00"/>
    <x v="5"/>
    <s v="United States"/>
    <n v="77"/>
    <x v="11"/>
    <x v="3"/>
  </r>
  <r>
    <x v="1664"/>
    <s v="Chicago"/>
    <x v="16"/>
    <n v="211"/>
    <n v="36"/>
    <n v="0.17"/>
    <n v="175"/>
    <d v="2020-05-12T00:00:00"/>
    <x v="1"/>
    <s v="United States"/>
    <n v="52"/>
    <x v="11"/>
    <x v="3"/>
  </r>
  <r>
    <x v="1665"/>
    <s v="Toronto"/>
    <x v="13"/>
    <n v="533"/>
    <n v="16"/>
    <n v="0.03"/>
    <n v="517"/>
    <d v="2020-05-12T00:00:00"/>
    <x v="1"/>
    <s v="Canada"/>
    <n v="104"/>
    <x v="11"/>
    <x v="3"/>
  </r>
  <r>
    <x v="1666"/>
    <s v="Norwalk"/>
    <x v="17"/>
    <n v="0"/>
    <m/>
    <m/>
    <n v="0"/>
    <d v="2020-05-12T00:00:00"/>
    <x v="9"/>
    <s v="United States"/>
    <n v="100"/>
    <x v="11"/>
    <x v="3"/>
  </r>
  <r>
    <x v="1667"/>
    <s v="New York City"/>
    <x v="2"/>
    <n v="0"/>
    <m/>
    <m/>
    <n v="0"/>
    <d v="2020-05-12T00:00:00"/>
    <x v="5"/>
    <s v="United States"/>
    <n v="47"/>
    <x v="11"/>
    <x v="3"/>
  </r>
  <r>
    <x v="1101"/>
    <s v="London"/>
    <x v="2"/>
    <n v="2000"/>
    <n v="60"/>
    <n v="0.03"/>
    <n v="1940"/>
    <d v="2020-05-11T00:00:00"/>
    <x v="1"/>
    <s v="United Kingdom"/>
    <n v="837"/>
    <x v="11"/>
    <x v="3"/>
  </r>
  <r>
    <x v="1668"/>
    <s v="New York City"/>
    <x v="10"/>
    <n v="112"/>
    <n v="28"/>
    <n v="0.25"/>
    <n v="84"/>
    <d v="2020-05-11T00:00:00"/>
    <x v="3"/>
    <s v="United States"/>
    <n v="133"/>
    <x v="11"/>
    <x v="3"/>
  </r>
  <r>
    <x v="1669"/>
    <s v="New York City"/>
    <x v="2"/>
    <n v="900"/>
    <n v="9"/>
    <n v="0.01"/>
    <n v="891"/>
    <d v="2020-05-08T00:00:00"/>
    <x v="1"/>
    <s v="United States"/>
    <n v="782"/>
    <x v="11"/>
    <x v="3"/>
  </r>
  <r>
    <x v="1670"/>
    <s v="New York City"/>
    <x v="12"/>
    <n v="500"/>
    <n v="500"/>
    <n v="1"/>
    <n v="0"/>
    <d v="2020-05-07T00:00:00"/>
    <x v="9"/>
    <s v="United States"/>
    <n v="11"/>
    <x v="11"/>
    <x v="3"/>
  </r>
  <r>
    <x v="1671"/>
    <s v="SF Bay Area"/>
    <x v="16"/>
    <n v="1000"/>
    <n v="300"/>
    <n v="0.3"/>
    <n v="700"/>
    <d v="2020-05-07T00:00:00"/>
    <x v="9"/>
    <s v="United States"/>
    <n v="204"/>
    <x v="11"/>
    <x v="3"/>
  </r>
  <r>
    <x v="72"/>
    <s v="Zurich"/>
    <x v="2"/>
    <n v="124"/>
    <n v="62"/>
    <n v="0.5"/>
    <n v="62"/>
    <d v="2020-05-07T00:00:00"/>
    <x v="5"/>
    <s v="Switzerland"/>
    <n v="78"/>
    <x v="11"/>
    <x v="3"/>
  </r>
  <r>
    <x v="1672"/>
    <s v="Boston"/>
    <x v="2"/>
    <n v="500"/>
    <n v="60"/>
    <n v="0.12"/>
    <n v="440"/>
    <d v="2020-05-07T00:00:00"/>
    <x v="10"/>
    <s v="United States"/>
    <n v="263"/>
    <x v="11"/>
    <x v="3"/>
  </r>
  <r>
    <x v="1673"/>
    <s v="Atlanta"/>
    <x v="9"/>
    <n v="55"/>
    <n v="55"/>
    <m/>
    <n v="0"/>
    <d v="2020-05-07T00:00:00"/>
    <x v="1"/>
    <s v="United States"/>
    <n v="145"/>
    <x v="11"/>
    <x v="3"/>
  </r>
  <r>
    <x v="278"/>
    <s v="SF Bay Area"/>
    <x v="2"/>
    <n v="121"/>
    <n v="28"/>
    <n v="0.23"/>
    <n v="93"/>
    <d v="2020-05-07T00:00:00"/>
    <x v="3"/>
    <s v="United States"/>
    <n v="92"/>
    <x v="11"/>
    <x v="3"/>
  </r>
  <r>
    <x v="1674"/>
    <s v="Jakarta"/>
    <x v="8"/>
    <n v="0"/>
    <m/>
    <n v="1"/>
    <n v="0"/>
    <d v="2020-05-07T00:00:00"/>
    <x v="4"/>
    <s v="Indonesia"/>
    <m/>
    <x v="11"/>
    <x v="3"/>
  </r>
  <r>
    <x v="1675"/>
    <s v="SF Bay Area"/>
    <x v="12"/>
    <n v="26428"/>
    <n v="3700"/>
    <n v="0.14000000000000001"/>
    <n v="22728"/>
    <d v="2020-05-06T00:00:00"/>
    <x v="8"/>
    <s v="United States"/>
    <n v="24700"/>
    <x v="11"/>
    <x v="3"/>
  </r>
  <r>
    <x v="1048"/>
    <s v="Boston"/>
    <x v="7"/>
    <n v="393"/>
    <n v="130"/>
    <n v="0.33"/>
    <n v="263"/>
    <d v="2020-05-06T00:00:00"/>
    <x v="7"/>
    <s v="United States"/>
    <m/>
    <x v="11"/>
    <x v="3"/>
  </r>
  <r>
    <x v="1676"/>
    <s v="New York City"/>
    <x v="13"/>
    <n v="100"/>
    <n v="100"/>
    <m/>
    <n v="0"/>
    <d v="2020-05-06T00:00:00"/>
    <x v="9"/>
    <s v="United States"/>
    <n v="15"/>
    <x v="11"/>
    <x v="3"/>
  </r>
  <r>
    <x v="1677"/>
    <s v="Los Angeles"/>
    <x v="11"/>
    <n v="625"/>
    <n v="50"/>
    <n v="0.08"/>
    <n v="575"/>
    <d v="2020-05-06T00:00:00"/>
    <x v="8"/>
    <s v="United States"/>
    <n v="60"/>
    <x v="11"/>
    <x v="3"/>
  </r>
  <r>
    <x v="1678"/>
    <s v="SF Bay Area"/>
    <x v="7"/>
    <n v="500"/>
    <n v="50"/>
    <n v="0.1"/>
    <n v="450"/>
    <d v="2020-05-06T00:00:00"/>
    <x v="1"/>
    <s v="United States"/>
    <n v="283"/>
    <x v="11"/>
    <x v="3"/>
  </r>
  <r>
    <x v="1679"/>
    <s v="Lagos"/>
    <x v="2"/>
    <n v="0"/>
    <m/>
    <n v="0.7"/>
    <n v="0"/>
    <d v="2020-05-06T00:00:00"/>
    <x v="5"/>
    <s v="Nigeria"/>
    <n v="170"/>
    <x v="11"/>
    <x v="3"/>
  </r>
  <r>
    <x v="1680"/>
    <s v="SF Bay Area"/>
    <x v="7"/>
    <n v="0"/>
    <m/>
    <m/>
    <n v="0"/>
    <d v="2020-05-06T00:00:00"/>
    <x v="10"/>
    <s v="United States"/>
    <n v="743"/>
    <x v="11"/>
    <x v="3"/>
  </r>
  <r>
    <x v="1681"/>
    <s v="SF Bay Area"/>
    <x v="8"/>
    <n v="7600"/>
    <n v="1900"/>
    <n v="0.25"/>
    <n v="5700"/>
    <d v="2020-05-05T00:00:00"/>
    <x v="7"/>
    <s v="United States"/>
    <n v="5400"/>
    <x v="11"/>
    <x v="3"/>
  </r>
  <r>
    <x v="138"/>
    <s v="SF Bay Area"/>
    <x v="0"/>
    <n v="3000"/>
    <n v="900"/>
    <n v="0.3"/>
    <n v="2100"/>
    <d v="2020-05-05T00:00:00"/>
    <x v="4"/>
    <s v="United States"/>
    <n v="1500"/>
    <x v="11"/>
    <x v="3"/>
  </r>
  <r>
    <x v="839"/>
    <s v="New York City"/>
    <x v="16"/>
    <n v="1350"/>
    <n v="135"/>
    <n v="0.1"/>
    <n v="1215"/>
    <d v="2020-05-05T00:00:00"/>
    <x v="1"/>
    <s v="United States"/>
    <n v="181"/>
    <x v="11"/>
    <x v="3"/>
  </r>
  <r>
    <x v="1682"/>
    <s v="New York City"/>
    <x v="16"/>
    <n v="266"/>
    <n v="40"/>
    <n v="0.15"/>
    <n v="226"/>
    <d v="2020-05-05T00:00:00"/>
    <x v="1"/>
    <s v="United States"/>
    <n v="68"/>
    <x v="11"/>
    <x v="3"/>
  </r>
  <r>
    <x v="1683"/>
    <s v="Tallinn"/>
    <x v="9"/>
    <n v="31"/>
    <n v="31"/>
    <m/>
    <n v="0"/>
    <d v="2020-05-05T00:00:00"/>
    <x v="3"/>
    <s v="Estonia"/>
    <n v="90"/>
    <x v="11"/>
    <x v="3"/>
  </r>
  <r>
    <x v="827"/>
    <s v="Boston"/>
    <x v="16"/>
    <n v="250"/>
    <n v="25"/>
    <n v="0.1"/>
    <n v="225"/>
    <d v="2020-05-05T00:00:00"/>
    <x v="3"/>
    <s v="United States"/>
    <n v="84"/>
    <x v="11"/>
    <x v="3"/>
  </r>
  <r>
    <x v="1684"/>
    <s v="SF Bay Area"/>
    <x v="17"/>
    <n v="0"/>
    <m/>
    <m/>
    <n v="0"/>
    <d v="2020-05-05T00:00:00"/>
    <x v="8"/>
    <s v="United States"/>
    <n v="1000"/>
    <x v="11"/>
    <x v="3"/>
  </r>
  <r>
    <x v="1685"/>
    <s v="SF Bay Area"/>
    <x v="16"/>
    <n v="0"/>
    <m/>
    <m/>
    <n v="0"/>
    <d v="2020-05-05T00:00:00"/>
    <x v="3"/>
    <s v="United States"/>
    <n v="74"/>
    <x v="11"/>
    <x v="3"/>
  </r>
  <r>
    <x v="1686"/>
    <s v="Toronto"/>
    <x v="6"/>
    <n v="0"/>
    <m/>
    <m/>
    <n v="0"/>
    <d v="2020-05-05T00:00:00"/>
    <x v="4"/>
    <s v="Canada"/>
    <n v="76"/>
    <x v="11"/>
    <x v="3"/>
  </r>
  <r>
    <x v="1687"/>
    <s v="Bengaluru"/>
    <x v="21"/>
    <n v="5000"/>
    <n v="800"/>
    <n v="0.16"/>
    <n v="4200"/>
    <d v="2020-05-04T00:00:00"/>
    <x v="1"/>
    <s v="India"/>
    <n v="404"/>
    <x v="11"/>
    <x v="3"/>
  </r>
  <r>
    <x v="1580"/>
    <s v="Dubai"/>
    <x v="12"/>
    <n v="1729"/>
    <n v="536"/>
    <n v="0.31"/>
    <n v="1193"/>
    <d v="2020-05-04T00:00:00"/>
    <x v="9"/>
    <s v="United Arab Emirates"/>
    <n v="771"/>
    <x v="11"/>
    <x v="3"/>
  </r>
  <r>
    <x v="1688"/>
    <s v="Hong Kong"/>
    <x v="2"/>
    <n v="2000"/>
    <n v="400"/>
    <n v="0.2"/>
    <n v="1600"/>
    <d v="2020-05-04T00:00:00"/>
    <x v="5"/>
    <s v="Hong Kong"/>
    <n v="175"/>
    <x v="11"/>
    <x v="3"/>
  </r>
  <r>
    <x v="1689"/>
    <s v="Tallinn"/>
    <x v="4"/>
    <n v="300"/>
    <n v="63"/>
    <n v="0.21"/>
    <n v="237"/>
    <d v="2020-05-04T00:00:00"/>
    <x v="2"/>
    <s v="Estonia"/>
    <n v="7"/>
    <x v="11"/>
    <x v="3"/>
  </r>
  <r>
    <x v="260"/>
    <s v="Montreal"/>
    <x v="15"/>
    <n v="413"/>
    <n v="62"/>
    <n v="0.15"/>
    <n v="351"/>
    <d v="2020-05-04T00:00:00"/>
    <x v="5"/>
    <s v="Canada"/>
    <n v="257"/>
    <x v="11"/>
    <x v="3"/>
  </r>
  <r>
    <x v="1690"/>
    <s v="Sydney"/>
    <x v="19"/>
    <n v="200"/>
    <n v="60"/>
    <n v="0.3"/>
    <n v="140"/>
    <d v="2020-05-04T00:00:00"/>
    <x v="5"/>
    <s v="Australia"/>
    <n v="106"/>
    <x v="11"/>
    <x v="3"/>
  </r>
  <r>
    <x v="1691"/>
    <s v="Toronto"/>
    <x v="9"/>
    <n v="137"/>
    <n v="11"/>
    <n v="0.08"/>
    <n v="126"/>
    <d v="2020-05-04T00:00:00"/>
    <x v="2"/>
    <s v="Canada"/>
    <n v="11"/>
    <x v="11"/>
    <x v="3"/>
  </r>
  <r>
    <x v="1692"/>
    <s v="SF Bay Area"/>
    <x v="6"/>
    <n v="0"/>
    <m/>
    <n v="0.13"/>
    <n v="0"/>
    <d v="2020-05-04T00:00:00"/>
    <x v="8"/>
    <s v="United States"/>
    <n v="184"/>
    <x v="11"/>
    <x v="3"/>
  </r>
  <r>
    <x v="1693"/>
    <s v="Dusseldorf"/>
    <x v="8"/>
    <n v="0"/>
    <m/>
    <m/>
    <n v="0"/>
    <d v="2020-05-04T00:00:00"/>
    <x v="9"/>
    <s v="Germany"/>
    <n v="55"/>
    <x v="11"/>
    <x v="3"/>
  </r>
  <r>
    <x v="1694"/>
    <s v="Tel Aviv"/>
    <x v="14"/>
    <n v="1200"/>
    <n v="120"/>
    <n v="0.1"/>
    <n v="1080"/>
    <d v="2020-05-03T00:00:00"/>
    <x v="1"/>
    <s v="Israel"/>
    <n v="386"/>
    <x v="11"/>
    <x v="3"/>
  </r>
  <r>
    <x v="767"/>
    <s v="New York City"/>
    <x v="15"/>
    <n v="50"/>
    <n v="50"/>
    <m/>
    <n v="0"/>
    <d v="2020-05-03T00:00:00"/>
    <x v="8"/>
    <s v="United States"/>
    <n v="46"/>
    <x v="11"/>
    <x v="3"/>
  </r>
  <r>
    <x v="1695"/>
    <s v="London"/>
    <x v="8"/>
    <n v="150"/>
    <n v="150"/>
    <m/>
    <n v="0"/>
    <d v="2020-05-01T00:00:00"/>
    <x v="6"/>
    <s v="United Kingdom"/>
    <n v="2400"/>
    <x v="11"/>
    <x v="3"/>
  </r>
  <r>
    <x v="700"/>
    <s v="New York City"/>
    <x v="19"/>
    <n v="275"/>
    <n v="110"/>
    <n v="0.4"/>
    <n v="165"/>
    <d v="2020-05-01T00:00:00"/>
    <x v="10"/>
    <s v="United States"/>
    <n v="217"/>
    <x v="11"/>
    <x v="3"/>
  </r>
  <r>
    <x v="1696"/>
    <s v="London"/>
    <x v="3"/>
    <n v="296"/>
    <n v="95"/>
    <n v="0.32"/>
    <n v="201"/>
    <d v="2020-05-01T00:00:00"/>
    <x v="5"/>
    <s v="United Kingdom"/>
    <n v="102"/>
    <x v="11"/>
    <x v="3"/>
  </r>
  <r>
    <x v="1697"/>
    <s v="SF Bay Area"/>
    <x v="0"/>
    <n v="100"/>
    <n v="80"/>
    <n v="0.8"/>
    <n v="20"/>
    <d v="2020-05-01T00:00:00"/>
    <x v="2"/>
    <s v="United States"/>
    <n v="82"/>
    <x v="11"/>
    <x v="3"/>
  </r>
  <r>
    <x v="1698"/>
    <s v="Boston"/>
    <x v="6"/>
    <n v="70"/>
    <n v="70"/>
    <m/>
    <n v="0"/>
    <d v="2020-05-01T00:00:00"/>
    <x v="2"/>
    <s v="United States"/>
    <n v="10"/>
    <x v="11"/>
    <x v="3"/>
  </r>
  <r>
    <x v="1699"/>
    <s v="Lisbon"/>
    <x v="2"/>
    <n v="35"/>
    <n v="35"/>
    <m/>
    <n v="0"/>
    <d v="2020-05-01T00:00:00"/>
    <x v="4"/>
    <s v="Portugal"/>
    <n v="80"/>
    <x v="11"/>
    <x v="3"/>
  </r>
  <r>
    <x v="1700"/>
    <s v="New York City"/>
    <x v="3"/>
    <n v="130"/>
    <n v="26"/>
    <n v="0.2"/>
    <n v="104"/>
    <d v="2020-05-01T00:00:00"/>
    <x v="3"/>
    <s v="United States"/>
    <n v="28"/>
    <x v="11"/>
    <x v="3"/>
  </r>
  <r>
    <x v="322"/>
    <s v="SF Bay Area"/>
    <x v="12"/>
    <n v="0"/>
    <m/>
    <n v="1"/>
    <n v="0"/>
    <d v="2020-05-01T00:00:00"/>
    <x v="9"/>
    <s v="United States"/>
    <n v="24"/>
    <x v="11"/>
    <x v="3"/>
  </r>
  <r>
    <x v="1701"/>
    <s v="Bengaluru"/>
    <x v="8"/>
    <n v="0"/>
    <m/>
    <m/>
    <n v="0"/>
    <d v="2020-05-01T00:00:00"/>
    <x v="0"/>
    <s v="India"/>
    <n v="1"/>
    <x v="11"/>
    <x v="3"/>
  </r>
  <r>
    <x v="1702"/>
    <s v="Boston"/>
    <x v="9"/>
    <n v="100"/>
    <n v="100"/>
    <m/>
    <n v="0"/>
    <d v="2020-04-30T00:00:00"/>
    <x v="9"/>
    <s v="United States"/>
    <n v="32"/>
    <x v="0"/>
    <x v="3"/>
  </r>
  <r>
    <x v="1703"/>
    <s v="Boston"/>
    <x v="0"/>
    <n v="81"/>
    <n v="81"/>
    <m/>
    <n v="0"/>
    <d v="2020-04-30T00:00:00"/>
    <x v="9"/>
    <s v="United States"/>
    <n v="156"/>
    <x v="0"/>
    <x v="3"/>
  </r>
  <r>
    <x v="1704"/>
    <s v="Los Angeles"/>
    <x v="29"/>
    <n v="0"/>
    <m/>
    <m/>
    <n v="0"/>
    <d v="2020-04-30T00:00:00"/>
    <x v="4"/>
    <s v="United States"/>
    <n v="75"/>
    <x v="0"/>
    <x v="3"/>
  </r>
  <r>
    <x v="1705"/>
    <s v="SF Bay Area"/>
    <x v="7"/>
    <n v="0"/>
    <m/>
    <m/>
    <n v="0"/>
    <d v="2020-04-30T00:00:00"/>
    <x v="10"/>
    <s v="United States"/>
    <n v="660"/>
    <x v="0"/>
    <x v="3"/>
  </r>
  <r>
    <x v="1706"/>
    <s v="SF Bay Area"/>
    <x v="3"/>
    <n v="0"/>
    <m/>
    <n v="0.14000000000000001"/>
    <n v="0"/>
    <d v="2020-04-30T00:00:00"/>
    <x v="10"/>
    <s v="United States"/>
    <n v="145"/>
    <x v="0"/>
    <x v="3"/>
  </r>
  <r>
    <x v="437"/>
    <s v="Seattle"/>
    <x v="1"/>
    <n v="0"/>
    <m/>
    <n v="1"/>
    <n v="0"/>
    <d v="2020-04-30T00:00:00"/>
    <x v="2"/>
    <s v="United States"/>
    <n v="15"/>
    <x v="0"/>
    <x v="3"/>
  </r>
  <r>
    <x v="1707"/>
    <s v="SF Bay Area"/>
    <x v="12"/>
    <n v="5776"/>
    <n v="982"/>
    <n v="0.17"/>
    <n v="4794"/>
    <d v="2020-04-29T00:00:00"/>
    <x v="8"/>
    <s v="United States"/>
    <n v="4900"/>
    <x v="0"/>
    <x v="3"/>
  </r>
  <r>
    <x v="880"/>
    <s v="SF Bay Area"/>
    <x v="10"/>
    <n v="300"/>
    <n v="300"/>
    <m/>
    <n v="0"/>
    <d v="2020-04-29T00:00:00"/>
    <x v="11"/>
    <s v="United States"/>
    <n v="2250"/>
    <x v="0"/>
    <x v="3"/>
  </r>
  <r>
    <x v="1602"/>
    <s v="Stamford"/>
    <x v="8"/>
    <n v="2000"/>
    <n v="160"/>
    <n v="0.08"/>
    <n v="1840"/>
    <d v="2020-04-29T00:00:00"/>
    <x v="9"/>
    <s v="United States"/>
    <n v="229"/>
    <x v="0"/>
    <x v="3"/>
  </r>
  <r>
    <x v="1708"/>
    <s v="New York City"/>
    <x v="1"/>
    <n v="124"/>
    <n v="124"/>
    <m/>
    <n v="0"/>
    <d v="2020-04-29T00:00:00"/>
    <x v="5"/>
    <s v="United States"/>
    <n v="89"/>
    <x v="0"/>
    <x v="3"/>
  </r>
  <r>
    <x v="772"/>
    <s v="SF Bay Area"/>
    <x v="12"/>
    <n v="615"/>
    <n v="80"/>
    <n v="0.13"/>
    <n v="535"/>
    <d v="2020-04-29T00:00:00"/>
    <x v="1"/>
    <s v="United States"/>
    <n v="765"/>
    <x v="0"/>
    <x v="3"/>
  </r>
  <r>
    <x v="1709"/>
    <s v="New York City"/>
    <x v="24"/>
    <n v="240"/>
    <n v="24"/>
    <n v="0.1"/>
    <n v="216"/>
    <d v="2020-04-29T00:00:00"/>
    <x v="1"/>
    <s v="United States"/>
    <n v="128"/>
    <x v="0"/>
    <x v="3"/>
  </r>
  <r>
    <x v="1710"/>
    <s v="Cape Town"/>
    <x v="2"/>
    <n v="0"/>
    <m/>
    <m/>
    <n v="0"/>
    <d v="2020-04-29T00:00:00"/>
    <x v="5"/>
    <s v="South Africa"/>
    <n v="23"/>
    <x v="0"/>
    <x v="3"/>
  </r>
  <r>
    <x v="1711"/>
    <s v="Boston"/>
    <x v="8"/>
    <n v="3600"/>
    <n v="900"/>
    <n v="0.25"/>
    <n v="2700"/>
    <d v="2020-04-28T00:00:00"/>
    <x v="8"/>
    <s v="United States"/>
    <n v="3"/>
    <x v="0"/>
    <x v="3"/>
  </r>
  <r>
    <x v="1712"/>
    <s v="Lagos"/>
    <x v="2"/>
    <n v="782"/>
    <n v="391"/>
    <n v="0.5"/>
    <n v="391"/>
    <d v="2020-04-28T00:00:00"/>
    <x v="4"/>
    <s v="Nigeria"/>
    <m/>
    <x v="0"/>
    <x v="3"/>
  </r>
  <r>
    <x v="1713"/>
    <s v="London"/>
    <x v="1"/>
    <n v="2446"/>
    <n v="367"/>
    <n v="0.15"/>
    <n v="2079"/>
    <d v="2020-04-28T00:00:00"/>
    <x v="13"/>
    <s v="United Kingdom"/>
    <n v="1500"/>
    <x v="0"/>
    <x v="3"/>
  </r>
  <r>
    <x v="254"/>
    <s v="SF Bay Area"/>
    <x v="7"/>
    <n v="444"/>
    <n v="80"/>
    <n v="0.18"/>
    <n v="364"/>
    <d v="2020-04-28T00:00:00"/>
    <x v="4"/>
    <s v="United States"/>
    <n v="156"/>
    <x v="0"/>
    <x v="3"/>
  </r>
  <r>
    <x v="1714"/>
    <s v="Los Angeles"/>
    <x v="11"/>
    <n v="233"/>
    <n v="35"/>
    <n v="0.15"/>
    <n v="198"/>
    <d v="2020-04-28T00:00:00"/>
    <x v="4"/>
    <s v="United States"/>
    <n v="70"/>
    <x v="0"/>
    <x v="3"/>
  </r>
  <r>
    <x v="1715"/>
    <s v="SF Bay Area"/>
    <x v="2"/>
    <n v="108"/>
    <n v="27"/>
    <n v="0.25"/>
    <n v="81"/>
    <d v="2020-04-28T00:00:00"/>
    <x v="5"/>
    <s v="United States"/>
    <n v="71"/>
    <x v="0"/>
    <x v="3"/>
  </r>
  <r>
    <x v="1716"/>
    <s v="Los Angeles"/>
    <x v="14"/>
    <n v="40"/>
    <n v="20"/>
    <n v="0.5"/>
    <n v="20"/>
    <d v="2020-04-28T00:00:00"/>
    <x v="0"/>
    <s v="United States"/>
    <n v="2"/>
    <x v="0"/>
    <x v="3"/>
  </r>
  <r>
    <x v="1717"/>
    <s v="Boston"/>
    <x v="15"/>
    <n v="0"/>
    <m/>
    <m/>
    <n v="0"/>
    <d v="2020-04-28T00:00:00"/>
    <x v="10"/>
    <s v="United States"/>
    <n v="436"/>
    <x v="0"/>
    <x v="3"/>
  </r>
  <r>
    <x v="307"/>
    <s v="SF Bay Area"/>
    <x v="2"/>
    <n v="0"/>
    <m/>
    <n v="0.25"/>
    <n v="0"/>
    <d v="2020-04-28T00:00:00"/>
    <x v="5"/>
    <s v="United States"/>
    <n v="37"/>
    <x v="0"/>
    <x v="3"/>
  </r>
  <r>
    <x v="1718"/>
    <s v="SF Bay Area"/>
    <x v="15"/>
    <n v="2600"/>
    <n v="260"/>
    <n v="0.1"/>
    <n v="2340"/>
    <d v="2020-04-27T00:00:00"/>
    <x v="5"/>
    <s v="United States"/>
    <n v="840"/>
    <x v="0"/>
    <x v="3"/>
  </r>
  <r>
    <x v="1719"/>
    <s v="Seattle"/>
    <x v="10"/>
    <n v="100"/>
    <n v="20"/>
    <n v="0.2"/>
    <n v="80"/>
    <d v="2020-04-27T00:00:00"/>
    <x v="2"/>
    <s v="United States"/>
    <n v="24"/>
    <x v="0"/>
    <x v="3"/>
  </r>
  <r>
    <x v="1369"/>
    <s v="Phoenix"/>
    <x v="16"/>
    <n v="0"/>
    <m/>
    <n v="0.7"/>
    <n v="0"/>
    <d v="2020-04-27T00:00:00"/>
    <x v="0"/>
    <s v="United States"/>
    <n v="4"/>
    <x v="0"/>
    <x v="3"/>
  </r>
  <r>
    <x v="1720"/>
    <s v="Sao Paulo"/>
    <x v="8"/>
    <n v="500"/>
    <n v="500"/>
    <m/>
    <n v="0"/>
    <d v="2020-04-25T00:00:00"/>
    <x v="6"/>
    <s v="Brazil"/>
    <n v="2400"/>
    <x v="0"/>
    <x v="3"/>
  </r>
  <r>
    <x v="700"/>
    <s v="Jakarta"/>
    <x v="1"/>
    <n v="250"/>
    <n v="250"/>
    <n v="1"/>
    <n v="0"/>
    <d v="2020-04-25T00:00:00"/>
    <x v="2"/>
    <s v="Indonesia"/>
    <m/>
    <x v="0"/>
    <x v="3"/>
  </r>
  <r>
    <x v="1721"/>
    <s v="Missoula"/>
    <x v="15"/>
    <n v="150"/>
    <n v="30"/>
    <n v="0.2"/>
    <n v="120"/>
    <d v="2020-04-25T00:00:00"/>
    <x v="5"/>
    <s v="United States"/>
    <n v="17"/>
    <x v="0"/>
    <x v="3"/>
  </r>
  <r>
    <x v="1722"/>
    <s v="Los Angeles"/>
    <x v="12"/>
    <n v="158"/>
    <n v="57"/>
    <n v="0.36"/>
    <n v="101"/>
    <d v="2020-04-24T00:00:00"/>
    <x v="5"/>
    <s v="United States"/>
    <n v="88"/>
    <x v="0"/>
    <x v="3"/>
  </r>
  <r>
    <x v="1723"/>
    <s v="Toronto"/>
    <x v="22"/>
    <n v="156"/>
    <n v="36"/>
    <n v="0.23"/>
    <n v="120"/>
    <d v="2020-04-24T00:00:00"/>
    <x v="5"/>
    <s v="Canada"/>
    <n v="60"/>
    <x v="0"/>
    <x v="3"/>
  </r>
  <r>
    <x v="1724"/>
    <s v="Chicago"/>
    <x v="11"/>
    <n v="63"/>
    <n v="19"/>
    <n v="0.3"/>
    <n v="44"/>
    <d v="2020-04-24T00:00:00"/>
    <x v="2"/>
    <s v="United States"/>
    <n v="7"/>
    <x v="0"/>
    <x v="3"/>
  </r>
  <r>
    <x v="1725"/>
    <s v="Seattle"/>
    <x v="2"/>
    <n v="81"/>
    <n v="18"/>
    <n v="0.22"/>
    <n v="63"/>
    <d v="2020-04-24T00:00:00"/>
    <x v="5"/>
    <s v="United States"/>
    <n v="15"/>
    <x v="0"/>
    <x v="3"/>
  </r>
  <r>
    <x v="1579"/>
    <s v="Berlin"/>
    <x v="8"/>
    <n v="60"/>
    <n v="15"/>
    <n v="0.25"/>
    <n v="45"/>
    <d v="2020-04-24T00:00:00"/>
    <x v="5"/>
    <s v="Germany"/>
    <n v="30"/>
    <x v="0"/>
    <x v="3"/>
  </r>
  <r>
    <x v="1726"/>
    <s v="SF Bay Area"/>
    <x v="6"/>
    <n v="30"/>
    <n v="10"/>
    <n v="0.33"/>
    <n v="20"/>
    <d v="2020-04-24T00:00:00"/>
    <x v="5"/>
    <s v="United States"/>
    <n v="29"/>
    <x v="0"/>
    <x v="3"/>
  </r>
  <r>
    <x v="1727"/>
    <s v="Chicago"/>
    <x v="0"/>
    <n v="28"/>
    <n v="6"/>
    <n v="0.21"/>
    <n v="22"/>
    <d v="2020-04-24T00:00:00"/>
    <x v="4"/>
    <s v="United States"/>
    <n v="12"/>
    <x v="0"/>
    <x v="3"/>
  </r>
  <r>
    <x v="1728"/>
    <s v="Sao Paulo"/>
    <x v="13"/>
    <n v="4"/>
    <n v="4"/>
    <n v="1"/>
    <n v="0"/>
    <d v="2020-04-24T00:00:00"/>
    <x v="2"/>
    <s v="Brazil"/>
    <n v="2"/>
    <x v="0"/>
    <x v="3"/>
  </r>
  <r>
    <x v="1729"/>
    <s v="New York City"/>
    <x v="3"/>
    <n v="0"/>
    <m/>
    <m/>
    <n v="0"/>
    <d v="2020-04-24T00:00:00"/>
    <x v="9"/>
    <s v="United States"/>
    <n v="54"/>
    <x v="0"/>
    <x v="3"/>
  </r>
  <r>
    <x v="1730"/>
    <s v="London"/>
    <x v="2"/>
    <n v="0"/>
    <m/>
    <m/>
    <n v="0"/>
    <d v="2020-04-24T00:00:00"/>
    <x v="10"/>
    <s v="United Kingdom"/>
    <n v="122"/>
    <x v="0"/>
    <x v="3"/>
  </r>
  <r>
    <x v="1731"/>
    <s v="Detroit"/>
    <x v="14"/>
    <n v="833"/>
    <n v="100"/>
    <n v="0.12"/>
    <n v="733"/>
    <d v="2020-04-23T00:00:00"/>
    <x v="3"/>
    <s v="United States"/>
    <n v="160"/>
    <x v="0"/>
    <x v="3"/>
  </r>
  <r>
    <x v="1316"/>
    <s v="SF Bay Area"/>
    <x v="19"/>
    <n v="580"/>
    <n v="87"/>
    <n v="0.15"/>
    <n v="493"/>
    <d v="2020-04-23T00:00:00"/>
    <x v="3"/>
    <s v="United States"/>
    <n v="583"/>
    <x v="0"/>
    <x v="3"/>
  </r>
  <r>
    <x v="1732"/>
    <s v="New York City"/>
    <x v="7"/>
    <n v="888"/>
    <n v="80"/>
    <n v="0.09"/>
    <n v="808"/>
    <d v="2020-04-23T00:00:00"/>
    <x v="6"/>
    <s v="United States"/>
    <n v="274"/>
    <x v="0"/>
    <x v="3"/>
  </r>
  <r>
    <x v="1733"/>
    <s v="New York City"/>
    <x v="6"/>
    <n v="1400"/>
    <n v="70"/>
    <n v="0.05"/>
    <n v="1330"/>
    <d v="2020-04-23T00:00:00"/>
    <x v="4"/>
    <s v="United States"/>
    <n v="1300"/>
    <x v="0"/>
    <x v="3"/>
  </r>
  <r>
    <x v="1734"/>
    <s v="New York City"/>
    <x v="11"/>
    <n v="6"/>
    <n v="6"/>
    <m/>
    <n v="0"/>
    <d v="2020-04-23T00:00:00"/>
    <x v="3"/>
    <s v="United States"/>
    <n v="68"/>
    <x v="0"/>
    <x v="3"/>
  </r>
  <r>
    <x v="1735"/>
    <s v="Seattle"/>
    <x v="24"/>
    <n v="0"/>
    <m/>
    <n v="0.01"/>
    <n v="0"/>
    <d v="2020-04-23T00:00:00"/>
    <x v="1"/>
    <s v="United States"/>
    <n v="665"/>
    <x v="0"/>
    <x v="3"/>
  </r>
  <r>
    <x v="215"/>
    <s v="Chicago"/>
    <x v="14"/>
    <n v="0"/>
    <m/>
    <m/>
    <n v="0"/>
    <d v="2020-04-23T00:00:00"/>
    <x v="9"/>
    <s v="United States"/>
    <n v="78"/>
    <x v="0"/>
    <x v="3"/>
  </r>
  <r>
    <x v="1736"/>
    <s v="SF Bay Area"/>
    <x v="11"/>
    <n v="0"/>
    <m/>
    <m/>
    <n v="0"/>
    <d v="2020-04-23T00:00:00"/>
    <x v="5"/>
    <s v="United States"/>
    <n v="50"/>
    <x v="0"/>
    <x v="3"/>
  </r>
  <r>
    <x v="1737"/>
    <s v="Miami"/>
    <x v="0"/>
    <n v="2000"/>
    <n v="1000"/>
    <n v="0.5"/>
    <n v="1000"/>
    <d v="2020-04-22T00:00:00"/>
    <x v="10"/>
    <s v="United States"/>
    <n v="2600"/>
    <x v="0"/>
    <x v="3"/>
  </r>
  <r>
    <x v="1738"/>
    <s v="Minneapolis"/>
    <x v="19"/>
    <n v="157"/>
    <n v="55"/>
    <n v="0.35"/>
    <n v="102"/>
    <d v="2020-04-22T00:00:00"/>
    <x v="5"/>
    <s v="United States"/>
    <n v="24"/>
    <x v="0"/>
    <x v="3"/>
  </r>
  <r>
    <x v="1739"/>
    <s v="SF Bay Area"/>
    <x v="12"/>
    <n v="71"/>
    <n v="10"/>
    <n v="0.14000000000000001"/>
    <n v="61"/>
    <d v="2020-04-22T00:00:00"/>
    <x v="2"/>
    <s v="United States"/>
    <n v="52"/>
    <x v="0"/>
    <x v="3"/>
  </r>
  <r>
    <x v="1740"/>
    <s v="Jakarta"/>
    <x v="8"/>
    <n v="0"/>
    <m/>
    <n v="0.7"/>
    <n v="0"/>
    <d v="2020-04-22T00:00:00"/>
    <x v="4"/>
    <s v="Indonesia"/>
    <m/>
    <x v="0"/>
    <x v="3"/>
  </r>
  <r>
    <x v="1675"/>
    <s v="SF Bay Area"/>
    <x v="7"/>
    <n v="0"/>
    <m/>
    <m/>
    <n v="0"/>
    <d v="2020-04-22T00:00:00"/>
    <x v="2"/>
    <s v="United States"/>
    <n v="17"/>
    <x v="0"/>
    <x v="3"/>
  </r>
  <r>
    <x v="1741"/>
    <s v="Seattle"/>
    <x v="4"/>
    <n v="0"/>
    <m/>
    <m/>
    <n v="0"/>
    <d v="2020-04-22T00:00:00"/>
    <x v="3"/>
    <s v="United States"/>
    <n v="61"/>
    <x v="0"/>
    <x v="3"/>
  </r>
  <r>
    <x v="953"/>
    <s v="Sydney"/>
    <x v="26"/>
    <n v="0"/>
    <m/>
    <n v="0.1"/>
    <n v="0"/>
    <d v="2020-04-22T00:00:00"/>
    <x v="8"/>
    <s v="Australia"/>
    <n v="15"/>
    <x v="0"/>
    <x v="3"/>
  </r>
  <r>
    <x v="274"/>
    <s v="Bengaluru"/>
    <x v="1"/>
    <n v="800"/>
    <n v="800"/>
    <m/>
    <n v="0"/>
    <d v="2020-04-21T00:00:00"/>
    <x v="16"/>
    <s v="India"/>
    <n v="1600"/>
    <x v="0"/>
    <x v="3"/>
  </r>
  <r>
    <x v="415"/>
    <s v="New Delhi"/>
    <x v="2"/>
    <n v="500"/>
    <n v="500"/>
    <m/>
    <n v="0"/>
    <d v="2020-04-21T00:00:00"/>
    <x v="4"/>
    <s v="India"/>
    <n v="2200"/>
    <x v="0"/>
    <x v="3"/>
  </r>
  <r>
    <x v="1742"/>
    <s v="SF Bay Area"/>
    <x v="2"/>
    <n v="1533"/>
    <n v="460"/>
    <n v="0.3"/>
    <n v="1073"/>
    <d v="2020-04-21T00:00:00"/>
    <x v="8"/>
    <s v="United States"/>
    <n v="392"/>
    <x v="0"/>
    <x v="3"/>
  </r>
  <r>
    <x v="505"/>
    <s v="SF Bay Area"/>
    <x v="0"/>
    <n v="1550"/>
    <n v="155"/>
    <n v="0.1"/>
    <n v="1395"/>
    <d v="2020-04-21T00:00:00"/>
    <x v="10"/>
    <s v="United States"/>
    <n v="613"/>
    <x v="0"/>
    <x v="3"/>
  </r>
  <r>
    <x v="675"/>
    <s v="New York City"/>
    <x v="14"/>
    <n v="371"/>
    <n v="78"/>
    <n v="0.21"/>
    <n v="293"/>
    <d v="2020-04-21T00:00:00"/>
    <x v="8"/>
    <s v="United States"/>
    <n v="339"/>
    <x v="0"/>
    <x v="3"/>
  </r>
  <r>
    <x v="1505"/>
    <s v="Seattle"/>
    <x v="6"/>
    <n v="307"/>
    <n v="40"/>
    <n v="0.13"/>
    <n v="267"/>
    <d v="2020-04-21T00:00:00"/>
    <x v="5"/>
    <s v="United States"/>
    <n v="42"/>
    <x v="0"/>
    <x v="3"/>
  </r>
  <r>
    <x v="1213"/>
    <s v="Toronto"/>
    <x v="2"/>
    <n v="422"/>
    <n v="38"/>
    <n v="0.09"/>
    <n v="384"/>
    <d v="2020-04-21T00:00:00"/>
    <x v="5"/>
    <s v="Canada"/>
    <n v="75"/>
    <x v="0"/>
    <x v="3"/>
  </r>
  <r>
    <x v="79"/>
    <s v="SF Bay Area"/>
    <x v="3"/>
    <n v="230"/>
    <n v="30"/>
    <n v="0.13"/>
    <n v="200"/>
    <d v="2020-04-21T00:00:00"/>
    <x v="1"/>
    <s v="United States"/>
    <n v="165"/>
    <x v="0"/>
    <x v="3"/>
  </r>
  <r>
    <x v="1026"/>
    <s v="SF Bay Area"/>
    <x v="13"/>
    <n v="19"/>
    <n v="19"/>
    <m/>
    <n v="0"/>
    <d v="2020-04-21T00:00:00"/>
    <x v="5"/>
    <s v="United States"/>
    <n v="48"/>
    <x v="0"/>
    <x v="3"/>
  </r>
  <r>
    <x v="1510"/>
    <s v="Washington D.C."/>
    <x v="3"/>
    <n v="13"/>
    <n v="13"/>
    <m/>
    <n v="0"/>
    <d v="2020-04-21T00:00:00"/>
    <x v="4"/>
    <s v="United States"/>
    <m/>
    <x v="0"/>
    <x v="3"/>
  </r>
  <r>
    <x v="1743"/>
    <s v="Tel Aviv"/>
    <x v="24"/>
    <n v="100"/>
    <n v="10"/>
    <n v="0.1"/>
    <n v="90"/>
    <d v="2020-04-21T00:00:00"/>
    <x v="1"/>
    <s v="Israel"/>
    <n v="84"/>
    <x v="0"/>
    <x v="3"/>
  </r>
  <r>
    <x v="1744"/>
    <s v="Hong Kong"/>
    <x v="8"/>
    <n v="2000"/>
    <n v="300"/>
    <n v="0.15"/>
    <n v="1700"/>
    <d v="2020-04-20T00:00:00"/>
    <x v="1"/>
    <s v="Hong Kong"/>
    <n v="521"/>
    <x v="0"/>
    <x v="3"/>
  </r>
  <r>
    <x v="1745"/>
    <s v="New York City"/>
    <x v="5"/>
    <n v="650"/>
    <n v="91"/>
    <n v="0.14000000000000001"/>
    <n v="559"/>
    <d v="2020-04-20T00:00:00"/>
    <x v="4"/>
    <s v="United States"/>
    <n v="10"/>
    <x v="0"/>
    <x v="3"/>
  </r>
  <r>
    <x v="537"/>
    <s v="Los Angeles"/>
    <x v="11"/>
    <n v="360"/>
    <n v="90"/>
    <n v="0.25"/>
    <n v="270"/>
    <d v="2020-04-20T00:00:00"/>
    <x v="1"/>
    <s v="United States"/>
    <n v="58"/>
    <x v="0"/>
    <x v="3"/>
  </r>
  <r>
    <x v="1746"/>
    <s v="Guadalajara"/>
    <x v="2"/>
    <n v="300"/>
    <n v="90"/>
    <n v="0.3"/>
    <n v="210"/>
    <d v="2020-04-20T00:00:00"/>
    <x v="5"/>
    <s v="Mexico"/>
    <n v="38"/>
    <x v="0"/>
    <x v="3"/>
  </r>
  <r>
    <x v="1747"/>
    <s v="Blumenau"/>
    <x v="22"/>
    <n v="132"/>
    <n v="33"/>
    <n v="0.25"/>
    <n v="99"/>
    <d v="2020-04-20T00:00:00"/>
    <x v="0"/>
    <s v="Brazil"/>
    <n v="1"/>
    <x v="0"/>
    <x v="3"/>
  </r>
  <r>
    <x v="1748"/>
    <s v="SF Bay Area"/>
    <x v="12"/>
    <n v="28"/>
    <n v="28"/>
    <m/>
    <n v="0"/>
    <d v="2020-04-20T00:00:00"/>
    <x v="3"/>
    <s v="United States"/>
    <n v="71"/>
    <x v="0"/>
    <x v="3"/>
  </r>
  <r>
    <x v="1749"/>
    <s v="SF Bay Area"/>
    <x v="6"/>
    <n v="255"/>
    <n v="23"/>
    <n v="0.09"/>
    <n v="232"/>
    <d v="2020-04-20T00:00:00"/>
    <x v="3"/>
    <s v="United States"/>
    <n v="50"/>
    <x v="0"/>
    <x v="3"/>
  </r>
  <r>
    <x v="632"/>
    <s v="SF Bay Area"/>
    <x v="6"/>
    <n v="333"/>
    <n v="10"/>
    <n v="0.03"/>
    <n v="323"/>
    <d v="2020-04-20T00:00:00"/>
    <x v="3"/>
    <s v="United States"/>
    <n v="100"/>
    <x v="0"/>
    <x v="3"/>
  </r>
  <r>
    <x v="1260"/>
    <s v="SF Bay Area"/>
    <x v="8"/>
    <n v="0"/>
    <m/>
    <n v="0.6"/>
    <n v="0"/>
    <d v="2020-04-20T00:00:00"/>
    <x v="5"/>
    <s v="United States"/>
    <n v="40.5"/>
    <x v="0"/>
    <x v="3"/>
  </r>
  <r>
    <x v="1750"/>
    <s v="SF Bay Area"/>
    <x v="2"/>
    <n v="0"/>
    <m/>
    <n v="1"/>
    <n v="0"/>
    <d v="2020-04-18T00:00:00"/>
    <x v="10"/>
    <s v="United States"/>
    <n v="126"/>
    <x v="0"/>
    <x v="3"/>
  </r>
  <r>
    <x v="1751"/>
    <s v="Bengaluru"/>
    <x v="24"/>
    <n v="200"/>
    <n v="200"/>
    <m/>
    <n v="0"/>
    <d v="2020-04-17T00:00:00"/>
    <x v="1"/>
    <s v="India"/>
    <n v="293"/>
    <x v="0"/>
    <x v="3"/>
  </r>
  <r>
    <x v="1752"/>
    <s v="Joinville"/>
    <x v="13"/>
    <n v="400"/>
    <n v="140"/>
    <n v="0.35"/>
    <n v="260"/>
    <d v="2020-04-17T00:00:00"/>
    <x v="1"/>
    <s v="Brazil"/>
    <n v="37"/>
    <x v="0"/>
    <x v="3"/>
  </r>
  <r>
    <x v="1753"/>
    <s v="New York City"/>
    <x v="16"/>
    <n v="428"/>
    <n v="120"/>
    <n v="0.28000000000000003"/>
    <n v="308"/>
    <d v="2020-04-17T00:00:00"/>
    <x v="1"/>
    <s v="United States"/>
    <n v="110"/>
    <x v="0"/>
    <x v="3"/>
  </r>
  <r>
    <x v="1754"/>
    <s v="Sao Paulo"/>
    <x v="10"/>
    <n v="1100"/>
    <n v="88"/>
    <n v="0.08"/>
    <n v="1012"/>
    <d v="2020-04-17T00:00:00"/>
    <x v="1"/>
    <s v="Brazil"/>
    <n v="335"/>
    <x v="0"/>
    <x v="3"/>
  </r>
  <r>
    <x v="1474"/>
    <s v="Sao Paulo"/>
    <x v="10"/>
    <n v="470"/>
    <n v="47"/>
    <n v="0.1"/>
    <n v="423"/>
    <d v="2020-04-17T00:00:00"/>
    <x v="3"/>
    <s v="Brazil"/>
    <n v="263"/>
    <x v="0"/>
    <x v="3"/>
  </r>
  <r>
    <x v="134"/>
    <s v="Singapore"/>
    <x v="14"/>
    <n v="880"/>
    <n v="44"/>
    <n v="0.05"/>
    <n v="836"/>
    <d v="2020-04-17T00:00:00"/>
    <x v="1"/>
    <s v="Singapore"/>
    <n v="307"/>
    <x v="0"/>
    <x v="3"/>
  </r>
  <r>
    <x v="1586"/>
    <s v="Copenhagen"/>
    <x v="13"/>
    <n v="40"/>
    <n v="40"/>
    <m/>
    <n v="0"/>
    <d v="2020-04-17T00:00:00"/>
    <x v="5"/>
    <s v="Denmark"/>
    <n v="34"/>
    <x v="0"/>
    <x v="3"/>
  </r>
  <r>
    <x v="1755"/>
    <s v="Los Angeles"/>
    <x v="1"/>
    <n v="350"/>
    <n v="35"/>
    <n v="0.1"/>
    <n v="315"/>
    <d v="2020-04-17T00:00:00"/>
    <x v="16"/>
    <s v="United States"/>
    <n v="478"/>
    <x v="0"/>
    <x v="3"/>
  </r>
  <r>
    <x v="1139"/>
    <s v="SF Bay Area"/>
    <x v="11"/>
    <n v="166"/>
    <n v="30"/>
    <n v="0.18"/>
    <n v="136"/>
    <d v="2020-04-17T00:00:00"/>
    <x v="3"/>
    <s v="United States"/>
    <n v="100"/>
    <x v="0"/>
    <x v="3"/>
  </r>
  <r>
    <x v="1209"/>
    <s v="Boston"/>
    <x v="4"/>
    <n v="35"/>
    <n v="13"/>
    <n v="0.37"/>
    <n v="22"/>
    <d v="2020-04-17T00:00:00"/>
    <x v="4"/>
    <s v="United States"/>
    <n v="1"/>
    <x v="0"/>
    <x v="3"/>
  </r>
  <r>
    <x v="1756"/>
    <s v="SF Bay Area"/>
    <x v="5"/>
    <n v="0"/>
    <m/>
    <n v="0.12"/>
    <n v="0"/>
    <d v="2020-04-17T00:00:00"/>
    <x v="5"/>
    <s v="United States"/>
    <n v="69"/>
    <x v="0"/>
    <x v="3"/>
  </r>
  <r>
    <x v="1757"/>
    <s v="Boston"/>
    <x v="15"/>
    <n v="0"/>
    <m/>
    <n v="0.38"/>
    <n v="0"/>
    <d v="2020-04-17T00:00:00"/>
    <x v="2"/>
    <s v="United States"/>
    <n v="18"/>
    <x v="0"/>
    <x v="3"/>
  </r>
  <r>
    <x v="1758"/>
    <s v="New York City"/>
    <x v="1"/>
    <n v="0"/>
    <m/>
    <m/>
    <n v="0"/>
    <d v="2020-04-17T00:00:00"/>
    <x v="9"/>
    <s v="United States"/>
    <n v="96"/>
    <x v="0"/>
    <x v="3"/>
  </r>
  <r>
    <x v="1407"/>
    <s v="Toronto"/>
    <x v="11"/>
    <n v="0"/>
    <m/>
    <m/>
    <n v="0"/>
    <d v="2020-04-17T00:00:00"/>
    <x v="4"/>
    <s v="Canada"/>
    <n v="59"/>
    <x v="0"/>
    <x v="3"/>
  </r>
  <r>
    <x v="1759"/>
    <s v="Boston"/>
    <x v="12"/>
    <n v="1000"/>
    <n v="130"/>
    <n v="0.13"/>
    <n v="870"/>
    <d v="2020-04-16T00:00:00"/>
    <x v="8"/>
    <s v="United States"/>
    <n v="1"/>
    <x v="0"/>
    <x v="3"/>
  </r>
  <r>
    <x v="1760"/>
    <s v="Singapore"/>
    <x v="2"/>
    <n v="361"/>
    <n v="65"/>
    <n v="0.18"/>
    <n v="296"/>
    <d v="2020-04-16T00:00:00"/>
    <x v="5"/>
    <s v="Singapore"/>
    <n v="42"/>
    <x v="0"/>
    <x v="3"/>
  </r>
  <r>
    <x v="1761"/>
    <s v="Mumbai"/>
    <x v="11"/>
    <n v="300"/>
    <n v="60"/>
    <n v="0.2"/>
    <n v="240"/>
    <d v="2020-04-16T00:00:00"/>
    <x v="3"/>
    <s v="India"/>
    <n v="76"/>
    <x v="0"/>
    <x v="3"/>
  </r>
  <r>
    <x v="1762"/>
    <s v="Toronto"/>
    <x v="11"/>
    <n v="0"/>
    <m/>
    <m/>
    <n v="0"/>
    <d v="2020-04-16T00:00:00"/>
    <x v="2"/>
    <s v="Canada"/>
    <n v="11"/>
    <x v="0"/>
    <x v="3"/>
  </r>
  <r>
    <x v="1763"/>
    <s v="Atlanta"/>
    <x v="11"/>
    <n v="0"/>
    <m/>
    <m/>
    <n v="0"/>
    <d v="2020-04-16T00:00:00"/>
    <x v="3"/>
    <s v="United States"/>
    <n v="59"/>
    <x v="0"/>
    <x v="3"/>
  </r>
  <r>
    <x v="1027"/>
    <s v="New York City"/>
    <x v="14"/>
    <n v="0"/>
    <m/>
    <m/>
    <n v="0"/>
    <d v="2020-04-16T00:00:00"/>
    <x v="2"/>
    <s v="United States"/>
    <n v="16"/>
    <x v="0"/>
    <x v="3"/>
  </r>
  <r>
    <x v="1764"/>
    <s v="Missoula"/>
    <x v="11"/>
    <n v="0"/>
    <m/>
    <m/>
    <n v="0"/>
    <d v="2020-04-16T00:00:00"/>
    <x v="4"/>
    <s v="United States"/>
    <m/>
    <x v="0"/>
    <x v="3"/>
  </r>
  <r>
    <x v="1765"/>
    <s v="SF Bay Area"/>
    <x v="5"/>
    <n v="0"/>
    <m/>
    <n v="1"/>
    <n v="0"/>
    <d v="2020-04-16T00:00:00"/>
    <x v="0"/>
    <s v="United States"/>
    <n v="1"/>
    <x v="0"/>
    <x v="3"/>
  </r>
  <r>
    <x v="1766"/>
    <s v="Columbus"/>
    <x v="10"/>
    <n v="0"/>
    <m/>
    <m/>
    <n v="0"/>
    <d v="2020-04-16T00:00:00"/>
    <x v="2"/>
    <s v="United States"/>
    <n v="2"/>
    <x v="0"/>
    <x v="3"/>
  </r>
  <r>
    <x v="1767"/>
    <s v="SF Bay Area"/>
    <x v="10"/>
    <n v="1714"/>
    <n v="600"/>
    <n v="0.35"/>
    <n v="1114"/>
    <d v="2020-04-15T00:00:00"/>
    <x v="10"/>
    <s v="United States"/>
    <n v="1500"/>
    <x v="0"/>
    <x v="3"/>
  </r>
  <r>
    <x v="889"/>
    <s v="SF Bay Area"/>
    <x v="0"/>
    <n v="1000"/>
    <n v="200"/>
    <n v="0.2"/>
    <n v="800"/>
    <d v="2020-04-15T00:00:00"/>
    <x v="8"/>
    <s v="United States"/>
    <n v="288"/>
    <x v="0"/>
    <x v="3"/>
  </r>
  <r>
    <x v="1768"/>
    <s v="Mumbai"/>
    <x v="14"/>
    <n v="500"/>
    <n v="200"/>
    <n v="0.4"/>
    <n v="300"/>
    <d v="2020-04-15T00:00:00"/>
    <x v="3"/>
    <s v="India"/>
    <n v="19"/>
    <x v="0"/>
    <x v="3"/>
  </r>
  <r>
    <x v="1769"/>
    <s v="SF Bay Area"/>
    <x v="1"/>
    <n v="298"/>
    <n v="200"/>
    <n v="0.67"/>
    <n v="98"/>
    <d v="2020-04-15T00:00:00"/>
    <x v="4"/>
    <s v="United States"/>
    <n v="423"/>
    <x v="0"/>
    <x v="3"/>
  </r>
  <r>
    <x v="1770"/>
    <s v="SF Bay Area"/>
    <x v="2"/>
    <n v="1006"/>
    <n v="161"/>
    <n v="0.16"/>
    <n v="845"/>
    <d v="2020-04-15T00:00:00"/>
    <x v="10"/>
    <s v="United States"/>
    <n v="447"/>
    <x v="0"/>
    <x v="3"/>
  </r>
  <r>
    <x v="530"/>
    <s v="Jakarta"/>
    <x v="2"/>
    <n v="100"/>
    <n v="100"/>
    <m/>
    <n v="0"/>
    <d v="2020-04-15T00:00:00"/>
    <x v="1"/>
    <s v="Indonesia"/>
    <n v="160"/>
    <x v="0"/>
    <x v="3"/>
  </r>
  <r>
    <x v="1771"/>
    <s v="SF Bay Area"/>
    <x v="19"/>
    <n v="160"/>
    <n v="40"/>
    <n v="0.25"/>
    <n v="120"/>
    <d v="2020-04-15T00:00:00"/>
    <x v="3"/>
    <s v="United States"/>
    <n v="72"/>
    <x v="0"/>
    <x v="3"/>
  </r>
  <r>
    <x v="1772"/>
    <s v="SF Bay Area"/>
    <x v="12"/>
    <n v="75"/>
    <n v="15"/>
    <n v="0.2"/>
    <n v="60"/>
    <d v="2020-04-15T00:00:00"/>
    <x v="2"/>
    <s v="United States"/>
    <n v="40"/>
    <x v="0"/>
    <x v="3"/>
  </r>
  <r>
    <x v="1773"/>
    <s v="Toronto"/>
    <x v="14"/>
    <n v="14"/>
    <n v="14"/>
    <m/>
    <n v="0"/>
    <d v="2020-04-15T00:00:00"/>
    <x v="5"/>
    <s v="Canada"/>
    <n v="51"/>
    <x v="0"/>
    <x v="3"/>
  </r>
  <r>
    <x v="1774"/>
    <s v="SF Bay Area"/>
    <x v="14"/>
    <n v="13"/>
    <n v="13"/>
    <m/>
    <n v="0"/>
    <d v="2020-04-15T00:00:00"/>
    <x v="3"/>
    <s v="United States"/>
    <n v="34"/>
    <x v="0"/>
    <x v="3"/>
  </r>
  <r>
    <x v="1775"/>
    <s v="Raleigh"/>
    <x v="15"/>
    <n v="0"/>
    <m/>
    <n v="0.2"/>
    <n v="0"/>
    <d v="2020-04-15T00:00:00"/>
    <x v="9"/>
    <s v="United States"/>
    <n v="100"/>
    <x v="0"/>
    <x v="3"/>
  </r>
  <r>
    <x v="1776"/>
    <s v="Jakarta"/>
    <x v="0"/>
    <n v="0"/>
    <m/>
    <n v="0.3"/>
    <n v="0"/>
    <d v="2020-04-15T00:00:00"/>
    <x v="2"/>
    <s v="Indonesia"/>
    <n v="7"/>
    <x v="0"/>
    <x v="3"/>
  </r>
  <r>
    <x v="1777"/>
    <s v="SF Bay Area"/>
    <x v="28"/>
    <n v="0"/>
    <m/>
    <m/>
    <n v="0"/>
    <d v="2020-04-15T00:00:00"/>
    <x v="11"/>
    <s v="United States"/>
    <n v="1800"/>
    <x v="0"/>
    <x v="3"/>
  </r>
  <r>
    <x v="36"/>
    <s v="SF Bay Area"/>
    <x v="14"/>
    <n v="2350"/>
    <n v="235"/>
    <n v="0.1"/>
    <n v="2115"/>
    <d v="2020-04-14T00:00:00"/>
    <x v="8"/>
    <s v="United States"/>
    <n v="358"/>
    <x v="0"/>
    <x v="3"/>
  </r>
  <r>
    <x v="213"/>
    <s v="Toronto"/>
    <x v="1"/>
    <n v="569"/>
    <n v="131"/>
    <n v="0.23"/>
    <n v="438"/>
    <d v="2020-04-14T00:00:00"/>
    <x v="10"/>
    <s v="Canada"/>
    <n v="224"/>
    <x v="0"/>
    <x v="3"/>
  </r>
  <r>
    <x v="1778"/>
    <s v="SF Bay Area"/>
    <x v="19"/>
    <n v="193"/>
    <n v="58"/>
    <n v="0.3"/>
    <n v="135"/>
    <d v="2020-04-14T00:00:00"/>
    <x v="5"/>
    <s v="United States"/>
    <n v="59"/>
    <x v="0"/>
    <x v="3"/>
  </r>
  <r>
    <x v="1779"/>
    <s v="SF Bay Area"/>
    <x v="0"/>
    <n v="128"/>
    <n v="45"/>
    <n v="0.35"/>
    <n v="83"/>
    <d v="2020-04-14T00:00:00"/>
    <x v="5"/>
    <s v="United States"/>
    <n v="90"/>
    <x v="0"/>
    <x v="3"/>
  </r>
  <r>
    <x v="1780"/>
    <s v="SF Bay Area"/>
    <x v="0"/>
    <n v="21"/>
    <n v="21"/>
    <m/>
    <n v="0"/>
    <d v="2020-04-14T00:00:00"/>
    <x v="1"/>
    <s v="United States"/>
    <n v="132"/>
    <x v="0"/>
    <x v="3"/>
  </r>
  <r>
    <x v="1077"/>
    <s v="SF Bay Area"/>
    <x v="7"/>
    <n v="15"/>
    <n v="15"/>
    <m/>
    <n v="0"/>
    <d v="2020-04-14T00:00:00"/>
    <x v="10"/>
    <s v="United States"/>
    <n v="190"/>
    <x v="0"/>
    <x v="3"/>
  </r>
  <r>
    <x v="1781"/>
    <s v="Sao Paulo"/>
    <x v="19"/>
    <n v="10"/>
    <n v="10"/>
    <m/>
    <n v="0"/>
    <d v="2020-04-14T00:00:00"/>
    <x v="4"/>
    <s v="Brazil"/>
    <n v="5"/>
    <x v="0"/>
    <x v="3"/>
  </r>
  <r>
    <x v="1782"/>
    <s v="SF Bay Area"/>
    <x v="2"/>
    <n v="0"/>
    <m/>
    <m/>
    <n v="0"/>
    <d v="2020-04-14T00:00:00"/>
    <x v="4"/>
    <s v="United States"/>
    <n v="584"/>
    <x v="0"/>
    <x v="3"/>
  </r>
  <r>
    <x v="1523"/>
    <s v="Singapore"/>
    <x v="8"/>
    <n v="0"/>
    <m/>
    <m/>
    <n v="0"/>
    <d v="2020-04-14T00:00:00"/>
    <x v="3"/>
    <s v="Singapore"/>
    <n v="134"/>
    <x v="0"/>
    <x v="3"/>
  </r>
  <r>
    <x v="1783"/>
    <s v="Chicago"/>
    <x v="14"/>
    <n v="6363"/>
    <n v="2800"/>
    <n v="0.44"/>
    <n v="3563"/>
    <d v="2020-04-13T00:00:00"/>
    <x v="8"/>
    <s v="United States"/>
    <n v="1400"/>
    <x v="0"/>
    <x v="3"/>
  </r>
  <r>
    <x v="347"/>
    <s v="SF Bay Area"/>
    <x v="12"/>
    <n v="1000"/>
    <n v="100"/>
    <n v="0.1"/>
    <n v="900"/>
    <d v="2020-04-13T00:00:00"/>
    <x v="5"/>
    <s v="United States"/>
    <n v="955"/>
    <x v="0"/>
    <x v="3"/>
  </r>
  <r>
    <x v="1784"/>
    <s v="Sao Paulo"/>
    <x v="2"/>
    <n v="700"/>
    <n v="70"/>
    <n v="0.1"/>
    <n v="630"/>
    <d v="2020-04-13T00:00:00"/>
    <x v="5"/>
    <s v="Brazil"/>
    <n v="120"/>
    <x v="0"/>
    <x v="3"/>
  </r>
  <r>
    <x v="218"/>
    <s v="SF Bay Area"/>
    <x v="24"/>
    <n v="200"/>
    <n v="50"/>
    <n v="0.25"/>
    <n v="150"/>
    <d v="2020-04-13T00:00:00"/>
    <x v="2"/>
    <s v="United States"/>
    <n v="12"/>
    <x v="0"/>
    <x v="3"/>
  </r>
  <r>
    <x v="1785"/>
    <s v="Toronto"/>
    <x v="2"/>
    <n v="212"/>
    <n v="17"/>
    <n v="0.08"/>
    <n v="195"/>
    <d v="2020-04-13T00:00:00"/>
    <x v="5"/>
    <s v="Canada"/>
    <n v="119"/>
    <x v="0"/>
    <x v="3"/>
  </r>
  <r>
    <x v="1786"/>
    <s v="Santa Fe"/>
    <x v="3"/>
    <n v="201"/>
    <n v="201"/>
    <m/>
    <n v="0"/>
    <d v="2020-04-10T00:00:00"/>
    <x v="4"/>
    <s v="United States"/>
    <n v="185"/>
    <x v="0"/>
    <x v="3"/>
  </r>
  <r>
    <x v="1787"/>
    <s v="Milwaukee"/>
    <x v="8"/>
    <n v="218"/>
    <n v="35"/>
    <n v="0.16"/>
    <n v="183"/>
    <d v="2020-04-10T00:00:00"/>
    <x v="4"/>
    <s v="United States"/>
    <n v="3"/>
    <x v="0"/>
    <x v="3"/>
  </r>
  <r>
    <x v="1788"/>
    <s v="Sao Paulo"/>
    <x v="2"/>
    <n v="30"/>
    <n v="30"/>
    <m/>
    <n v="0"/>
    <d v="2020-04-10T00:00:00"/>
    <x v="5"/>
    <s v="Brazil"/>
    <n v="14"/>
    <x v="0"/>
    <x v="3"/>
  </r>
  <r>
    <x v="1789"/>
    <s v="Chicago"/>
    <x v="16"/>
    <n v="28"/>
    <n v="28"/>
    <m/>
    <n v="0"/>
    <d v="2020-04-10T00:00:00"/>
    <x v="3"/>
    <s v="United States"/>
    <n v="29"/>
    <x v="0"/>
    <x v="3"/>
  </r>
  <r>
    <x v="979"/>
    <s v="Boston"/>
    <x v="7"/>
    <n v="68"/>
    <n v="20"/>
    <n v="0.28999999999999998"/>
    <n v="48"/>
    <d v="2020-04-10T00:00:00"/>
    <x v="4"/>
    <s v="United States"/>
    <n v="85"/>
    <x v="0"/>
    <x v="3"/>
  </r>
  <r>
    <x v="1790"/>
    <s v="SF Bay Area"/>
    <x v="26"/>
    <n v="59"/>
    <n v="16"/>
    <n v="0.27"/>
    <n v="43"/>
    <d v="2020-04-10T00:00:00"/>
    <x v="5"/>
    <s v="United States"/>
    <n v="35"/>
    <x v="0"/>
    <x v="3"/>
  </r>
  <r>
    <x v="1791"/>
    <s v="Seattle"/>
    <x v="17"/>
    <n v="6"/>
    <n v="6"/>
    <n v="1"/>
    <n v="0"/>
    <d v="2020-04-10T00:00:00"/>
    <x v="4"/>
    <s v="United States"/>
    <n v="1"/>
    <x v="0"/>
    <x v="3"/>
  </r>
  <r>
    <x v="1792"/>
    <s v="Seattle"/>
    <x v="3"/>
    <n v="16"/>
    <n v="5"/>
    <n v="0.31"/>
    <n v="11"/>
    <d v="2020-04-10T00:00:00"/>
    <x v="4"/>
    <s v="United States"/>
    <m/>
    <x v="0"/>
    <x v="3"/>
  </r>
  <r>
    <x v="1793"/>
    <s v="Los Angeles"/>
    <x v="2"/>
    <n v="0"/>
    <m/>
    <m/>
    <n v="0"/>
    <d v="2020-04-10T00:00:00"/>
    <x v="3"/>
    <s v="United States"/>
    <n v="119"/>
    <x v="0"/>
    <x v="3"/>
  </r>
  <r>
    <x v="1794"/>
    <s v="SF Bay Area"/>
    <x v="0"/>
    <n v="5882"/>
    <n v="1000"/>
    <n v="0.17"/>
    <n v="4882"/>
    <d v="2020-04-09T00:00:00"/>
    <x v="8"/>
    <s v="United States"/>
    <n v="56"/>
    <x v="0"/>
    <x v="3"/>
  </r>
  <r>
    <x v="1584"/>
    <s v="Las Vegas"/>
    <x v="2"/>
    <n v="165"/>
    <n v="165"/>
    <m/>
    <n v="0"/>
    <d v="2020-04-09T00:00:00"/>
    <x v="6"/>
    <s v="United States"/>
    <n v="324"/>
    <x v="0"/>
    <x v="3"/>
  </r>
  <r>
    <x v="1619"/>
    <s v="Atlanta"/>
    <x v="27"/>
    <n v="1500"/>
    <n v="150"/>
    <n v="0.1"/>
    <n v="1350"/>
    <d v="2020-04-09T00:00:00"/>
    <x v="5"/>
    <s v="United States"/>
    <n v="410"/>
    <x v="0"/>
    <x v="3"/>
  </r>
  <r>
    <x v="1384"/>
    <s v="Sao Paulo"/>
    <x v="2"/>
    <n v="438"/>
    <n v="136"/>
    <n v="0.31"/>
    <n v="302"/>
    <d v="2020-04-09T00:00:00"/>
    <x v="5"/>
    <s v="Brazil"/>
    <n v="26"/>
    <x v="0"/>
    <x v="3"/>
  </r>
  <r>
    <x v="1795"/>
    <s v="Salt Lake City"/>
    <x v="7"/>
    <n v="900"/>
    <n v="90"/>
    <n v="0.1"/>
    <n v="810"/>
    <d v="2020-04-09T00:00:00"/>
    <x v="8"/>
    <s v="United States"/>
    <n v="689"/>
    <x v="0"/>
    <x v="3"/>
  </r>
  <r>
    <x v="1796"/>
    <s v="SF Bay Area"/>
    <x v="7"/>
    <n v="264"/>
    <n v="90"/>
    <n v="0.34"/>
    <n v="174"/>
    <d v="2020-04-09T00:00:00"/>
    <x v="1"/>
    <s v="United States"/>
    <n v="114"/>
    <x v="0"/>
    <x v="3"/>
  </r>
  <r>
    <x v="1797"/>
    <s v="Ann Arbor"/>
    <x v="22"/>
    <n v="125"/>
    <n v="40"/>
    <n v="0.32"/>
    <n v="85"/>
    <d v="2020-04-09T00:00:00"/>
    <x v="5"/>
    <s v="United States"/>
    <n v="59"/>
    <x v="0"/>
    <x v="3"/>
  </r>
  <r>
    <x v="1798"/>
    <s v="Toronto"/>
    <x v="14"/>
    <n v="240"/>
    <n v="36"/>
    <n v="0.15"/>
    <n v="204"/>
    <d v="2020-04-09T00:00:00"/>
    <x v="5"/>
    <s v="Canada"/>
    <n v="28"/>
    <x v="0"/>
    <x v="3"/>
  </r>
  <r>
    <x v="1144"/>
    <s v="Minneapolis"/>
    <x v="7"/>
    <n v="500"/>
    <n v="25"/>
    <n v="0.05"/>
    <n v="475"/>
    <d v="2020-04-09T00:00:00"/>
    <x v="5"/>
    <s v="United States"/>
    <n v="137.5"/>
    <x v="0"/>
    <x v="3"/>
  </r>
  <r>
    <x v="868"/>
    <s v="Toronto"/>
    <x v="13"/>
    <n v="200"/>
    <n v="14"/>
    <n v="7.0000000000000007E-2"/>
    <n v="186"/>
    <d v="2020-04-09T00:00:00"/>
    <x v="4"/>
    <s v="Canada"/>
    <m/>
    <x v="0"/>
    <x v="3"/>
  </r>
  <r>
    <x v="1799"/>
    <s v="London"/>
    <x v="11"/>
    <n v="200"/>
    <n v="8"/>
    <n v="0.04"/>
    <n v="192"/>
    <d v="2020-04-09T00:00:00"/>
    <x v="4"/>
    <s v="United Kingdom"/>
    <n v="32"/>
    <x v="0"/>
    <x v="3"/>
  </r>
  <r>
    <x v="1800"/>
    <s v="SF Bay Area"/>
    <x v="5"/>
    <n v="0"/>
    <m/>
    <m/>
    <n v="0"/>
    <d v="2020-04-09T00:00:00"/>
    <x v="4"/>
    <s v="United States"/>
    <n v="18"/>
    <x v="0"/>
    <x v="3"/>
  </r>
  <r>
    <x v="1801"/>
    <s v="London"/>
    <x v="5"/>
    <n v="0"/>
    <m/>
    <n v="0.3"/>
    <n v="0"/>
    <d v="2020-04-09T00:00:00"/>
    <x v="5"/>
    <s v="United Kingdom"/>
    <n v="40"/>
    <x v="0"/>
    <x v="3"/>
  </r>
  <r>
    <x v="1802"/>
    <s v="Los Angeles"/>
    <x v="2"/>
    <n v="0"/>
    <m/>
    <m/>
    <n v="0"/>
    <d v="2020-04-09T00:00:00"/>
    <x v="4"/>
    <s v="United States"/>
    <n v="217"/>
    <x v="0"/>
    <x v="3"/>
  </r>
  <r>
    <x v="1803"/>
    <s v="SF Bay Area"/>
    <x v="0"/>
    <n v="1111"/>
    <n v="500"/>
    <n v="0.45"/>
    <n v="611"/>
    <d v="2020-04-08T00:00:00"/>
    <x v="8"/>
    <s v="United States"/>
    <n v="332"/>
    <x v="0"/>
    <x v="3"/>
  </r>
  <r>
    <x v="159"/>
    <s v="Bengaluru"/>
    <x v="14"/>
    <n v="714"/>
    <n v="200"/>
    <n v="0.28000000000000003"/>
    <n v="514"/>
    <d v="2020-04-08T00:00:00"/>
    <x v="1"/>
    <s v="India"/>
    <n v="215"/>
    <x v="0"/>
    <x v="3"/>
  </r>
  <r>
    <x v="1074"/>
    <s v="SF Bay Area"/>
    <x v="12"/>
    <n v="278"/>
    <n v="92"/>
    <n v="0.33"/>
    <n v="186"/>
    <d v="2020-04-08T00:00:00"/>
    <x v="3"/>
    <s v="United States"/>
    <n v="95"/>
    <x v="0"/>
    <x v="3"/>
  </r>
  <r>
    <x v="1534"/>
    <s v="SF Bay Area"/>
    <x v="2"/>
    <n v="197"/>
    <n v="89"/>
    <n v="0.45"/>
    <n v="108"/>
    <d v="2020-04-08T00:00:00"/>
    <x v="5"/>
    <s v="United States"/>
    <n v="40"/>
    <x v="0"/>
    <x v="3"/>
  </r>
  <r>
    <x v="1804"/>
    <s v="SF Bay Area"/>
    <x v="16"/>
    <n v="215"/>
    <n v="86"/>
    <n v="0.4"/>
    <n v="129"/>
    <d v="2020-04-08T00:00:00"/>
    <x v="3"/>
    <s v="United States"/>
    <n v="72"/>
    <x v="0"/>
    <x v="3"/>
  </r>
  <r>
    <x v="1805"/>
    <s v="Lisbon"/>
    <x v="22"/>
    <n v="228"/>
    <n v="80"/>
    <n v="0.35"/>
    <n v="148"/>
    <d v="2020-04-08T00:00:00"/>
    <x v="3"/>
    <s v="Portugal"/>
    <n v="91"/>
    <x v="0"/>
    <x v="3"/>
  </r>
  <r>
    <x v="1806"/>
    <s v="New York City"/>
    <x v="11"/>
    <n v="137"/>
    <n v="48"/>
    <n v="0.35"/>
    <n v="89"/>
    <d v="2020-04-08T00:00:00"/>
    <x v="3"/>
    <s v="United States"/>
    <n v="64"/>
    <x v="0"/>
    <x v="3"/>
  </r>
  <r>
    <x v="1807"/>
    <s v="New York City"/>
    <x v="10"/>
    <n v="100"/>
    <n v="40"/>
    <n v="0.4"/>
    <n v="60"/>
    <d v="2020-04-08T00:00:00"/>
    <x v="5"/>
    <s v="United States"/>
    <n v="40"/>
    <x v="0"/>
    <x v="3"/>
  </r>
  <r>
    <x v="1808"/>
    <s v="SF Bay Area"/>
    <x v="11"/>
    <n v="600"/>
    <n v="30"/>
    <n v="0.05"/>
    <n v="570"/>
    <d v="2020-04-08T00:00:00"/>
    <x v="3"/>
    <s v="United States"/>
    <n v="65"/>
    <x v="0"/>
    <x v="3"/>
  </r>
  <r>
    <x v="1179"/>
    <s v="San Diego"/>
    <x v="11"/>
    <n v="100"/>
    <n v="25"/>
    <n v="0.25"/>
    <n v="75"/>
    <d v="2020-04-08T00:00:00"/>
    <x v="4"/>
    <s v="United States"/>
    <m/>
    <x v="0"/>
    <x v="3"/>
  </r>
  <r>
    <x v="1809"/>
    <s v="Los Angeles"/>
    <x v="11"/>
    <n v="210"/>
    <n v="21"/>
    <n v="0.1"/>
    <n v="189"/>
    <d v="2020-04-08T00:00:00"/>
    <x v="3"/>
    <s v="United States"/>
    <n v="106"/>
    <x v="0"/>
    <x v="3"/>
  </r>
  <r>
    <x v="1013"/>
    <s v="Sao Paulo"/>
    <x v="16"/>
    <n v="112"/>
    <n v="18"/>
    <n v="0.16"/>
    <n v="94"/>
    <d v="2020-04-08T00:00:00"/>
    <x v="4"/>
    <s v="Brazil"/>
    <n v="23"/>
    <x v="0"/>
    <x v="3"/>
  </r>
  <r>
    <x v="1810"/>
    <s v="Toronto"/>
    <x v="25"/>
    <n v="170"/>
    <n v="17"/>
    <n v="0.1"/>
    <n v="153"/>
    <d v="2020-04-08T00:00:00"/>
    <x v="4"/>
    <s v="Canada"/>
    <m/>
    <x v="0"/>
    <x v="3"/>
  </r>
  <r>
    <x v="1811"/>
    <s v="Sao Paulo"/>
    <x v="0"/>
    <n v="110"/>
    <n v="11"/>
    <n v="0.1"/>
    <n v="99"/>
    <d v="2020-04-08T00:00:00"/>
    <x v="5"/>
    <s v="Brazil"/>
    <n v="16"/>
    <x v="0"/>
    <x v="3"/>
  </r>
  <r>
    <x v="1812"/>
    <s v="Boston"/>
    <x v="1"/>
    <n v="33"/>
    <n v="4"/>
    <n v="0.12"/>
    <n v="29"/>
    <d v="2020-04-08T00:00:00"/>
    <x v="2"/>
    <s v="United States"/>
    <n v="26"/>
    <x v="0"/>
    <x v="3"/>
  </r>
  <r>
    <x v="1813"/>
    <s v="Sao Paulo"/>
    <x v="2"/>
    <n v="0"/>
    <m/>
    <n v="0.06"/>
    <n v="0"/>
    <d v="2020-04-08T00:00:00"/>
    <x v="1"/>
    <s v="Brazil"/>
    <n v="314"/>
    <x v="0"/>
    <x v="3"/>
  </r>
  <r>
    <x v="1814"/>
    <s v="Portland"/>
    <x v="11"/>
    <n v="0"/>
    <m/>
    <m/>
    <n v="0"/>
    <d v="2020-04-08T00:00:00"/>
    <x v="3"/>
    <s v="United States"/>
    <n v="58"/>
    <x v="0"/>
    <x v="3"/>
  </r>
  <r>
    <x v="1815"/>
    <s v="Singapore"/>
    <x v="8"/>
    <n v="0"/>
    <m/>
    <n v="0.1"/>
    <n v="0"/>
    <d v="2020-04-08T00:00:00"/>
    <x v="3"/>
    <s v="Singapore"/>
    <n v="134"/>
    <x v="0"/>
    <x v="3"/>
  </r>
  <r>
    <x v="1783"/>
    <s v="New York City"/>
    <x v="2"/>
    <n v="0"/>
    <m/>
    <m/>
    <n v="0"/>
    <d v="2020-04-08T00:00:00"/>
    <x v="2"/>
    <s v="United States"/>
    <n v="35"/>
    <x v="0"/>
    <x v="3"/>
  </r>
  <r>
    <x v="1816"/>
    <s v="Lagos"/>
    <x v="2"/>
    <n v="0"/>
    <m/>
    <m/>
    <n v="0"/>
    <d v="2020-04-08T00:00:00"/>
    <x v="4"/>
    <s v="Nigeria"/>
    <n v="1"/>
    <x v="0"/>
    <x v="3"/>
  </r>
  <r>
    <x v="1817"/>
    <s v="New York City"/>
    <x v="14"/>
    <n v="0"/>
    <m/>
    <n v="0.2"/>
    <n v="0"/>
    <d v="2020-04-08T00:00:00"/>
    <x v="1"/>
    <s v="United States"/>
    <n v="140"/>
    <x v="0"/>
    <x v="3"/>
  </r>
  <r>
    <x v="1818"/>
    <s v="Boston"/>
    <x v="1"/>
    <n v="2600"/>
    <n v="1300"/>
    <n v="0.5"/>
    <n v="1300"/>
    <d v="2020-04-07T00:00:00"/>
    <x v="6"/>
    <s v="United States"/>
    <n v="902"/>
    <x v="0"/>
    <x v="3"/>
  </r>
  <r>
    <x v="1819"/>
    <s v="Boston"/>
    <x v="1"/>
    <n v="909"/>
    <n v="400"/>
    <n v="0.44"/>
    <n v="509"/>
    <d v="2020-04-07T00:00:00"/>
    <x v="1"/>
    <s v="United States"/>
    <n v="319"/>
    <x v="0"/>
    <x v="3"/>
  </r>
  <r>
    <x v="1820"/>
    <s v="Boston"/>
    <x v="6"/>
    <n v="641"/>
    <n v="340"/>
    <n v="0.53"/>
    <n v="301"/>
    <d v="2020-04-07T00:00:00"/>
    <x v="8"/>
    <s v="United States"/>
    <n v="438"/>
    <x v="0"/>
    <x v="3"/>
  </r>
  <r>
    <x v="1821"/>
    <s v="Seattle"/>
    <x v="10"/>
    <n v="3371"/>
    <n v="236"/>
    <n v="7.0000000000000007E-2"/>
    <n v="3135"/>
    <d v="2020-04-07T00:00:00"/>
    <x v="8"/>
    <s v="United States"/>
    <n v="319"/>
    <x v="0"/>
    <x v="3"/>
  </r>
  <r>
    <x v="16"/>
    <s v="SF Bay Area"/>
    <x v="11"/>
    <n v="500"/>
    <n v="100"/>
    <n v="0.2"/>
    <n v="400"/>
    <d v="2020-04-07T00:00:00"/>
    <x v="10"/>
    <s v="United States"/>
    <n v="367"/>
    <x v="0"/>
    <x v="3"/>
  </r>
  <r>
    <x v="1822"/>
    <s v="SF Bay Area"/>
    <x v="2"/>
    <n v="94"/>
    <n v="94"/>
    <m/>
    <n v="0"/>
    <d v="2020-04-07T00:00:00"/>
    <x v="4"/>
    <s v="United States"/>
    <m/>
    <x v="0"/>
    <x v="3"/>
  </r>
  <r>
    <x v="1823"/>
    <s v="Denver"/>
    <x v="14"/>
    <n v="580"/>
    <n v="87"/>
    <n v="0.15"/>
    <n v="493"/>
    <d v="2020-04-07T00:00:00"/>
    <x v="1"/>
    <s v="United States"/>
    <n v="85"/>
    <x v="0"/>
    <x v="3"/>
  </r>
  <r>
    <x v="1824"/>
    <s v="SF Bay Area"/>
    <x v="6"/>
    <n v="65"/>
    <n v="65"/>
    <m/>
    <n v="0"/>
    <d v="2020-04-07T00:00:00"/>
    <x v="3"/>
    <s v="United States"/>
    <n v="175"/>
    <x v="0"/>
    <x v="3"/>
  </r>
  <r>
    <x v="1825"/>
    <s v="New York City"/>
    <x v="14"/>
    <n v="600"/>
    <n v="60"/>
    <n v="0.1"/>
    <n v="540"/>
    <d v="2020-04-07T00:00:00"/>
    <x v="1"/>
    <s v="United States"/>
    <n v="181"/>
    <x v="0"/>
    <x v="3"/>
  </r>
  <r>
    <x v="1826"/>
    <s v="New York City"/>
    <x v="11"/>
    <n v="662"/>
    <n v="53"/>
    <n v="0.08"/>
    <n v="609"/>
    <d v="2020-04-07T00:00:00"/>
    <x v="7"/>
    <s v="United States"/>
    <n v="607"/>
    <x v="0"/>
    <x v="3"/>
  </r>
  <r>
    <x v="1827"/>
    <s v="New York City"/>
    <x v="3"/>
    <n v="714"/>
    <n v="50"/>
    <n v="7.0000000000000007E-2"/>
    <n v="664"/>
    <d v="2020-04-07T00:00:00"/>
    <x v="4"/>
    <s v="United States"/>
    <n v="190"/>
    <x v="0"/>
    <x v="3"/>
  </r>
  <r>
    <x v="1828"/>
    <s v="Boston"/>
    <x v="19"/>
    <n v="46"/>
    <n v="46"/>
    <m/>
    <n v="0"/>
    <d v="2020-04-07T00:00:00"/>
    <x v="4"/>
    <s v="United States"/>
    <m/>
    <x v="0"/>
    <x v="3"/>
  </r>
  <r>
    <x v="1829"/>
    <s v="Salt Lake City"/>
    <x v="2"/>
    <n v="30"/>
    <n v="30"/>
    <m/>
    <n v="0"/>
    <d v="2020-04-07T00:00:00"/>
    <x v="3"/>
    <s v="United States"/>
    <n v="99"/>
    <x v="0"/>
    <x v="3"/>
  </r>
  <r>
    <x v="1830"/>
    <s v="Portland"/>
    <x v="22"/>
    <n v="0"/>
    <m/>
    <m/>
    <n v="0"/>
    <d v="2020-04-07T00:00:00"/>
    <x v="2"/>
    <s v="United States"/>
    <n v="15"/>
    <x v="0"/>
    <x v="3"/>
  </r>
  <r>
    <x v="1831"/>
    <s v="Salt Lake City"/>
    <x v="11"/>
    <n v="0"/>
    <m/>
    <m/>
    <n v="0"/>
    <d v="2020-04-07T00:00:00"/>
    <x v="7"/>
    <s v="United States"/>
    <n v="41"/>
    <x v="0"/>
    <x v="3"/>
  </r>
  <r>
    <x v="1832"/>
    <s v="SF Bay Area"/>
    <x v="2"/>
    <n v="303"/>
    <n v="100"/>
    <n v="0.33"/>
    <n v="203"/>
    <d v="2020-04-06T00:00:00"/>
    <x v="10"/>
    <s v="United States"/>
    <n v="293"/>
    <x v="0"/>
    <x v="3"/>
  </r>
  <r>
    <x v="1184"/>
    <s v="Belo Horizonte"/>
    <x v="11"/>
    <n v="500"/>
    <n v="100"/>
    <n v="0.2"/>
    <n v="400"/>
    <d v="2020-04-06T00:00:00"/>
    <x v="2"/>
    <s v="Brazil"/>
    <n v="0.7"/>
    <x v="0"/>
    <x v="3"/>
  </r>
  <r>
    <x v="519"/>
    <s v="New York City"/>
    <x v="11"/>
    <n v="385"/>
    <n v="77"/>
    <n v="0.2"/>
    <n v="308"/>
    <d v="2020-04-06T00:00:00"/>
    <x v="5"/>
    <s v="United States"/>
    <n v="75"/>
    <x v="0"/>
    <x v="3"/>
  </r>
  <r>
    <x v="1833"/>
    <s v="Sao Paulo"/>
    <x v="2"/>
    <n v="1000"/>
    <n v="60"/>
    <n v="0.06"/>
    <n v="940"/>
    <d v="2020-04-06T00:00:00"/>
    <x v="4"/>
    <s v="Brazil"/>
    <m/>
    <x v="0"/>
    <x v="3"/>
  </r>
  <r>
    <x v="289"/>
    <s v="Boston"/>
    <x v="11"/>
    <n v="260"/>
    <n v="26"/>
    <n v="0.1"/>
    <n v="234"/>
    <d v="2020-04-06T00:00:00"/>
    <x v="9"/>
    <s v="United States"/>
    <n v="28"/>
    <x v="0"/>
    <x v="3"/>
  </r>
  <r>
    <x v="1834"/>
    <s v="Boston"/>
    <x v="22"/>
    <n v="171"/>
    <n v="24"/>
    <n v="0.14000000000000001"/>
    <n v="147"/>
    <d v="2020-04-06T00:00:00"/>
    <x v="3"/>
    <s v="United States"/>
    <n v="92"/>
    <x v="0"/>
    <x v="3"/>
  </r>
  <r>
    <x v="1835"/>
    <s v="Montreal"/>
    <x v="12"/>
    <n v="71"/>
    <n v="23"/>
    <n v="0.32"/>
    <n v="48"/>
    <d v="2020-04-06T00:00:00"/>
    <x v="5"/>
    <s v="Canada"/>
    <n v="21"/>
    <x v="0"/>
    <x v="3"/>
  </r>
  <r>
    <x v="1836"/>
    <s v="Toronto"/>
    <x v="2"/>
    <n v="75"/>
    <n v="15"/>
    <n v="0.2"/>
    <n v="60"/>
    <d v="2020-04-06T00:00:00"/>
    <x v="5"/>
    <s v="Canada"/>
    <n v="72"/>
    <x v="0"/>
    <x v="3"/>
  </r>
  <r>
    <x v="1837"/>
    <s v="Chicago"/>
    <x v="19"/>
    <n v="100"/>
    <n v="10"/>
    <n v="0.1"/>
    <n v="90"/>
    <d v="2020-04-06T00:00:00"/>
    <x v="7"/>
    <s v="United States"/>
    <n v="50"/>
    <x v="0"/>
    <x v="3"/>
  </r>
  <r>
    <x v="1838"/>
    <s v="Quebec"/>
    <x v="5"/>
    <n v="0"/>
    <m/>
    <m/>
    <n v="0"/>
    <d v="2020-04-06T00:00:00"/>
    <x v="8"/>
    <s v="Canada"/>
    <n v="25"/>
    <x v="0"/>
    <x v="3"/>
  </r>
  <r>
    <x v="1839"/>
    <s v="Boston"/>
    <x v="8"/>
    <n v="0"/>
    <m/>
    <m/>
    <n v="0"/>
    <d v="2020-04-06T00:00:00"/>
    <x v="1"/>
    <s v="United States"/>
    <n v="183"/>
    <x v="0"/>
    <x v="3"/>
  </r>
  <r>
    <x v="1840"/>
    <s v="Washington D.C."/>
    <x v="7"/>
    <n v="0"/>
    <m/>
    <m/>
    <n v="0"/>
    <d v="2020-04-06T00:00:00"/>
    <x v="3"/>
    <s v="United States"/>
    <n v="227"/>
    <x v="0"/>
    <x v="3"/>
  </r>
  <r>
    <x v="512"/>
    <s v="SF Bay Area"/>
    <x v="29"/>
    <n v="160"/>
    <n v="40"/>
    <n v="0.25"/>
    <n v="120"/>
    <d v="2020-04-05T00:00:00"/>
    <x v="4"/>
    <s v="United States"/>
    <n v="100"/>
    <x v="0"/>
    <x v="3"/>
  </r>
  <r>
    <x v="862"/>
    <s v="Kuala Lumpur"/>
    <x v="0"/>
    <n v="416"/>
    <n v="50"/>
    <n v="0.12"/>
    <n v="366"/>
    <d v="2020-04-04T00:00:00"/>
    <x v="4"/>
    <s v="Malaysia"/>
    <n v="348"/>
    <x v="0"/>
    <x v="3"/>
  </r>
  <r>
    <x v="1841"/>
    <s v="Sao Paulo"/>
    <x v="21"/>
    <n v="1415"/>
    <n v="467"/>
    <n v="0.33"/>
    <n v="948"/>
    <d v="2020-04-03T00:00:00"/>
    <x v="1"/>
    <s v="Brazil"/>
    <n v="300"/>
    <x v="0"/>
    <x v="3"/>
  </r>
  <r>
    <x v="1842"/>
    <s v="SF Bay Area"/>
    <x v="11"/>
    <n v="600"/>
    <n v="300"/>
    <n v="0.5"/>
    <n v="300"/>
    <d v="2020-04-03T00:00:00"/>
    <x v="1"/>
    <s v="United States"/>
    <n v="162"/>
    <x v="0"/>
    <x v="3"/>
  </r>
  <r>
    <x v="1843"/>
    <s v="Belo Horizonte"/>
    <x v="8"/>
    <n v="397"/>
    <n v="167"/>
    <n v="0.42"/>
    <n v="230"/>
    <d v="2020-04-03T00:00:00"/>
    <x v="4"/>
    <s v="Brazil"/>
    <m/>
    <x v="0"/>
    <x v="3"/>
  </r>
  <r>
    <x v="1844"/>
    <s v="SF Bay Area"/>
    <x v="14"/>
    <n v="397"/>
    <n v="147"/>
    <n v="0.37"/>
    <n v="250"/>
    <d v="2020-04-03T00:00:00"/>
    <x v="10"/>
    <s v="United States"/>
    <n v="297"/>
    <x v="0"/>
    <x v="3"/>
  </r>
  <r>
    <x v="1845"/>
    <s v="SF Bay Area"/>
    <x v="12"/>
    <n v="140"/>
    <n v="140"/>
    <m/>
    <n v="0"/>
    <d v="2020-04-03T00:00:00"/>
    <x v="4"/>
    <s v="United States"/>
    <n v="225"/>
    <x v="0"/>
    <x v="3"/>
  </r>
  <r>
    <x v="172"/>
    <s v="SF Bay Area"/>
    <x v="12"/>
    <n v="120"/>
    <n v="120"/>
    <m/>
    <n v="0"/>
    <d v="2020-04-03T00:00:00"/>
    <x v="5"/>
    <s v="United States"/>
    <n v="955"/>
    <x v="0"/>
    <x v="3"/>
  </r>
  <r>
    <x v="1784"/>
    <s v="Jakarta"/>
    <x v="8"/>
    <n v="1000"/>
    <n v="100"/>
    <n v="0.1"/>
    <n v="900"/>
    <d v="2020-04-03T00:00:00"/>
    <x v="4"/>
    <s v="Indonesia"/>
    <m/>
    <x v="0"/>
    <x v="3"/>
  </r>
  <r>
    <x v="1846"/>
    <s v="Austin"/>
    <x v="24"/>
    <n v="1071"/>
    <n v="75"/>
    <n v="7.0000000000000007E-2"/>
    <n v="996"/>
    <d v="2020-04-03T00:00:00"/>
    <x v="5"/>
    <s v="United States"/>
    <n v="35"/>
    <x v="0"/>
    <x v="3"/>
  </r>
  <r>
    <x v="1847"/>
    <s v="Boston"/>
    <x v="14"/>
    <n v="461"/>
    <n v="60"/>
    <n v="0.13"/>
    <n v="401"/>
    <d v="2020-04-03T00:00:00"/>
    <x v="1"/>
    <s v="United States"/>
    <n v="97"/>
    <x v="0"/>
    <x v="3"/>
  </r>
  <r>
    <x v="795"/>
    <s v="New York City"/>
    <x v="2"/>
    <n v="87"/>
    <n v="35"/>
    <n v="0.4"/>
    <n v="52"/>
    <d v="2020-04-03T00:00:00"/>
    <x v="5"/>
    <s v="United States"/>
    <n v="40"/>
    <x v="0"/>
    <x v="3"/>
  </r>
  <r>
    <x v="1848"/>
    <s v="SF Bay Area"/>
    <x v="17"/>
    <n v="261"/>
    <n v="34"/>
    <n v="0.13"/>
    <n v="227"/>
    <d v="2020-04-03T00:00:00"/>
    <x v="1"/>
    <s v="United States"/>
    <n v="247"/>
    <x v="0"/>
    <x v="3"/>
  </r>
  <r>
    <x v="1849"/>
    <s v="New York City"/>
    <x v="3"/>
    <n v="300"/>
    <n v="24"/>
    <n v="0.08"/>
    <n v="276"/>
    <d v="2020-04-03T00:00:00"/>
    <x v="10"/>
    <s v="United States"/>
    <n v="80"/>
    <x v="0"/>
    <x v="3"/>
  </r>
  <r>
    <x v="324"/>
    <s v="New York City"/>
    <x v="3"/>
    <n v="19"/>
    <n v="19"/>
    <m/>
    <n v="0"/>
    <d v="2020-04-03T00:00:00"/>
    <x v="10"/>
    <s v="United States"/>
    <n v="80"/>
    <x v="0"/>
    <x v="3"/>
  </r>
  <r>
    <x v="324"/>
    <s v="Toronto"/>
    <x v="6"/>
    <n v="72"/>
    <n v="18"/>
    <n v="0.25"/>
    <n v="54"/>
    <d v="2020-04-03T00:00:00"/>
    <x v="2"/>
    <s v="Canada"/>
    <n v="24"/>
    <x v="0"/>
    <x v="3"/>
  </r>
  <r>
    <x v="1850"/>
    <s v="Los Angeles"/>
    <x v="6"/>
    <n v="17"/>
    <n v="17"/>
    <m/>
    <n v="0"/>
    <d v="2020-04-03T00:00:00"/>
    <x v="2"/>
    <s v="United States"/>
    <n v="14"/>
    <x v="0"/>
    <x v="3"/>
  </r>
  <r>
    <x v="1851"/>
    <s v="New York City"/>
    <x v="3"/>
    <n v="280"/>
    <n v="14"/>
    <n v="0.05"/>
    <n v="266"/>
    <d v="2020-04-03T00:00:00"/>
    <x v="4"/>
    <s v="United States"/>
    <m/>
    <x v="0"/>
    <x v="3"/>
  </r>
  <r>
    <x v="1852"/>
    <s v="Salt Lake City"/>
    <x v="14"/>
    <n v="12"/>
    <n v="12"/>
    <m/>
    <n v="0"/>
    <d v="2020-04-03T00:00:00"/>
    <x v="2"/>
    <s v="United States"/>
    <n v="4"/>
    <x v="0"/>
    <x v="3"/>
  </r>
  <r>
    <x v="1853"/>
    <s v="Dallas"/>
    <x v="8"/>
    <n v="40"/>
    <n v="10"/>
    <n v="0.25"/>
    <n v="30"/>
    <d v="2020-04-03T00:00:00"/>
    <x v="4"/>
    <s v="United States"/>
    <m/>
    <x v="0"/>
    <x v="3"/>
  </r>
  <r>
    <x v="1854"/>
    <s v="Minneapolis"/>
    <x v="3"/>
    <n v="25"/>
    <n v="5"/>
    <n v="0.2"/>
    <n v="20"/>
    <d v="2020-04-03T00:00:00"/>
    <x v="4"/>
    <s v="United States"/>
    <m/>
    <x v="0"/>
    <x v="3"/>
  </r>
  <r>
    <x v="1855"/>
    <s v="Austin"/>
    <x v="7"/>
    <n v="0"/>
    <m/>
    <m/>
    <n v="0"/>
    <d v="2020-04-03T00:00:00"/>
    <x v="2"/>
    <s v="United States"/>
    <n v="16"/>
    <x v="0"/>
    <x v="3"/>
  </r>
  <r>
    <x v="1856"/>
    <s v="SF Bay Area"/>
    <x v="19"/>
    <n v="0"/>
    <m/>
    <m/>
    <n v="0"/>
    <d v="2020-04-03T00:00:00"/>
    <x v="5"/>
    <s v="United States"/>
    <n v="64"/>
    <x v="0"/>
    <x v="3"/>
  </r>
  <r>
    <x v="1857"/>
    <s v="Prague"/>
    <x v="8"/>
    <n v="0"/>
    <m/>
    <m/>
    <n v="0"/>
    <d v="2020-04-03T00:00:00"/>
    <x v="5"/>
    <s v="Czech Republic"/>
    <n v="41"/>
    <x v="0"/>
    <x v="3"/>
  </r>
  <r>
    <x v="1858"/>
    <s v="SF Bay Area"/>
    <x v="19"/>
    <n v="0"/>
    <m/>
    <m/>
    <n v="0"/>
    <d v="2020-04-03T00:00:00"/>
    <x v="2"/>
    <s v="United States"/>
    <n v="7"/>
    <x v="0"/>
    <x v="3"/>
  </r>
  <r>
    <x v="1859"/>
    <s v="New York City"/>
    <x v="16"/>
    <n v="0"/>
    <m/>
    <m/>
    <n v="0"/>
    <d v="2020-04-03T00:00:00"/>
    <x v="5"/>
    <s v="United States"/>
    <n v="28"/>
    <x v="0"/>
    <x v="3"/>
  </r>
  <r>
    <x v="1860"/>
    <s v="New York City"/>
    <x v="10"/>
    <n v="0"/>
    <m/>
    <n v="0.5"/>
    <n v="0"/>
    <d v="2020-04-03T00:00:00"/>
    <x v="3"/>
    <s v="United States"/>
    <n v="117"/>
    <x v="0"/>
    <x v="3"/>
  </r>
  <r>
    <x v="1071"/>
    <s v="San Luis Obispo"/>
    <x v="21"/>
    <n v="2000"/>
    <n v="700"/>
    <n v="0.35"/>
    <n v="1300"/>
    <d v="2020-04-02T00:00:00"/>
    <x v="8"/>
    <s v="United States"/>
    <n v="114"/>
    <x v="0"/>
    <x v="3"/>
  </r>
  <r>
    <x v="917"/>
    <s v="SF Bay Area"/>
    <x v="26"/>
    <n v="8000"/>
    <n v="240"/>
    <n v="0.03"/>
    <n v="7760"/>
    <d v="2020-04-02T00:00:00"/>
    <x v="1"/>
    <s v="United States"/>
    <n v="1200"/>
    <x v="0"/>
    <x v="3"/>
  </r>
  <r>
    <x v="1509"/>
    <s v="Toronto"/>
    <x v="1"/>
    <n v="362"/>
    <n v="196"/>
    <n v="0.54"/>
    <n v="166"/>
    <d v="2020-04-02T00:00:00"/>
    <x v="3"/>
    <s v="Canada"/>
    <n v="112"/>
    <x v="0"/>
    <x v="3"/>
  </r>
  <r>
    <x v="1342"/>
    <s v="New York City"/>
    <x v="21"/>
    <n v="700"/>
    <n v="154"/>
    <n v="0.22"/>
    <n v="546"/>
    <d v="2020-04-02T00:00:00"/>
    <x v="10"/>
    <s v="United States"/>
    <n v="549"/>
    <x v="0"/>
    <x v="3"/>
  </r>
  <r>
    <x v="1861"/>
    <s v="Munich"/>
    <x v="21"/>
    <n v="400"/>
    <n v="100"/>
    <n v="0.25"/>
    <n v="300"/>
    <d v="2020-04-02T00:00:00"/>
    <x v="1"/>
    <s v="Germany"/>
    <n v="109"/>
    <x v="0"/>
    <x v="3"/>
  </r>
  <r>
    <x v="1862"/>
    <s v="Stockholm"/>
    <x v="12"/>
    <n v="100"/>
    <n v="100"/>
    <m/>
    <n v="0"/>
    <d v="2020-04-02T00:00:00"/>
    <x v="5"/>
    <s v="Sweden"/>
    <n v="167"/>
    <x v="0"/>
    <x v="3"/>
  </r>
  <r>
    <x v="673"/>
    <s v="New York City"/>
    <x v="10"/>
    <n v="450"/>
    <n v="90"/>
    <n v="0.2"/>
    <n v="360"/>
    <d v="2020-04-02T00:00:00"/>
    <x v="1"/>
    <s v="United States"/>
    <n v="222"/>
    <x v="0"/>
    <x v="3"/>
  </r>
  <r>
    <x v="1863"/>
    <s v="New York City"/>
    <x v="14"/>
    <n v="411"/>
    <n v="70"/>
    <n v="0.17"/>
    <n v="341"/>
    <d v="2020-04-02T00:00:00"/>
    <x v="1"/>
    <s v="United States"/>
    <n v="253"/>
    <x v="0"/>
    <x v="3"/>
  </r>
  <r>
    <x v="1864"/>
    <s v="SF Bay Area"/>
    <x v="14"/>
    <n v="216"/>
    <n v="65"/>
    <n v="0.3"/>
    <n v="151"/>
    <d v="2020-04-02T00:00:00"/>
    <x v="5"/>
    <s v="United States"/>
    <n v="68"/>
    <x v="0"/>
    <x v="3"/>
  </r>
  <r>
    <x v="1865"/>
    <s v="New York City"/>
    <x v="4"/>
    <n v="60"/>
    <n v="60"/>
    <m/>
    <n v="0"/>
    <d v="2020-04-02T00:00:00"/>
    <x v="5"/>
    <s v="United States"/>
    <n v="152"/>
    <x v="0"/>
    <x v="3"/>
  </r>
  <r>
    <x v="1162"/>
    <s v="Boston"/>
    <x v="19"/>
    <n v="236"/>
    <n v="59"/>
    <n v="0.25"/>
    <n v="177"/>
    <d v="2020-04-02T00:00:00"/>
    <x v="9"/>
    <s v="United States"/>
    <n v="65"/>
    <x v="0"/>
    <x v="3"/>
  </r>
  <r>
    <x v="1166"/>
    <s v="New Delhi"/>
    <x v="12"/>
    <n v="40"/>
    <n v="40"/>
    <m/>
    <n v="0"/>
    <d v="2020-04-02T00:00:00"/>
    <x v="3"/>
    <s v="India"/>
    <n v="122"/>
    <x v="0"/>
    <x v="3"/>
  </r>
  <r>
    <x v="1866"/>
    <s v="Boston"/>
    <x v="16"/>
    <n v="195"/>
    <n v="39"/>
    <n v="0.2"/>
    <n v="156"/>
    <d v="2020-04-02T00:00:00"/>
    <x v="7"/>
    <s v="United States"/>
    <n v="118"/>
    <x v="0"/>
    <x v="3"/>
  </r>
  <r>
    <x v="1867"/>
    <s v="SF Bay Area"/>
    <x v="11"/>
    <n v="35"/>
    <n v="35"/>
    <m/>
    <n v="0"/>
    <d v="2020-04-02T00:00:00"/>
    <x v="3"/>
    <s v="United States"/>
    <n v="102"/>
    <x v="0"/>
    <x v="3"/>
  </r>
  <r>
    <x v="1868"/>
    <s v="SF Bay Area"/>
    <x v="19"/>
    <n v="184"/>
    <n v="35"/>
    <n v="0.19"/>
    <n v="149"/>
    <d v="2020-04-02T00:00:00"/>
    <x v="10"/>
    <s v="United States"/>
    <n v="114"/>
    <x v="0"/>
    <x v="3"/>
  </r>
  <r>
    <x v="1869"/>
    <s v="Washington D.C."/>
    <x v="3"/>
    <n v="30"/>
    <n v="30"/>
    <m/>
    <n v="0"/>
    <d v="2020-04-02T00:00:00"/>
    <x v="1"/>
    <s v="United States"/>
    <n v="50"/>
    <x v="0"/>
    <x v="3"/>
  </r>
  <r>
    <x v="1870"/>
    <s v="SF Bay Area"/>
    <x v="17"/>
    <n v="200"/>
    <n v="30"/>
    <n v="0.15"/>
    <n v="170"/>
    <d v="2020-04-02T00:00:00"/>
    <x v="4"/>
    <s v="United States"/>
    <n v="151"/>
    <x v="0"/>
    <x v="3"/>
  </r>
  <r>
    <x v="1871"/>
    <s v="SF Bay Area"/>
    <x v="19"/>
    <n v="26"/>
    <n v="26"/>
    <m/>
    <n v="0"/>
    <d v="2020-04-02T00:00:00"/>
    <x v="5"/>
    <s v="United States"/>
    <n v="40"/>
    <x v="0"/>
    <x v="3"/>
  </r>
  <r>
    <x v="1872"/>
    <s v="New York City"/>
    <x v="11"/>
    <n v="328"/>
    <n v="23"/>
    <n v="7.0000000000000007E-2"/>
    <n v="305"/>
    <d v="2020-04-02T00:00:00"/>
    <x v="5"/>
    <s v="United States"/>
    <n v="16"/>
    <x v="0"/>
    <x v="3"/>
  </r>
  <r>
    <x v="246"/>
    <s v="Seattle"/>
    <x v="13"/>
    <n v="100"/>
    <n v="7"/>
    <n v="7.0000000000000007E-2"/>
    <n v="93"/>
    <d v="2020-04-02T00:00:00"/>
    <x v="4"/>
    <s v="United States"/>
    <n v="2"/>
    <x v="0"/>
    <x v="3"/>
  </r>
  <r>
    <x v="1873"/>
    <s v="Bengaluru"/>
    <x v="2"/>
    <n v="100"/>
    <n v="6"/>
    <n v="0.06"/>
    <n v="94"/>
    <d v="2020-04-02T00:00:00"/>
    <x v="4"/>
    <s v="India"/>
    <n v="8"/>
    <x v="0"/>
    <x v="3"/>
  </r>
  <r>
    <x v="1874"/>
    <s v="Salt Lake City"/>
    <x v="1"/>
    <n v="71"/>
    <n v="5"/>
    <n v="7.0000000000000007E-2"/>
    <n v="66"/>
    <d v="2020-04-02T00:00:00"/>
    <x v="2"/>
    <s v="United States"/>
    <n v="6"/>
    <x v="0"/>
    <x v="3"/>
  </r>
  <r>
    <x v="1875"/>
    <s v="Atlanta"/>
    <x v="10"/>
    <n v="0"/>
    <m/>
    <n v="0.5"/>
    <n v="0"/>
    <d v="2020-04-02T00:00:00"/>
    <x v="4"/>
    <s v="United States"/>
    <m/>
    <x v="0"/>
    <x v="3"/>
  </r>
  <r>
    <x v="1876"/>
    <s v="Bengaluru"/>
    <x v="14"/>
    <n v="0"/>
    <m/>
    <m/>
    <n v="0"/>
    <d v="2020-04-02T00:00:00"/>
    <x v="7"/>
    <s v="India"/>
    <n v="102"/>
    <x v="0"/>
    <x v="3"/>
  </r>
  <r>
    <x v="1877"/>
    <s v="SF Bay Area"/>
    <x v="14"/>
    <n v="0"/>
    <m/>
    <m/>
    <n v="0"/>
    <d v="2020-04-02T00:00:00"/>
    <x v="3"/>
    <s v="United States"/>
    <n v="70"/>
    <x v="0"/>
    <x v="3"/>
  </r>
  <r>
    <x v="1313"/>
    <s v="Dubai"/>
    <x v="14"/>
    <n v="0"/>
    <m/>
    <n v="1"/>
    <n v="0"/>
    <d v="2020-04-02T00:00:00"/>
    <x v="4"/>
    <s v="United Arab Emirates"/>
    <m/>
    <x v="0"/>
    <x v="3"/>
  </r>
  <r>
    <x v="1878"/>
    <s v="New York City"/>
    <x v="15"/>
    <n v="0"/>
    <m/>
    <m/>
    <n v="0"/>
    <d v="2020-04-02T00:00:00"/>
    <x v="4"/>
    <s v="United States"/>
    <m/>
    <x v="0"/>
    <x v="3"/>
  </r>
  <r>
    <x v="721"/>
    <s v="SF Bay Area"/>
    <x v="0"/>
    <n v="200"/>
    <n v="200"/>
    <m/>
    <n v="0"/>
    <d v="2020-04-01T00:00:00"/>
    <x v="5"/>
    <s v="United States"/>
    <n v="48"/>
    <x v="0"/>
    <x v="3"/>
  </r>
  <r>
    <x v="1879"/>
    <s v="Yangon"/>
    <x v="8"/>
    <n v="606"/>
    <n v="200"/>
    <n v="0.33"/>
    <n v="406"/>
    <d v="2020-04-01T00:00:00"/>
    <x v="4"/>
    <s v="Myanmar"/>
    <m/>
    <x v="0"/>
    <x v="3"/>
  </r>
  <r>
    <x v="1880"/>
    <s v="Los Angeles"/>
    <x v="6"/>
    <n v="500"/>
    <n v="100"/>
    <n v="0.2"/>
    <n v="400"/>
    <d v="2020-04-01T00:00:00"/>
    <x v="5"/>
    <s v="United States"/>
    <n v="75"/>
    <x v="0"/>
    <x v="3"/>
  </r>
  <r>
    <x v="1881"/>
    <s v="Chicago"/>
    <x v="11"/>
    <n v="433"/>
    <n v="52"/>
    <n v="0.12"/>
    <n v="381"/>
    <d v="2020-04-01T00:00:00"/>
    <x v="1"/>
    <s v="United States"/>
    <n v="159"/>
    <x v="0"/>
    <x v="3"/>
  </r>
  <r>
    <x v="1882"/>
    <s v="Berlin"/>
    <x v="3"/>
    <n v="204"/>
    <n v="51"/>
    <n v="0.25"/>
    <n v="153"/>
    <d v="2020-04-01T00:00:00"/>
    <x v="2"/>
    <s v="Germany"/>
    <n v="8.5"/>
    <x v="0"/>
    <x v="3"/>
  </r>
  <r>
    <x v="1883"/>
    <s v="SF Bay Area"/>
    <x v="2"/>
    <n v="250"/>
    <n v="50"/>
    <n v="0.2"/>
    <n v="200"/>
    <d v="2020-04-01T00:00:00"/>
    <x v="3"/>
    <s v="United States"/>
    <n v="190"/>
    <x v="0"/>
    <x v="3"/>
  </r>
  <r>
    <x v="1884"/>
    <s v="SF Bay Area"/>
    <x v="16"/>
    <n v="353"/>
    <n v="46"/>
    <n v="0.13"/>
    <n v="307"/>
    <d v="2020-04-01T00:00:00"/>
    <x v="3"/>
    <s v="United States"/>
    <n v="52"/>
    <x v="0"/>
    <x v="3"/>
  </r>
  <r>
    <x v="1885"/>
    <s v="Mumbai"/>
    <x v="2"/>
    <n v="500"/>
    <n v="45"/>
    <n v="0.09"/>
    <n v="455"/>
    <d v="2020-04-01T00:00:00"/>
    <x v="4"/>
    <s v="India"/>
    <n v="143"/>
    <x v="0"/>
    <x v="3"/>
  </r>
  <r>
    <x v="1886"/>
    <s v="Portland"/>
    <x v="12"/>
    <n v="75"/>
    <n v="28"/>
    <n v="0.37"/>
    <n v="47"/>
    <d v="2020-04-01T00:00:00"/>
    <x v="4"/>
    <s v="United States"/>
    <m/>
    <x v="0"/>
    <x v="3"/>
  </r>
  <r>
    <x v="1887"/>
    <s v="Tel Aviv"/>
    <x v="4"/>
    <n v="266"/>
    <n v="24"/>
    <n v="0.09"/>
    <n v="242"/>
    <d v="2020-04-01T00:00:00"/>
    <x v="3"/>
    <s v="Israel"/>
    <n v="100"/>
    <x v="0"/>
    <x v="3"/>
  </r>
  <r>
    <x v="696"/>
    <s v="Boston"/>
    <x v="11"/>
    <n v="100"/>
    <n v="20"/>
    <n v="0.2"/>
    <n v="80"/>
    <d v="2020-04-01T00:00:00"/>
    <x v="2"/>
    <s v="United States"/>
    <n v="16"/>
    <x v="0"/>
    <x v="3"/>
  </r>
  <r>
    <x v="1888"/>
    <s v="Denver"/>
    <x v="8"/>
    <n v="18"/>
    <n v="18"/>
    <m/>
    <n v="0"/>
    <d v="2020-04-01T00:00:00"/>
    <x v="2"/>
    <s v="United States"/>
    <n v="11"/>
    <x v="0"/>
    <x v="3"/>
  </r>
  <r>
    <x v="1889"/>
    <s v="Toronto"/>
    <x v="2"/>
    <n v="85"/>
    <n v="17"/>
    <n v="0.2"/>
    <n v="68"/>
    <d v="2020-04-01T00:00:00"/>
    <x v="5"/>
    <s v="Canada"/>
    <n v="50"/>
    <x v="0"/>
    <x v="3"/>
  </r>
  <r>
    <x v="1890"/>
    <s v="Seattle"/>
    <x v="11"/>
    <n v="60"/>
    <n v="15"/>
    <n v="0.25"/>
    <n v="45"/>
    <d v="2020-04-01T00:00:00"/>
    <x v="3"/>
    <s v="United States"/>
    <n v="46"/>
    <x v="0"/>
    <x v="3"/>
  </r>
  <r>
    <x v="1891"/>
    <s v="SF Bay Area"/>
    <x v="6"/>
    <n v="22"/>
    <n v="9"/>
    <n v="0.4"/>
    <n v="13"/>
    <d v="2020-04-01T00:00:00"/>
    <x v="2"/>
    <s v="United States"/>
    <n v="15"/>
    <x v="0"/>
    <x v="3"/>
  </r>
  <r>
    <x v="1892"/>
    <s v="Los Angeles"/>
    <x v="2"/>
    <n v="0"/>
    <m/>
    <m/>
    <n v="0"/>
    <d v="2020-04-01T00:00:00"/>
    <x v="4"/>
    <s v="United States"/>
    <m/>
    <x v="0"/>
    <x v="3"/>
  </r>
  <r>
    <x v="1893"/>
    <s v="Los Angeles"/>
    <x v="14"/>
    <n v="0"/>
    <m/>
    <m/>
    <n v="0"/>
    <d v="2020-04-01T00:00:00"/>
    <x v="1"/>
    <s v="United States"/>
    <n v="197"/>
    <x v="0"/>
    <x v="3"/>
  </r>
  <r>
    <x v="1894"/>
    <s v="SF Bay Area"/>
    <x v="14"/>
    <n v="0"/>
    <m/>
    <n v="0.5"/>
    <n v="0"/>
    <d v="2020-04-01T00:00:00"/>
    <x v="3"/>
    <s v="United States"/>
    <n v="62"/>
    <x v="0"/>
    <x v="3"/>
  </r>
  <r>
    <x v="1895"/>
    <s v="New Orleans"/>
    <x v="26"/>
    <n v="0"/>
    <m/>
    <m/>
    <n v="0"/>
    <d v="2020-04-01T00:00:00"/>
    <x v="3"/>
    <s v="United States"/>
    <n v="46"/>
    <x v="0"/>
    <x v="3"/>
  </r>
  <r>
    <x v="1896"/>
    <s v="New York City"/>
    <x v="11"/>
    <n v="0"/>
    <m/>
    <n v="0.6"/>
    <n v="0"/>
    <d v="2020-04-01T00:00:00"/>
    <x v="3"/>
    <s v="United States"/>
    <n v="81"/>
    <x v="0"/>
    <x v="3"/>
  </r>
  <r>
    <x v="1897"/>
    <s v="Washington D.C."/>
    <x v="8"/>
    <n v="0"/>
    <m/>
    <n v="0.5"/>
    <n v="0"/>
    <d v="2020-04-01T00:00:00"/>
    <x v="5"/>
    <s v="United States"/>
    <n v="33"/>
    <x v="0"/>
    <x v="3"/>
  </r>
  <r>
    <x v="1898"/>
    <s v="SF Bay Area"/>
    <x v="24"/>
    <n v="1938"/>
    <n v="349"/>
    <n v="0.18"/>
    <n v="1589"/>
    <d v="2020-03-31T00:00:00"/>
    <x v="1"/>
    <s v="United States"/>
    <n v="227"/>
    <x v="1"/>
    <x v="3"/>
  </r>
  <r>
    <x v="1899"/>
    <s v="Salt Lake City"/>
    <x v="11"/>
    <n v="700"/>
    <n v="210"/>
    <n v="0.3"/>
    <n v="490"/>
    <d v="2020-03-31T00:00:00"/>
    <x v="3"/>
    <s v="United States"/>
    <n v="89"/>
    <x v="1"/>
    <x v="3"/>
  </r>
  <r>
    <x v="1900"/>
    <s v="Seattle"/>
    <x v="0"/>
    <n v="473"/>
    <n v="194"/>
    <n v="0.41"/>
    <n v="279"/>
    <d v="2020-03-31T00:00:00"/>
    <x v="13"/>
    <s v="United States"/>
    <n v="310"/>
    <x v="1"/>
    <x v="3"/>
  </r>
  <r>
    <x v="1901"/>
    <s v="SF Bay Area"/>
    <x v="12"/>
    <n v="360"/>
    <n v="108"/>
    <n v="0.3"/>
    <n v="252"/>
    <d v="2020-03-31T00:00:00"/>
    <x v="10"/>
    <s v="United States"/>
    <n v="467"/>
    <x v="1"/>
    <x v="3"/>
  </r>
  <r>
    <x v="1902"/>
    <s v="Austin"/>
    <x v="24"/>
    <n v="175"/>
    <n v="65"/>
    <n v="0.37"/>
    <n v="110"/>
    <d v="2020-03-31T00:00:00"/>
    <x v="1"/>
    <s v="United States"/>
    <n v="69"/>
    <x v="1"/>
    <x v="3"/>
  </r>
  <r>
    <x v="1903"/>
    <s v="Sacramento"/>
    <x v="10"/>
    <n v="200"/>
    <n v="50"/>
    <n v="0.25"/>
    <n v="150"/>
    <d v="2020-03-31T00:00:00"/>
    <x v="9"/>
    <s v="United States"/>
    <m/>
    <x v="1"/>
    <x v="3"/>
  </r>
  <r>
    <x v="1904"/>
    <s v="Minneapolis"/>
    <x v="11"/>
    <n v="40"/>
    <n v="40"/>
    <m/>
    <n v="0"/>
    <d v="2020-03-31T00:00:00"/>
    <x v="4"/>
    <s v="United States"/>
    <n v="55"/>
    <x v="1"/>
    <x v="3"/>
  </r>
  <r>
    <x v="1905"/>
    <s v="SF Bay Area"/>
    <x v="16"/>
    <n v="20"/>
    <n v="20"/>
    <m/>
    <n v="0"/>
    <d v="2020-03-31T00:00:00"/>
    <x v="5"/>
    <s v="United States"/>
    <n v="26"/>
    <x v="1"/>
    <x v="3"/>
  </r>
  <r>
    <x v="1906"/>
    <s v="Seattle"/>
    <x v="21"/>
    <n v="425"/>
    <n v="17"/>
    <n v="0.04"/>
    <n v="408"/>
    <d v="2020-03-31T00:00:00"/>
    <x v="3"/>
    <s v="United States"/>
    <n v="91"/>
    <x v="1"/>
    <x v="3"/>
  </r>
  <r>
    <x v="1907"/>
    <s v="Sacramento"/>
    <x v="11"/>
    <n v="35"/>
    <n v="5"/>
    <n v="0.14000000000000001"/>
    <n v="30"/>
    <d v="2020-03-31T00:00:00"/>
    <x v="5"/>
    <s v="United States"/>
    <n v="26"/>
    <x v="1"/>
    <x v="3"/>
  </r>
  <r>
    <x v="1908"/>
    <s v="SF Bay Area"/>
    <x v="8"/>
    <n v="0"/>
    <m/>
    <m/>
    <n v="0"/>
    <d v="2020-03-31T00:00:00"/>
    <x v="3"/>
    <s v="United States"/>
    <n v="67"/>
    <x v="1"/>
    <x v="3"/>
  </r>
  <r>
    <x v="1909"/>
    <s v="Salt Lake City"/>
    <x v="11"/>
    <n v="0"/>
    <m/>
    <m/>
    <n v="0"/>
    <d v="2020-03-31T00:00:00"/>
    <x v="0"/>
    <s v="United States"/>
    <n v="4"/>
    <x v="1"/>
    <x v="3"/>
  </r>
  <r>
    <x v="1910"/>
    <s v="New York City"/>
    <x v="8"/>
    <n v="0"/>
    <m/>
    <n v="0.3"/>
    <n v="0"/>
    <d v="2020-03-31T00:00:00"/>
    <x v="5"/>
    <s v="United States"/>
    <n v="116"/>
    <x v="1"/>
    <x v="3"/>
  </r>
  <r>
    <x v="1530"/>
    <s v="Austin"/>
    <x v="19"/>
    <n v="0"/>
    <m/>
    <n v="0.35"/>
    <n v="0"/>
    <d v="2020-03-31T00:00:00"/>
    <x v="2"/>
    <s v="United States"/>
    <n v="8"/>
    <x v="1"/>
    <x v="3"/>
  </r>
  <r>
    <x v="1911"/>
    <s v="Salt Lake City"/>
    <x v="2"/>
    <n v="0"/>
    <m/>
    <m/>
    <n v="0"/>
    <d v="2020-03-31T00:00:00"/>
    <x v="4"/>
    <s v="United States"/>
    <m/>
    <x v="1"/>
    <x v="3"/>
  </r>
  <r>
    <x v="1912"/>
    <s v="Boston"/>
    <x v="17"/>
    <n v="0"/>
    <m/>
    <m/>
    <n v="0"/>
    <d v="2020-03-31T00:00:00"/>
    <x v="10"/>
    <s v="United States"/>
    <n v="130"/>
    <x v="1"/>
    <x v="3"/>
  </r>
  <r>
    <x v="1913"/>
    <s v="SF Bay Area"/>
    <x v="0"/>
    <n v="833"/>
    <n v="250"/>
    <n v="0.3"/>
    <n v="583"/>
    <d v="2020-03-30T00:00:00"/>
    <x v="6"/>
    <s v="United States"/>
    <n v="423"/>
    <x v="1"/>
    <x v="3"/>
  </r>
  <r>
    <x v="630"/>
    <s v="Austin"/>
    <x v="28"/>
    <n v="480"/>
    <n v="120"/>
    <n v="0.25"/>
    <n v="360"/>
    <d v="2020-03-30T00:00:00"/>
    <x v="1"/>
    <s v="United States"/>
    <n v="423"/>
    <x v="1"/>
    <x v="3"/>
  </r>
  <r>
    <x v="1914"/>
    <s v="New Delhi"/>
    <x v="8"/>
    <n v="400"/>
    <n v="80"/>
    <n v="0.2"/>
    <n v="320"/>
    <d v="2020-03-30T00:00:00"/>
    <x v="5"/>
    <s v="India"/>
    <n v="48"/>
    <x v="1"/>
    <x v="3"/>
  </r>
  <r>
    <x v="1915"/>
    <s v="Tel Aviv"/>
    <x v="19"/>
    <n v="233"/>
    <n v="70"/>
    <n v="0.3"/>
    <n v="163"/>
    <d v="2020-03-30T00:00:00"/>
    <x v="2"/>
    <s v="Israel"/>
    <n v="45"/>
    <x v="1"/>
    <x v="3"/>
  </r>
  <r>
    <x v="1916"/>
    <s v="Los Angeles"/>
    <x v="2"/>
    <n v="170"/>
    <n v="51"/>
    <n v="0.3"/>
    <n v="119"/>
    <d v="2020-03-30T00:00:00"/>
    <x v="3"/>
    <s v="United States"/>
    <n v="110"/>
    <x v="1"/>
    <x v="3"/>
  </r>
  <r>
    <x v="198"/>
    <s v="Seattle"/>
    <x v="3"/>
    <n v="344"/>
    <n v="31"/>
    <n v="0.09"/>
    <n v="313"/>
    <d v="2020-03-30T00:00:00"/>
    <x v="8"/>
    <s v="United States"/>
    <n v="77"/>
    <x v="1"/>
    <x v="3"/>
  </r>
  <r>
    <x v="1917"/>
    <s v="SF Bay Area"/>
    <x v="24"/>
    <n v="300"/>
    <n v="30"/>
    <n v="0.1"/>
    <n v="270"/>
    <d v="2020-03-30T00:00:00"/>
    <x v="4"/>
    <s v="United States"/>
    <m/>
    <x v="1"/>
    <x v="3"/>
  </r>
  <r>
    <x v="1918"/>
    <s v="Boston"/>
    <x v="15"/>
    <n v="30"/>
    <n v="30"/>
    <m/>
    <n v="0"/>
    <d v="2020-03-30T00:00:00"/>
    <x v="10"/>
    <s v="United States"/>
    <n v="110"/>
    <x v="1"/>
    <x v="3"/>
  </r>
  <r>
    <x v="1919"/>
    <s v="Tallinn"/>
    <x v="12"/>
    <n v="30"/>
    <n v="30"/>
    <m/>
    <n v="0"/>
    <d v="2020-03-30T00:00:00"/>
    <x v="2"/>
    <s v="Estonia"/>
    <n v="82"/>
    <x v="1"/>
    <x v="3"/>
  </r>
  <r>
    <x v="1920"/>
    <s v="New York City"/>
    <x v="10"/>
    <n v="33"/>
    <n v="25"/>
    <n v="0.75"/>
    <n v="8"/>
    <d v="2020-03-30T00:00:00"/>
    <x v="2"/>
    <s v="United States"/>
    <n v="18"/>
    <x v="1"/>
    <x v="3"/>
  </r>
  <r>
    <x v="1921"/>
    <s v="SF Bay Area"/>
    <x v="14"/>
    <n v="20"/>
    <n v="20"/>
    <m/>
    <n v="0"/>
    <d v="2020-03-30T00:00:00"/>
    <x v="2"/>
    <s v="United States"/>
    <n v="75"/>
    <x v="1"/>
    <x v="3"/>
  </r>
  <r>
    <x v="1922"/>
    <s v="New York City"/>
    <x v="1"/>
    <n v="18"/>
    <n v="9"/>
    <n v="0.5"/>
    <n v="9"/>
    <d v="2020-03-30T00:00:00"/>
    <x v="0"/>
    <s v="United States"/>
    <n v="15"/>
    <x v="1"/>
    <x v="3"/>
  </r>
  <r>
    <x v="1923"/>
    <s v="SF Bay Area"/>
    <x v="14"/>
    <n v="0"/>
    <m/>
    <m/>
    <n v="0"/>
    <d v="2020-03-30T00:00:00"/>
    <x v="3"/>
    <s v="United States"/>
    <n v="31"/>
    <x v="1"/>
    <x v="3"/>
  </r>
  <r>
    <x v="1924"/>
    <s v="Los Angeles"/>
    <x v="16"/>
    <n v="1025"/>
    <n v="400"/>
    <n v="0.39"/>
    <n v="625"/>
    <d v="2020-03-29T00:00:00"/>
    <x v="5"/>
    <s v="United States"/>
    <n v="219"/>
    <x v="1"/>
    <x v="3"/>
  </r>
  <r>
    <x v="1925"/>
    <s v="Seattle"/>
    <x v="11"/>
    <n v="17"/>
    <n v="17"/>
    <n v="1"/>
    <n v="0"/>
    <d v="2020-03-29T00:00:00"/>
    <x v="5"/>
    <s v="United States"/>
    <n v="25"/>
    <x v="1"/>
    <x v="3"/>
  </r>
  <r>
    <x v="1926"/>
    <s v="SF Bay Area"/>
    <x v="0"/>
    <n v="10"/>
    <n v="10"/>
    <m/>
    <n v="0"/>
    <d v="2020-03-29T00:00:00"/>
    <x v="2"/>
    <s v="United States"/>
    <n v="13"/>
    <x v="1"/>
    <x v="3"/>
  </r>
  <r>
    <x v="1927"/>
    <s v="Gurugram"/>
    <x v="8"/>
    <n v="500"/>
    <n v="250"/>
    <n v="0.5"/>
    <n v="250"/>
    <d v="2020-03-28T00:00:00"/>
    <x v="1"/>
    <s v="India"/>
    <n v="47"/>
    <x v="1"/>
    <x v="3"/>
  </r>
  <r>
    <x v="1928"/>
    <s v="New York City"/>
    <x v="10"/>
    <n v="250"/>
    <n v="250"/>
    <m/>
    <n v="0"/>
    <d v="2020-03-28T00:00:00"/>
    <x v="11"/>
    <s v="United States"/>
    <n v="2250"/>
    <x v="1"/>
    <x v="3"/>
  </r>
  <r>
    <x v="1602"/>
    <s v="New York City"/>
    <x v="14"/>
    <n v="0"/>
    <m/>
    <m/>
    <n v="0"/>
    <d v="2020-03-28T00:00:00"/>
    <x v="6"/>
    <s v="United States"/>
    <n v="541"/>
    <x v="1"/>
    <x v="3"/>
  </r>
  <r>
    <x v="1033"/>
    <s v="London"/>
    <x v="29"/>
    <n v="530"/>
    <n v="451"/>
    <n v="0.85"/>
    <n v="79"/>
    <d v="2020-03-27T00:00:00"/>
    <x v="4"/>
    <s v="United Kingdom"/>
    <n v="3000"/>
    <x v="1"/>
    <x v="3"/>
  </r>
  <r>
    <x v="1929"/>
    <s v="Los Angeles"/>
    <x v="12"/>
    <n v="1353"/>
    <n v="406"/>
    <n v="0.3"/>
    <n v="947"/>
    <d v="2020-03-27T00:00:00"/>
    <x v="1"/>
    <s v="United States"/>
    <n v="623"/>
    <x v="1"/>
    <x v="3"/>
  </r>
  <r>
    <x v="1396"/>
    <s v="Singapore"/>
    <x v="0"/>
    <n v="250"/>
    <n v="250"/>
    <n v="1"/>
    <n v="0"/>
    <d v="2020-03-27T00:00:00"/>
    <x v="4"/>
    <s v="Singapore"/>
    <n v="95"/>
    <x v="1"/>
    <x v="3"/>
  </r>
  <r>
    <x v="1930"/>
    <s v="SF Bay Area"/>
    <x v="14"/>
    <n v="227"/>
    <n v="227"/>
    <m/>
    <n v="0"/>
    <d v="2020-03-27T00:00:00"/>
    <x v="4"/>
    <s v="United States"/>
    <n v="18"/>
    <x v="1"/>
    <x v="3"/>
  </r>
  <r>
    <x v="572"/>
    <s v="Boston"/>
    <x v="7"/>
    <n v="200"/>
    <n v="200"/>
    <m/>
    <n v="0"/>
    <d v="2020-03-27T00:00:00"/>
    <x v="10"/>
    <s v="United States"/>
    <n v="430"/>
    <x v="1"/>
    <x v="3"/>
  </r>
  <r>
    <x v="1091"/>
    <s v="Los Angeles"/>
    <x v="1"/>
    <n v="175"/>
    <n v="175"/>
    <m/>
    <n v="0"/>
    <d v="2020-03-27T00:00:00"/>
    <x v="3"/>
    <s v="United States"/>
    <n v="127"/>
    <x v="1"/>
    <x v="3"/>
  </r>
  <r>
    <x v="1931"/>
    <s v="New York City"/>
    <x v="10"/>
    <n v="520"/>
    <n v="130"/>
    <n v="0.25"/>
    <n v="390"/>
    <d v="2020-03-27T00:00:00"/>
    <x v="5"/>
    <s v="United States"/>
    <n v="77"/>
    <x v="1"/>
    <x v="3"/>
  </r>
  <r>
    <x v="1932"/>
    <s v="New York City"/>
    <x v="10"/>
    <n v="423"/>
    <n v="127"/>
    <n v="0.3"/>
    <n v="296"/>
    <d v="2020-03-27T00:00:00"/>
    <x v="3"/>
    <s v="United States"/>
    <n v="560"/>
    <x v="1"/>
    <x v="3"/>
  </r>
  <r>
    <x v="1539"/>
    <s v="SF Bay Area"/>
    <x v="12"/>
    <n v="400"/>
    <n v="100"/>
    <n v="0.25"/>
    <n v="300"/>
    <d v="2020-03-27T00:00:00"/>
    <x v="1"/>
    <s v="United States"/>
    <n v="403"/>
    <x v="1"/>
    <x v="3"/>
  </r>
  <r>
    <x v="308"/>
    <s v="Boston"/>
    <x v="12"/>
    <n v="500"/>
    <n v="100"/>
    <n v="0.2"/>
    <n v="400"/>
    <d v="2020-03-27T00:00:00"/>
    <x v="9"/>
    <s v="United States"/>
    <n v="107"/>
    <x v="1"/>
    <x v="3"/>
  </r>
  <r>
    <x v="1933"/>
    <s v="Vancouver"/>
    <x v="2"/>
    <n v="260"/>
    <n v="78"/>
    <n v="0.3"/>
    <n v="182"/>
    <d v="2020-03-27T00:00:00"/>
    <x v="8"/>
    <s v="Canada"/>
    <n v="201"/>
    <x v="1"/>
    <x v="3"/>
  </r>
  <r>
    <x v="1934"/>
    <s v="Austin"/>
    <x v="27"/>
    <n v="75"/>
    <n v="75"/>
    <m/>
    <n v="0"/>
    <d v="2020-03-27T00:00:00"/>
    <x v="10"/>
    <s v="United States"/>
    <n v="133"/>
    <x v="1"/>
    <x v="3"/>
  </r>
  <r>
    <x v="1935"/>
    <s v="San Diego"/>
    <x v="26"/>
    <n v="60"/>
    <n v="60"/>
    <m/>
    <n v="0"/>
    <d v="2020-03-27T00:00:00"/>
    <x v="2"/>
    <s v="United States"/>
    <n v="12"/>
    <x v="1"/>
    <x v="3"/>
  </r>
  <r>
    <x v="1936"/>
    <s v="Vancouver"/>
    <x v="2"/>
    <n v="470"/>
    <n v="47"/>
    <n v="0.1"/>
    <n v="423"/>
    <d v="2020-03-27T00:00:00"/>
    <x v="5"/>
    <s v="Canada"/>
    <n v="49"/>
    <x v="1"/>
    <x v="3"/>
  </r>
  <r>
    <x v="1937"/>
    <s v="Sao Paulo"/>
    <x v="10"/>
    <n v="47"/>
    <n v="47"/>
    <m/>
    <n v="0"/>
    <d v="2020-03-27T00:00:00"/>
    <x v="3"/>
    <s v="Brazil"/>
    <n v="263"/>
    <x v="1"/>
    <x v="3"/>
  </r>
  <r>
    <x v="134"/>
    <s v="SF Bay Area"/>
    <x v="1"/>
    <n v="40"/>
    <n v="40"/>
    <m/>
    <n v="0"/>
    <d v="2020-03-27T00:00:00"/>
    <x v="0"/>
    <s v="United States"/>
    <n v="20"/>
    <x v="1"/>
    <x v="3"/>
  </r>
  <r>
    <x v="1938"/>
    <s v="Boston"/>
    <x v="1"/>
    <n v="150"/>
    <n v="30"/>
    <n v="0.2"/>
    <n v="120"/>
    <d v="2020-03-27T00:00:00"/>
    <x v="3"/>
    <s v="United States"/>
    <n v="60"/>
    <x v="1"/>
    <x v="3"/>
  </r>
  <r>
    <x v="1939"/>
    <s v="Seattle"/>
    <x v="16"/>
    <n v="150"/>
    <n v="30"/>
    <n v="0.2"/>
    <n v="120"/>
    <d v="2020-03-27T00:00:00"/>
    <x v="4"/>
    <s v="United States"/>
    <n v="41"/>
    <x v="1"/>
    <x v="3"/>
  </r>
  <r>
    <x v="38"/>
    <s v="Portland"/>
    <x v="11"/>
    <n v="20"/>
    <n v="20"/>
    <m/>
    <n v="0"/>
    <d v="2020-03-27T00:00:00"/>
    <x v="5"/>
    <s v="United States"/>
    <n v="25"/>
    <x v="1"/>
    <x v="3"/>
  </r>
  <r>
    <x v="1940"/>
    <s v="New York City"/>
    <x v="14"/>
    <n v="10"/>
    <n v="10"/>
    <m/>
    <n v="0"/>
    <d v="2020-03-27T00:00:00"/>
    <x v="5"/>
    <s v="United States"/>
    <n v="68"/>
    <x v="1"/>
    <x v="3"/>
  </r>
  <r>
    <x v="1865"/>
    <s v="Curitiba"/>
    <x v="2"/>
    <n v="0"/>
    <m/>
    <m/>
    <n v="0"/>
    <d v="2020-03-27T00:00:00"/>
    <x v="2"/>
    <s v="Brazil"/>
    <m/>
    <x v="1"/>
    <x v="3"/>
  </r>
  <r>
    <x v="1941"/>
    <s v="SF Bay Area"/>
    <x v="13"/>
    <n v="0"/>
    <m/>
    <m/>
    <n v="0"/>
    <d v="2020-03-27T00:00:00"/>
    <x v="4"/>
    <s v="United States"/>
    <m/>
    <x v="1"/>
    <x v="3"/>
  </r>
  <r>
    <x v="1942"/>
    <s v="Austin"/>
    <x v="17"/>
    <n v="0"/>
    <m/>
    <m/>
    <n v="0"/>
    <d v="2020-03-27T00:00:00"/>
    <x v="11"/>
    <s v="United States"/>
    <n v="273"/>
    <x v="1"/>
    <x v="3"/>
  </r>
  <r>
    <x v="1943"/>
    <s v="SF Bay Area"/>
    <x v="14"/>
    <n v="500"/>
    <n v="250"/>
    <n v="0.5"/>
    <n v="250"/>
    <d v="2020-03-26T00:00:00"/>
    <x v="3"/>
    <s v="United States"/>
    <n v="88"/>
    <x v="1"/>
    <x v="3"/>
  </r>
  <r>
    <x v="1944"/>
    <s v="Gurugram"/>
    <x v="8"/>
    <n v="200"/>
    <n v="200"/>
    <m/>
    <n v="0"/>
    <d v="2020-03-26T00:00:00"/>
    <x v="4"/>
    <s v="India"/>
    <m/>
    <x v="1"/>
    <x v="3"/>
  </r>
  <r>
    <x v="1945"/>
    <s v="Portland"/>
    <x v="17"/>
    <n v="500"/>
    <n v="50"/>
    <n v="0.1"/>
    <n v="450"/>
    <d v="2020-03-26T00:00:00"/>
    <x v="6"/>
    <s v="United States"/>
    <n v="149"/>
    <x v="1"/>
    <x v="3"/>
  </r>
  <r>
    <x v="1158"/>
    <s v="Toronto"/>
    <x v="28"/>
    <n v="470"/>
    <n v="47"/>
    <n v="0.1"/>
    <n v="423"/>
    <d v="2020-03-26T00:00:00"/>
    <x v="3"/>
    <s v="Canada"/>
    <n v="149"/>
    <x v="1"/>
    <x v="3"/>
  </r>
  <r>
    <x v="1946"/>
    <s v="Charlotte"/>
    <x v="12"/>
    <n v="44"/>
    <n v="44"/>
    <m/>
    <n v="0"/>
    <d v="2020-03-26T00:00:00"/>
    <x v="1"/>
    <s v="United States"/>
    <n v="123"/>
    <x v="1"/>
    <x v="3"/>
  </r>
  <r>
    <x v="1947"/>
    <s v="SF Bay Area"/>
    <x v="10"/>
    <n v="54"/>
    <n v="41"/>
    <n v="0.75"/>
    <n v="13"/>
    <d v="2020-03-26T00:00:00"/>
    <x v="5"/>
    <s v="United States"/>
    <n v="34"/>
    <x v="1"/>
    <x v="3"/>
  </r>
  <r>
    <x v="1948"/>
    <s v="Denver"/>
    <x v="14"/>
    <n v="115"/>
    <n v="23"/>
    <n v="0.2"/>
    <n v="92"/>
    <d v="2020-03-26T00:00:00"/>
    <x v="5"/>
    <s v="United States"/>
    <n v="47"/>
    <x v="1"/>
    <x v="3"/>
  </r>
  <r>
    <x v="1949"/>
    <s v="SF Bay Area"/>
    <x v="15"/>
    <n v="13"/>
    <n v="13"/>
    <n v="1"/>
    <n v="0"/>
    <d v="2020-03-26T00:00:00"/>
    <x v="0"/>
    <s v="United States"/>
    <n v="5"/>
    <x v="1"/>
    <x v="3"/>
  </r>
  <r>
    <x v="1950"/>
    <s v="Los Angeles"/>
    <x v="11"/>
    <n v="0"/>
    <m/>
    <n v="0.4"/>
    <n v="0"/>
    <d v="2020-03-26T00:00:00"/>
    <x v="5"/>
    <s v="United States"/>
    <n v="35"/>
    <x v="1"/>
    <x v="3"/>
  </r>
  <r>
    <x v="1951"/>
    <s v="SF Bay Area"/>
    <x v="8"/>
    <n v="1200"/>
    <n v="300"/>
    <n v="0.25"/>
    <n v="900"/>
    <d v="2020-03-25T00:00:00"/>
    <x v="1"/>
    <s v="United States"/>
    <n v="981"/>
    <x v="1"/>
    <x v="3"/>
  </r>
  <r>
    <x v="1952"/>
    <s v="SF Bay Area"/>
    <x v="10"/>
    <n v="100"/>
    <n v="100"/>
    <m/>
    <n v="0"/>
    <d v="2020-03-25T00:00:00"/>
    <x v="5"/>
    <s v="United States"/>
    <n v="179.1"/>
    <x v="1"/>
    <x v="3"/>
  </r>
  <r>
    <x v="1953"/>
    <s v="Toronto"/>
    <x v="25"/>
    <n v="260"/>
    <n v="78"/>
    <n v="0.3"/>
    <n v="182"/>
    <d v="2020-03-25T00:00:00"/>
    <x v="4"/>
    <s v="Canada"/>
    <m/>
    <x v="1"/>
    <x v="3"/>
  </r>
  <r>
    <x v="1954"/>
    <s v="SF Bay Area"/>
    <x v="3"/>
    <n v="500"/>
    <n v="75"/>
    <n v="0.15"/>
    <n v="425"/>
    <d v="2020-03-25T00:00:00"/>
    <x v="4"/>
    <s v="United States"/>
    <m/>
    <x v="1"/>
    <x v="3"/>
  </r>
  <r>
    <x v="1955"/>
    <s v="SF Bay Area"/>
    <x v="8"/>
    <n v="243"/>
    <n v="56"/>
    <n v="0.23"/>
    <n v="187"/>
    <d v="2020-03-25T00:00:00"/>
    <x v="5"/>
    <s v="United States"/>
    <n v="26"/>
    <x v="1"/>
    <x v="3"/>
  </r>
  <r>
    <x v="1288"/>
    <s v="Austin"/>
    <x v="11"/>
    <n v="185"/>
    <n v="52"/>
    <n v="0.28000000000000003"/>
    <n v="133"/>
    <d v="2020-03-25T00:00:00"/>
    <x v="3"/>
    <s v="United States"/>
    <n v="48"/>
    <x v="1"/>
    <x v="3"/>
  </r>
  <r>
    <x v="1956"/>
    <s v="SF Bay Area"/>
    <x v="13"/>
    <n v="66"/>
    <n v="50"/>
    <n v="0.75"/>
    <n v="16"/>
    <d v="2020-03-25T00:00:00"/>
    <x v="2"/>
    <s v="United States"/>
    <n v="24"/>
    <x v="1"/>
    <x v="3"/>
  </r>
  <r>
    <x v="251"/>
    <s v="New York City"/>
    <x v="3"/>
    <n v="130"/>
    <n v="30"/>
    <n v="0.23"/>
    <n v="100"/>
    <d v="2020-03-25T00:00:00"/>
    <x v="5"/>
    <s v="United States"/>
    <n v="35"/>
    <x v="1"/>
    <x v="3"/>
  </r>
  <r>
    <x v="1957"/>
    <s v="Portland"/>
    <x v="25"/>
    <n v="240"/>
    <n v="12"/>
    <n v="0.05"/>
    <n v="228"/>
    <d v="2020-03-25T00:00:00"/>
    <x v="4"/>
    <s v="United States"/>
    <n v="233"/>
    <x v="1"/>
    <x v="3"/>
  </r>
  <r>
    <x v="1958"/>
    <s v="SF Bay Area"/>
    <x v="7"/>
    <n v="10"/>
    <n v="10"/>
    <m/>
    <n v="0"/>
    <d v="2020-03-25T00:00:00"/>
    <x v="2"/>
    <s v="United States"/>
    <n v="22"/>
    <x v="1"/>
    <x v="3"/>
  </r>
  <r>
    <x v="1959"/>
    <s v="St. Louis"/>
    <x v="10"/>
    <n v="0"/>
    <m/>
    <m/>
    <n v="0"/>
    <d v="2020-03-25T00:00:00"/>
    <x v="2"/>
    <s v="United States"/>
    <n v="5"/>
    <x v="1"/>
    <x v="3"/>
  </r>
  <r>
    <x v="940"/>
    <s v="Los Angeles"/>
    <x v="0"/>
    <n v="0"/>
    <m/>
    <n v="0.3"/>
    <n v="0"/>
    <d v="2020-03-25T00:00:00"/>
    <x v="1"/>
    <s v="United States"/>
    <n v="296"/>
    <x v="1"/>
    <x v="3"/>
  </r>
  <r>
    <x v="1960"/>
    <s v="SF Bay Area"/>
    <x v="10"/>
    <n v="0"/>
    <m/>
    <n v="0.08"/>
    <n v="0"/>
    <d v="2020-03-25T00:00:00"/>
    <x v="5"/>
    <s v="United States"/>
    <n v="180"/>
    <x v="1"/>
    <x v="3"/>
  </r>
  <r>
    <x v="223"/>
    <s v="New York City"/>
    <x v="14"/>
    <n v="0"/>
    <m/>
    <m/>
    <n v="0"/>
    <d v="2020-03-25T00:00:00"/>
    <x v="2"/>
    <s v="United States"/>
    <n v="8"/>
    <x v="1"/>
    <x v="3"/>
  </r>
  <r>
    <x v="1961"/>
    <s v="SF Bay Area"/>
    <x v="8"/>
    <n v="1212"/>
    <n v="400"/>
    <n v="0.33"/>
    <n v="812"/>
    <d v="2020-03-24T00:00:00"/>
    <x v="1"/>
    <s v="United States"/>
    <n v="359"/>
    <x v="1"/>
    <x v="3"/>
  </r>
  <r>
    <x v="157"/>
    <s v="Nashville"/>
    <x v="0"/>
    <n v="130"/>
    <n v="130"/>
    <m/>
    <n v="0"/>
    <d v="2020-03-24T00:00:00"/>
    <x v="4"/>
    <s v="United States"/>
    <m/>
    <x v="1"/>
    <x v="3"/>
  </r>
  <r>
    <x v="1962"/>
    <s v="Minneapolis"/>
    <x v="1"/>
    <n v="129"/>
    <n v="87"/>
    <n v="0.67"/>
    <n v="42"/>
    <d v="2020-03-24T00:00:00"/>
    <x v="5"/>
    <s v="United States"/>
    <n v="20"/>
    <x v="1"/>
    <x v="3"/>
  </r>
  <r>
    <x v="1963"/>
    <s v="SF Bay Area"/>
    <x v="10"/>
    <n v="266"/>
    <n v="80"/>
    <n v="0.3"/>
    <n v="186"/>
    <d v="2020-03-24T00:00:00"/>
    <x v="5"/>
    <s v="United States"/>
    <n v="79"/>
    <x v="1"/>
    <x v="3"/>
  </r>
  <r>
    <x v="935"/>
    <s v="SF Bay Area"/>
    <x v="8"/>
    <n v="20"/>
    <n v="20"/>
    <m/>
    <n v="0"/>
    <d v="2020-03-24T00:00:00"/>
    <x v="5"/>
    <s v="United States"/>
    <n v="35"/>
    <x v="1"/>
    <x v="3"/>
  </r>
  <r>
    <x v="1964"/>
    <s v="Toronto"/>
    <x v="14"/>
    <n v="0"/>
    <m/>
    <n v="0.25"/>
    <n v="0"/>
    <d v="2020-03-24T00:00:00"/>
    <x v="4"/>
    <s v="Canada"/>
    <m/>
    <x v="1"/>
    <x v="3"/>
  </r>
  <r>
    <x v="1965"/>
    <s v="Tampa Bay"/>
    <x v="19"/>
    <n v="0"/>
    <m/>
    <n v="0.4"/>
    <n v="0"/>
    <d v="2020-03-24T00:00:00"/>
    <x v="4"/>
    <s v="United States"/>
    <n v="47"/>
    <x v="1"/>
    <x v="3"/>
  </r>
  <r>
    <x v="1966"/>
    <s v="Chicago"/>
    <x v="12"/>
    <n v="0"/>
    <m/>
    <m/>
    <n v="0"/>
    <d v="2020-03-24T00:00:00"/>
    <x v="1"/>
    <s v="United States"/>
    <n v="117"/>
    <x v="1"/>
    <x v="3"/>
  </r>
  <r>
    <x v="1620"/>
    <s v="New York City"/>
    <x v="10"/>
    <n v="2500"/>
    <n v="375"/>
    <n v="0.15"/>
    <n v="2125"/>
    <d v="2020-03-23T00:00:00"/>
    <x v="13"/>
    <s v="United States"/>
    <n v="1600"/>
    <x v="1"/>
    <x v="3"/>
  </r>
  <r>
    <x v="578"/>
    <s v="New York City"/>
    <x v="10"/>
    <n v="833"/>
    <n v="150"/>
    <n v="0.18"/>
    <n v="683"/>
    <d v="2020-03-23T00:00:00"/>
    <x v="1"/>
    <s v="United States"/>
    <n v="280"/>
    <x v="1"/>
    <x v="3"/>
  </r>
  <r>
    <x v="642"/>
    <s v="Seattle"/>
    <x v="14"/>
    <n v="182"/>
    <n v="91"/>
    <n v="0.5"/>
    <n v="91"/>
    <d v="2020-03-23T00:00:00"/>
    <x v="9"/>
    <s v="United States"/>
    <n v="2"/>
    <x v="1"/>
    <x v="3"/>
  </r>
  <r>
    <x v="95"/>
    <s v="Austin"/>
    <x v="8"/>
    <n v="172"/>
    <n v="38"/>
    <n v="0.22"/>
    <n v="134"/>
    <d v="2020-03-23T00:00:00"/>
    <x v="5"/>
    <s v="United States"/>
    <n v="36"/>
    <x v="1"/>
    <x v="3"/>
  </r>
  <r>
    <x v="1967"/>
    <s v="Salt Lake City"/>
    <x v="11"/>
    <n v="20"/>
    <n v="20"/>
    <m/>
    <n v="0"/>
    <d v="2020-03-23T00:00:00"/>
    <x v="9"/>
    <s v="United States"/>
    <n v="0"/>
    <x v="1"/>
    <x v="3"/>
  </r>
  <r>
    <x v="1968"/>
    <s v="Los Angeles"/>
    <x v="7"/>
    <n v="50"/>
    <n v="20"/>
    <n v="0.4"/>
    <n v="30"/>
    <d v="2020-03-23T00:00:00"/>
    <x v="4"/>
    <s v="United States"/>
    <n v="7"/>
    <x v="1"/>
    <x v="3"/>
  </r>
  <r>
    <x v="1969"/>
    <s v="SF Bay Area"/>
    <x v="16"/>
    <n v="88"/>
    <n v="15"/>
    <n v="0.17"/>
    <n v="73"/>
    <d v="2020-03-23T00:00:00"/>
    <x v="5"/>
    <s v="United States"/>
    <n v="48"/>
    <x v="1"/>
    <x v="3"/>
  </r>
  <r>
    <x v="1970"/>
    <s v="SF Bay Area"/>
    <x v="2"/>
    <n v="52"/>
    <n v="13"/>
    <n v="0.25"/>
    <n v="39"/>
    <d v="2020-03-23T00:00:00"/>
    <x v="3"/>
    <s v="United States"/>
    <n v="94"/>
    <x v="1"/>
    <x v="3"/>
  </r>
  <r>
    <x v="1971"/>
    <s v="SF Bay Area"/>
    <x v="8"/>
    <n v="0"/>
    <m/>
    <n v="0.2"/>
    <n v="0"/>
    <d v="2020-03-23T00:00:00"/>
    <x v="0"/>
    <s v="United States"/>
    <n v="3"/>
    <x v="1"/>
    <x v="3"/>
  </r>
  <r>
    <x v="1972"/>
    <s v="New York City"/>
    <x v="14"/>
    <n v="0"/>
    <m/>
    <n v="0.2"/>
    <n v="0"/>
    <d v="2020-03-23T00:00:00"/>
    <x v="3"/>
    <s v="United States"/>
    <n v="70"/>
    <x v="1"/>
    <x v="3"/>
  </r>
  <r>
    <x v="1973"/>
    <s v="Los Angeles"/>
    <x v="21"/>
    <n v="0"/>
    <m/>
    <m/>
    <n v="0"/>
    <d v="2020-03-23T00:00:00"/>
    <x v="5"/>
    <s v="United States"/>
    <n v="164"/>
    <x v="1"/>
    <x v="3"/>
  </r>
  <r>
    <x v="121"/>
    <s v="New York City"/>
    <x v="21"/>
    <n v="800"/>
    <n v="784"/>
    <n v="0.98"/>
    <n v="16"/>
    <d v="2020-03-20T00:00:00"/>
    <x v="9"/>
    <s v="United States"/>
    <n v="120"/>
    <x v="1"/>
    <x v="3"/>
  </r>
  <r>
    <x v="1974"/>
    <s v="Salt Lake City"/>
    <x v="8"/>
    <n v="45"/>
    <n v="45"/>
    <m/>
    <n v="0"/>
    <d v="2020-03-20T00:00:00"/>
    <x v="5"/>
    <s v="United States"/>
    <n v="39"/>
    <x v="1"/>
    <x v="3"/>
  </r>
  <r>
    <x v="1975"/>
    <s v="Vancouver"/>
    <x v="17"/>
    <n v="60"/>
    <n v="30"/>
    <n v="0.5"/>
    <n v="30"/>
    <d v="2020-03-20T00:00:00"/>
    <x v="0"/>
    <s v="Canada"/>
    <n v="7"/>
    <x v="1"/>
    <x v="3"/>
  </r>
  <r>
    <x v="1976"/>
    <s v="Austin"/>
    <x v="3"/>
    <n v="18"/>
    <n v="18"/>
    <m/>
    <n v="0"/>
    <d v="2020-03-20T00:00:00"/>
    <x v="2"/>
    <s v="United States"/>
    <n v="16"/>
    <x v="1"/>
    <x v="3"/>
  </r>
  <r>
    <x v="1977"/>
    <s v="Los Angeles"/>
    <x v="8"/>
    <n v="0"/>
    <m/>
    <n v="1"/>
    <n v="0"/>
    <d v="2020-03-20T00:00:00"/>
    <x v="0"/>
    <s v="United States"/>
    <n v="5"/>
    <x v="1"/>
    <x v="3"/>
  </r>
  <r>
    <x v="1978"/>
    <s v="Portland"/>
    <x v="8"/>
    <n v="0"/>
    <m/>
    <m/>
    <n v="0"/>
    <d v="2020-03-20T00:00:00"/>
    <x v="3"/>
    <s v="United States"/>
    <n v="526"/>
    <x v="1"/>
    <x v="3"/>
  </r>
  <r>
    <x v="392"/>
    <s v="Bengaluru"/>
    <x v="12"/>
    <n v="120"/>
    <n v="120"/>
    <m/>
    <n v="0"/>
    <d v="2020-03-19T00:00:00"/>
    <x v="1"/>
    <s v="India"/>
    <n v="214"/>
    <x v="1"/>
    <x v="3"/>
  </r>
  <r>
    <x v="560"/>
    <s v="SF Bay Area"/>
    <x v="16"/>
    <n v="84"/>
    <n v="84"/>
    <n v="1"/>
    <n v="0"/>
    <d v="2020-03-19T00:00:00"/>
    <x v="4"/>
    <s v="United States"/>
    <m/>
    <x v="1"/>
    <x v="3"/>
  </r>
  <r>
    <x v="1979"/>
    <s v="Chicago"/>
    <x v="8"/>
    <n v="100"/>
    <n v="50"/>
    <n v="0.5"/>
    <n v="50"/>
    <d v="2020-03-19T00:00:00"/>
    <x v="5"/>
    <s v="United States"/>
    <n v="17"/>
    <x v="1"/>
    <x v="3"/>
  </r>
  <r>
    <x v="1980"/>
    <s v="Boston"/>
    <x v="8"/>
    <n v="34"/>
    <n v="34"/>
    <m/>
    <n v="0"/>
    <d v="2020-03-19T00:00:00"/>
    <x v="3"/>
    <s v="United States"/>
    <n v="81"/>
    <x v="1"/>
    <x v="3"/>
  </r>
  <r>
    <x v="1981"/>
    <s v="Tel Aviv"/>
    <x v="4"/>
    <n v="0"/>
    <m/>
    <m/>
    <n v="0"/>
    <d v="2020-03-19T00:00:00"/>
    <x v="2"/>
    <s v="Israel"/>
    <n v="74"/>
    <x v="1"/>
    <x v="3"/>
  </r>
  <r>
    <x v="1982"/>
    <s v="New York City"/>
    <x v="21"/>
    <n v="0"/>
    <m/>
    <n v="1"/>
    <n v="0"/>
    <d v="2020-03-19T00:00:00"/>
    <x v="4"/>
    <s v="United States"/>
    <n v="13"/>
    <x v="1"/>
    <x v="3"/>
  </r>
  <r>
    <x v="1983"/>
    <s v="Phoenix"/>
    <x v="14"/>
    <n v="0"/>
    <m/>
    <m/>
    <n v="0"/>
    <d v="2020-03-19T00:00:00"/>
    <x v="9"/>
    <s v="United States"/>
    <n v="0"/>
    <x v="1"/>
    <x v="3"/>
  </r>
  <r>
    <x v="1984"/>
    <s v="Boulder"/>
    <x v="11"/>
    <n v="20"/>
    <n v="4"/>
    <n v="0.2"/>
    <n v="16"/>
    <d v="2020-03-18T00:00:00"/>
    <x v="0"/>
    <s v="United States"/>
    <n v="4"/>
    <x v="1"/>
    <x v="3"/>
  </r>
  <r>
    <x v="1985"/>
    <s v="Denver"/>
    <x v="8"/>
    <n v="590"/>
    <n v="130"/>
    <n v="0.22"/>
    <n v="460"/>
    <d v="2020-03-16T00:00:00"/>
    <x v="3"/>
    <s v="United States"/>
    <n v="79"/>
    <x v="1"/>
    <x v="3"/>
  </r>
  <r>
    <x v="453"/>
    <s v="Austin"/>
    <x v="22"/>
    <n v="16"/>
    <n v="16"/>
    <n v="1"/>
    <n v="0"/>
    <d v="2020-03-16T00:00:00"/>
    <x v="0"/>
    <s v="United States"/>
    <n v="6"/>
    <x v="1"/>
    <x v="3"/>
  </r>
  <r>
    <x v="1986"/>
    <s v="Los Angeles"/>
    <x v="8"/>
    <n v="0"/>
    <m/>
    <n v="1"/>
    <n v="0"/>
    <d v="2020-03-16T00:00:00"/>
    <x v="0"/>
    <s v="United States"/>
    <n v="5.0999999999999996"/>
    <x v="1"/>
    <x v="3"/>
  </r>
  <r>
    <x v="1978"/>
    <s v="Los Angeles"/>
    <x v="12"/>
    <n v="80"/>
    <n v="8"/>
    <n v="0.1"/>
    <n v="72"/>
    <d v="2020-03-13T00:00:00"/>
    <x v="4"/>
    <s v="United States"/>
    <n v="45"/>
    <x v="1"/>
    <x v="3"/>
  </r>
  <r>
    <x v="1565"/>
    <s v="SF Bay Area"/>
    <x v="0"/>
    <n v="8"/>
    <n v="6"/>
    <n v="0.75"/>
    <n v="2"/>
    <d v="2020-03-13T00:00:00"/>
    <x v="0"/>
    <s v="United States"/>
    <n v="1"/>
    <x v="1"/>
    <x v="3"/>
  </r>
  <r>
    <x v="1987"/>
    <s v="Los Angeles"/>
    <x v="14"/>
    <n v="50"/>
    <n v="20"/>
    <n v="0.4"/>
    <n v="30"/>
    <d v="2020-03-12T00:00:00"/>
    <x v="3"/>
    <s v="United States"/>
    <n v="90"/>
    <x v="1"/>
    <x v="3"/>
  </r>
  <r>
    <x v="1988"/>
    <s v="Salt Lake City"/>
    <x v="24"/>
    <n v="75"/>
    <n v="75"/>
    <m/>
    <n v="0"/>
    <d v="2020-03-11T00:00:00"/>
    <x v="2"/>
    <s v="United States"/>
    <n v="12"/>
    <x v="1"/>
    <x v="3"/>
  </r>
  <r>
    <x v="1785"/>
    <s v="Charleston"/>
    <x v="15"/>
    <n v="3571"/>
    <n v="500"/>
    <n v="0.14000000000000001"/>
    <n v="3071"/>
    <d v="2021-04-17T00:00:00"/>
    <x v="8"/>
    <s v="United States"/>
    <m/>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
  <location ref="A3:B8" firstHeaderRow="1" firstDataRow="1" firstDataCol="1"/>
  <pivotFields count="13">
    <pivotField showAll="0">
      <items count="1990">
        <item x="1010"/>
        <item x="1328"/>
        <item x="614"/>
        <item x="1200"/>
        <item x="369"/>
        <item x="789"/>
        <item x="545"/>
        <item x="1149"/>
        <item x="30"/>
        <item x="1864"/>
        <item x="1060"/>
        <item x="1187"/>
        <item x="1075"/>
        <item x="1408"/>
        <item x="954"/>
        <item x="460"/>
        <item x="450"/>
        <item x="1214"/>
        <item x="1298"/>
        <item x="1134"/>
        <item x="26"/>
        <item x="1017"/>
        <item x="139"/>
        <item x="1886"/>
        <item x="1633"/>
        <item x="1527"/>
        <item x="985"/>
        <item x="19"/>
        <item x="323"/>
        <item x="944"/>
        <item x="1724"/>
        <item x="1491"/>
        <item x="1909"/>
        <item x="459"/>
        <item x="1374"/>
        <item x="685"/>
        <item x="1900"/>
        <item x="911"/>
        <item x="1266"/>
        <item x="61"/>
        <item x="266"/>
        <item x="1405"/>
        <item x="1643"/>
        <item x="1477"/>
        <item x="1548"/>
        <item x="138"/>
        <item x="41"/>
        <item x="1256"/>
        <item x="1705"/>
        <item x="653"/>
        <item x="1365"/>
        <item x="1282"/>
        <item x="1448"/>
        <item x="1675"/>
        <item x="461"/>
        <item x="744"/>
        <item x="1437"/>
        <item x="514"/>
        <item x="1771"/>
        <item x="1108"/>
        <item x="1380"/>
        <item x="1856"/>
        <item x="128"/>
        <item x="646"/>
        <item x="1453"/>
        <item x="1185"/>
        <item x="1857"/>
        <item x="1116"/>
        <item x="1244"/>
        <item x="87"/>
        <item x="1037"/>
        <item x="143"/>
        <item x="592"/>
        <item x="477"/>
        <item x="856"/>
        <item x="164"/>
        <item x="1098"/>
        <item x="1926"/>
        <item x="29"/>
        <item x="1851"/>
        <item x="105"/>
        <item x="1682"/>
        <item x="1906"/>
        <item x="132"/>
        <item x="1270"/>
        <item x="48"/>
        <item x="928"/>
        <item x="56"/>
        <item x="1982"/>
        <item x="1115"/>
        <item x="1068"/>
        <item x="1259"/>
        <item x="623"/>
        <item x="815"/>
        <item x="1714"/>
        <item x="119"/>
        <item x="320"/>
        <item x="39"/>
        <item x="1323"/>
        <item x="743"/>
        <item x="1351"/>
        <item x="696"/>
        <item x="1226"/>
        <item x="188"/>
        <item x="1206"/>
        <item x="898"/>
        <item x="1079"/>
        <item x="661"/>
        <item x="346"/>
        <item x="1847"/>
        <item x="1147"/>
        <item x="306"/>
        <item x="1069"/>
        <item x="805"/>
        <item x="1831"/>
        <item x="64"/>
        <item x="1238"/>
        <item x="761"/>
        <item x="862"/>
        <item x="9"/>
        <item x="1876"/>
        <item x="1603"/>
        <item x="126"/>
        <item x="938"/>
        <item x="976"/>
        <item x="1792"/>
        <item x="577"/>
        <item x="341"/>
        <item x="584"/>
        <item x="1332"/>
        <item x="1523"/>
        <item x="641"/>
        <item x="299"/>
        <item x="615"/>
        <item x="1701"/>
        <item x="1719"/>
        <item x="1376"/>
        <item x="423"/>
        <item x="1855"/>
        <item x="849"/>
        <item x="843"/>
        <item x="106"/>
        <item x="1467"/>
        <item x="27"/>
        <item x="561"/>
        <item x="1826"/>
        <item x="1554"/>
        <item x="1529"/>
        <item x="1944"/>
        <item x="1255"/>
        <item x="599"/>
        <item x="662"/>
        <item x="462"/>
        <item x="637"/>
        <item x="1290"/>
        <item x="1324"/>
        <item x="271"/>
        <item x="258"/>
        <item x="1308"/>
        <item x="1941"/>
        <item x="269"/>
        <item x="546"/>
        <item x="863"/>
        <item x="1789"/>
        <item x="1937"/>
        <item x="452"/>
        <item x="877"/>
        <item x="1136"/>
        <item x="1377"/>
        <item x="1329"/>
        <item x="63"/>
        <item x="1080"/>
        <item x="1660"/>
        <item x="463"/>
        <item x="222"/>
        <item x="1939"/>
        <item x="949"/>
        <item x="1446"/>
        <item x="495"/>
        <item x="1555"/>
        <item x="1045"/>
        <item x="620"/>
        <item x="1188"/>
        <item x="594"/>
        <item x="971"/>
        <item x="1396"/>
        <item x="1839"/>
        <item x="734"/>
        <item x="1757"/>
        <item x="896"/>
        <item x="1355"/>
        <item x="1327"/>
        <item x="1023"/>
        <item x="168"/>
        <item x="731"/>
        <item x="1501"/>
        <item x="418"/>
        <item x="304"/>
        <item x="1585"/>
        <item x="1465"/>
        <item x="708"/>
        <item x="497"/>
        <item x="1752"/>
        <item x="656"/>
        <item x="1550"/>
        <item x="535"/>
        <item x="509"/>
        <item x="747"/>
        <item x="709"/>
        <item x="663"/>
        <item x="60"/>
        <item x="1932"/>
        <item x="10"/>
        <item x="1221"/>
        <item x="1918"/>
        <item x="1632"/>
        <item x="353"/>
        <item x="196"/>
        <item x="1399"/>
        <item x="1352"/>
        <item x="499"/>
        <item x="96"/>
        <item x="1431"/>
        <item x="899"/>
        <item x="1627"/>
        <item x="1879"/>
        <item x="406"/>
        <item x="33"/>
        <item x="1207"/>
        <item x="1387"/>
        <item x="1837"/>
        <item x="1537"/>
        <item x="560"/>
        <item x="1833"/>
        <item x="100"/>
        <item x="1189"/>
        <item x="871"/>
        <item x="1612"/>
        <item x="1822"/>
        <item x="1054"/>
        <item x="1371"/>
        <item x="1526"/>
        <item x="958"/>
        <item x="1531"/>
        <item x="689"/>
        <item x="1319"/>
        <item x="1235"/>
        <item x="1036"/>
        <item x="904"/>
        <item x="1744"/>
        <item x="472"/>
        <item x="605"/>
        <item x="649"/>
        <item x="1250"/>
        <item x="1445"/>
        <item x="1617"/>
        <item x="979"/>
        <item x="1703"/>
        <item x="1275"/>
        <item x="1340"/>
        <item x="1836"/>
        <item x="655"/>
        <item x="324"/>
        <item x="1264"/>
        <item x="585"/>
        <item x="1807"/>
        <item x="412"/>
        <item x="1571"/>
        <item x="1353"/>
        <item x="683"/>
        <item x="1809"/>
        <item x="702"/>
        <item x="297"/>
        <item x="591"/>
        <item x="1596"/>
        <item x="648"/>
        <item x="289"/>
        <item x="1972"/>
        <item x="1669"/>
        <item x="7"/>
        <item x="1922"/>
        <item x="925"/>
        <item x="1119"/>
        <item x="852"/>
        <item x="409"/>
        <item x="1008"/>
        <item x="91"/>
        <item x="745"/>
        <item x="1289"/>
        <item x="1877"/>
        <item x="428"/>
        <item x="1038"/>
        <item x="779"/>
        <item x="1232"/>
        <item x="493"/>
        <item x="814"/>
        <item x="921"/>
        <item x="559"/>
        <item x="1157"/>
        <item x="830"/>
        <item x="1704"/>
        <item x="1688"/>
        <item x="515"/>
        <item x="562"/>
        <item x="387"/>
        <item x="1760"/>
        <item x="638"/>
        <item x="707"/>
        <item x="1450"/>
        <item x="989"/>
        <item x="547"/>
        <item x="530"/>
        <item x="501"/>
        <item x="755"/>
        <item x="241"/>
        <item x="511"/>
        <item x="1505"/>
        <item x="1693"/>
        <item x="1919"/>
        <item x="1215"/>
        <item x="122"/>
        <item x="284"/>
        <item x="464"/>
        <item x="1268"/>
        <item x="1284"/>
        <item x="552"/>
        <item x="163"/>
        <item x="319"/>
        <item x="752"/>
        <item x="1190"/>
        <item x="891"/>
        <item x="892"/>
        <item x="1024"/>
        <item x="1577"/>
        <item x="1730"/>
        <item x="1540"/>
        <item x="1545"/>
        <item x="1280"/>
        <item x="787"/>
        <item x="890"/>
        <item x="836"/>
        <item x="208"/>
        <item x="604"/>
        <item x="628"/>
        <item x="352"/>
        <item x="66"/>
        <item x="34"/>
        <item x="1801"/>
        <item x="1622"/>
        <item x="679"/>
        <item x="1252"/>
        <item x="1359"/>
        <item x="791"/>
        <item x="529"/>
        <item x="422"/>
        <item x="548"/>
        <item x="1354"/>
        <item x="1910"/>
        <item x="288"/>
        <item x="1205"/>
        <item x="1171"/>
        <item x="1861"/>
        <item x="1014"/>
        <item x="383"/>
        <item x="1786"/>
        <item x="1741"/>
        <item x="490"/>
        <item x="940"/>
        <item x="1762"/>
        <item x="1447"/>
        <item x="1798"/>
        <item x="1685"/>
        <item x="857"/>
        <item x="831"/>
        <item x="883"/>
        <item x="1409"/>
        <item x="458"/>
        <item x="1513"/>
        <item x="473"/>
        <item x="1960"/>
        <item x="1470"/>
        <item x="145"/>
        <item x="398"/>
        <item x="465"/>
        <item x="868"/>
        <item x="1541"/>
        <item x="735"/>
        <item x="1873"/>
        <item x="1835"/>
        <item x="703"/>
        <item x="92"/>
        <item x="1706"/>
        <item x="533"/>
        <item x="525"/>
        <item x="1181"/>
        <item x="733"/>
        <item x="1193"/>
        <item x="361"/>
        <item x="970"/>
        <item x="239"/>
        <item x="941"/>
        <item x="153"/>
        <item x="1461"/>
        <item x="1310"/>
        <item x="229"/>
        <item x="1039"/>
        <item x="1345"/>
        <item x="6"/>
        <item x="146"/>
        <item x="578"/>
        <item x="1031"/>
        <item x="374"/>
        <item x="1608"/>
        <item x="1811"/>
        <item x="537"/>
        <item x="1950"/>
        <item x="1753"/>
        <item x="1113"/>
        <item x="642"/>
        <item x="215"/>
        <item x="110"/>
        <item x="1868"/>
        <item x="1117"/>
        <item x="399"/>
        <item x="502"/>
        <item x="1245"/>
        <item x="1443"/>
        <item x="94"/>
        <item x="858"/>
        <item x="51"/>
        <item x="1888"/>
        <item x="563"/>
        <item x="1621"/>
        <item x="1814"/>
        <item x="1368"/>
        <item x="1294"/>
        <item x="197"/>
        <item x="1763"/>
        <item x="1625"/>
        <item x="1650"/>
        <item x="194"/>
        <item x="516"/>
        <item x="433"/>
        <item x="1976"/>
        <item x="567"/>
        <item x="1629"/>
        <item x="1697"/>
        <item x="1009"/>
        <item x="1580"/>
        <item x="1486"/>
        <item x="1893"/>
        <item x="1424"/>
        <item x="1924"/>
        <item x="1635"/>
        <item x="1400"/>
        <item x="919"/>
        <item x="660"/>
        <item x="466"/>
        <item x="315"/>
        <item x="424"/>
        <item x="1849"/>
        <item x="798"/>
        <item x="1143"/>
        <item x="1137"/>
        <item x="1435"/>
        <item x="799"/>
        <item x="1385"/>
        <item x="183"/>
        <item x="290"/>
        <item x="1600"/>
        <item x="697"/>
        <item x="1091"/>
        <item x="1781"/>
        <item x="1646"/>
        <item x="1667"/>
        <item x="1019"/>
        <item x="1440"/>
        <item x="363"/>
        <item x="370"/>
        <item x="1402"/>
        <item x="1499"/>
        <item x="513"/>
        <item x="1311"/>
        <item x="496"/>
        <item x="1656"/>
        <item x="254"/>
        <item x="807"/>
        <item x="350"/>
        <item x="282"/>
        <item x="1051"/>
        <item x="1691"/>
        <item x="1623"/>
        <item x="307"/>
        <item x="773"/>
        <item x="1908"/>
        <item x="209"/>
        <item x="895"/>
        <item x="650"/>
        <item x="220"/>
        <item x="1935"/>
        <item x="1758"/>
        <item x="1723"/>
        <item x="1642"/>
        <item x="223"/>
        <item x="1459"/>
        <item x="1514"/>
        <item x="867"/>
        <item x="1562"/>
        <item x="211"/>
        <item x="682"/>
        <item x="40"/>
        <item x="869"/>
        <item x="1530"/>
        <item x="1796"/>
        <item x="1135"/>
        <item x="717"/>
        <item x="1641"/>
        <item x="909"/>
        <item x="1198"/>
        <item x="314"/>
        <item x="1040"/>
        <item x="286"/>
        <item x="1968"/>
        <item x="5"/>
        <item x="375"/>
        <item x="54"/>
        <item x="902"/>
        <item x="1522"/>
        <item x="230"/>
        <item x="1853"/>
        <item x="1776"/>
        <item x="99"/>
        <item x="28"/>
        <item x="1401"/>
        <item x="160"/>
        <item x="1869"/>
        <item x="1884"/>
        <item x="436"/>
        <item x="1785"/>
        <item x="174"/>
        <item x="1567"/>
        <item x="1426"/>
        <item x="1344"/>
        <item x="276"/>
        <item x="1946"/>
        <item x="1808"/>
        <item x="631"/>
        <item x="421"/>
        <item x="553"/>
        <item x="1111"/>
        <item x="1862"/>
        <item x="1973"/>
        <item x="294"/>
        <item x="1979"/>
        <item x="727"/>
        <item x="235"/>
        <item x="52"/>
        <item x="597"/>
        <item x="1690"/>
        <item x="1959"/>
        <item x="1363"/>
        <item x="698"/>
        <item x="931"/>
        <item x="1802"/>
        <item x="527"/>
        <item x="135"/>
        <item x="923"/>
        <item x="963"/>
        <item x="1267"/>
        <item x="236"/>
        <item x="1595"/>
        <item x="420"/>
        <item x="1293"/>
        <item x="1414"/>
        <item x="1779"/>
        <item x="270"/>
        <item x="908"/>
        <item x="170"/>
        <item x="407"/>
        <item x="1404"/>
        <item x="1419"/>
        <item x="549"/>
        <item x="725"/>
        <item x="195"/>
        <item x="1273"/>
        <item x="1202"/>
        <item x="20"/>
        <item x="159"/>
        <item x="860"/>
        <item x="572"/>
        <item x="207"/>
        <item x="181"/>
        <item x="18"/>
        <item x="876"/>
        <item x="474"/>
        <item x="83"/>
        <item x="1122"/>
        <item x="321"/>
        <item x="953"/>
        <item x="1820"/>
        <item x="930"/>
        <item x="1915"/>
        <item x="1249"/>
        <item x="1472"/>
        <item x="943"/>
        <item x="2"/>
        <item x="45"/>
        <item x="437"/>
        <item x="1945"/>
        <item x="295"/>
        <item x="1480"/>
        <item x="551"/>
        <item x="1411"/>
        <item x="859"/>
        <item x="1330"/>
        <item x="371"/>
        <item x="104"/>
        <item x="910"/>
        <item x="690"/>
        <item x="388"/>
        <item x="32"/>
        <item x="1356"/>
        <item x="1297"/>
        <item x="203"/>
        <item x="201"/>
        <item x="1052"/>
        <item x="664"/>
        <item x="736"/>
        <item x="977"/>
        <item x="1870"/>
        <item x="480"/>
        <item x="144"/>
        <item x="1195"/>
        <item x="982"/>
        <item x="768"/>
        <item x="1677"/>
        <item x="520"/>
        <item x="947"/>
        <item x="147"/>
        <item x="1507"/>
        <item x="1794"/>
        <item x="1041"/>
        <item x="1965"/>
        <item x="1105"/>
        <item x="950"/>
        <item x="848"/>
        <item x="1880"/>
        <item x="1702"/>
        <item x="1985"/>
        <item x="1974"/>
        <item x="1673"/>
        <item x="1407"/>
        <item x="242"/>
        <item x="1963"/>
        <item x="538"/>
        <item x="978"/>
        <item x="1225"/>
        <item x="835"/>
        <item x="1260"/>
        <item x="31"/>
        <item x="1120"/>
        <item x="1001"/>
        <item x="1254"/>
        <item x="1379"/>
        <item x="325"/>
        <item x="79"/>
        <item x="1081"/>
        <item x="636"/>
        <item x="97"/>
        <item x="996"/>
        <item x="1788"/>
        <item x="956"/>
        <item x="1347"/>
        <item x="1169"/>
        <item x="1027"/>
        <item x="922"/>
        <item x="1588"/>
        <item x="1761"/>
        <item x="1076"/>
        <item x="1483"/>
        <item x="748"/>
        <item x="1852"/>
        <item x="1593"/>
        <item x="84"/>
        <item x="1416"/>
        <item x="1176"/>
        <item x="1299"/>
        <item x="1793"/>
        <item x="900"/>
        <item x="410"/>
        <item x="570"/>
        <item x="1503"/>
        <item x="1044"/>
        <item x="308"/>
        <item x="243"/>
        <item x="1812"/>
        <item x="1430"/>
        <item x="1543"/>
        <item x="262"/>
        <item x="257"/>
        <item x="395"/>
        <item x="1331"/>
        <item x="72"/>
        <item x="654"/>
        <item x="1637"/>
        <item x="774"/>
        <item x="1168"/>
        <item x="349"/>
        <item x="1894"/>
        <item x="1556"/>
        <item x="542"/>
        <item x="503"/>
        <item x="1731"/>
        <item x="265"/>
        <item x="920"/>
        <item x="1127"/>
        <item x="1598"/>
        <item x="340"/>
        <item x="481"/>
        <item x="268"/>
        <item x="915"/>
        <item x="1478"/>
        <item x="762"/>
        <item x="1065"/>
        <item x="413"/>
        <item x="1768"/>
        <item x="113"/>
        <item x="1283"/>
        <item x="1949"/>
        <item x="625"/>
        <item x="109"/>
        <item x="593"/>
        <item x="1606"/>
        <item x="1764"/>
        <item x="489"/>
        <item x="997"/>
        <item x="1969"/>
        <item x="192"/>
        <item x="1754"/>
        <item x="510"/>
        <item x="85"/>
        <item x="1828"/>
        <item x="347"/>
        <item x="1484"/>
        <item x="676"/>
        <item x="964"/>
        <item x="384"/>
        <item x="37"/>
        <item x="1123"/>
        <item x="1746"/>
        <item x="267"/>
        <item x="1842"/>
        <item x="231"/>
        <item x="1476"/>
        <item x="1686"/>
        <item x="719"/>
        <item x="590"/>
        <item x="1170"/>
        <item x="526"/>
        <item x="1138"/>
        <item x="1592"/>
        <item x="627"/>
        <item x="609"/>
        <item x="1154"/>
        <item x="701"/>
        <item x="1320"/>
        <item x="1063"/>
        <item x="966"/>
        <item x="905"/>
        <item x="1986"/>
        <item x="1613"/>
        <item x="1237"/>
        <item x="366"/>
        <item x="11"/>
        <item x="1916"/>
        <item x="855"/>
        <item x="1883"/>
        <item x="303"/>
        <item x="1750"/>
        <item x="1066"/>
        <item x="742"/>
        <item x="1594"/>
        <item x="1665"/>
        <item x="1099"/>
        <item x="1386"/>
        <item x="608"/>
        <item x="705"/>
        <item x="131"/>
        <item x="1312"/>
        <item x="785"/>
        <item x="102"/>
        <item x="800"/>
        <item x="981"/>
        <item x="1930"/>
        <item x="457"/>
        <item x="801"/>
        <item x="1840"/>
        <item x="1565"/>
        <item x="1726"/>
        <item x="934"/>
        <item x="675"/>
        <item x="359"/>
        <item x="204"/>
        <item x="948"/>
        <item x="1518"/>
        <item x="1551"/>
        <item x="431"/>
        <item x="334"/>
        <item x="1512"/>
        <item x="42"/>
        <item x="1547"/>
        <item x="1475"/>
        <item x="1872"/>
        <item x="1372"/>
        <item x="558"/>
        <item x="88"/>
        <item x="435"/>
        <item x="35"/>
        <item x="1492"/>
        <item x="438"/>
        <item x="379"/>
        <item x="1824"/>
        <item x="55"/>
        <item x="439"/>
        <item x="400"/>
        <item x="1397"/>
        <item x="1463"/>
        <item x="825"/>
        <item x="1841"/>
        <item x="152"/>
        <item x="1533"/>
        <item x="1261"/>
        <item x="491"/>
        <item x="1740"/>
        <item x="823"/>
        <item x="1073"/>
        <item x="189"/>
        <item x="1083"/>
        <item x="1425"/>
        <item x="1177"/>
        <item x="975"/>
        <item x="351"/>
        <item x="616"/>
        <item x="1892"/>
        <item x="1196"/>
        <item x="70"/>
        <item x="140"/>
        <item x="1863"/>
        <item x="740"/>
        <item x="1759"/>
        <item x="840"/>
        <item x="802"/>
        <item x="534"/>
        <item x="939"/>
        <item x="404"/>
        <item x="393"/>
        <item x="405"/>
        <item x="659"/>
        <item x="749"/>
        <item x="453"/>
        <item x="998"/>
        <item x="1874"/>
        <item x="1631"/>
        <item x="1645"/>
        <item x="674"/>
        <item x="557"/>
        <item x="1614"/>
        <item x="348"/>
        <item x="828"/>
        <item x="1659"/>
        <item x="528"/>
        <item x="1222"/>
        <item x="1601"/>
        <item x="1216"/>
        <item x="1227"/>
        <item x="1251"/>
        <item x="1393"/>
        <item x="1923"/>
        <item x="1418"/>
        <item x="238"/>
        <item x="894"/>
        <item x="1339"/>
        <item x="1148"/>
        <item x="1958"/>
        <item x="624"/>
        <item x="504"/>
        <item x="219"/>
        <item x="1369"/>
        <item x="1848"/>
        <item x="811"/>
        <item x="1728"/>
        <item x="1867"/>
        <item x="1357"/>
        <item x="190"/>
        <item x="771"/>
        <item x="524"/>
        <item x="1671"/>
        <item x="454"/>
        <item x="786"/>
        <item x="837"/>
        <item x="1056"/>
        <item x="76"/>
        <item x="1219"/>
        <item x="839"/>
        <item x="854"/>
        <item x="108"/>
        <item x="583"/>
        <item x="148"/>
        <item x="790"/>
        <item x="1420"/>
        <item x="1638"/>
        <item x="419"/>
        <item x="1032"/>
        <item x="1509"/>
        <item x="780"/>
        <item x="1708"/>
        <item x="1911"/>
        <item x="1381"/>
        <item x="1899"/>
        <item x="1810"/>
        <item x="929"/>
        <item x="1243"/>
        <item x="1658"/>
        <item x="202"/>
        <item x="803"/>
        <item x="772"/>
        <item x="1007"/>
        <item x="1398"/>
        <item x="1005"/>
        <item x="98"/>
        <item x="1745"/>
        <item x="1488"/>
        <item x="1539"/>
        <item x="1773"/>
        <item x="1092"/>
        <item x="272"/>
        <item x="688"/>
        <item x="875"/>
        <item x="632"/>
        <item x="999"/>
        <item x="1591"/>
        <item x="1442"/>
        <item x="1067"/>
        <item x="718"/>
        <item x="906"/>
        <item x="1058"/>
        <item x="1747"/>
        <item x="3"/>
        <item x="1336"/>
        <item x="1558"/>
        <item x="49"/>
        <item x="292"/>
        <item x="1141"/>
        <item x="1755"/>
        <item x="1441"/>
        <item x="1971"/>
        <item x="380"/>
        <item x="1510"/>
        <item x="629"/>
        <item x="564"/>
        <item x="1616"/>
        <item x="1162"/>
        <item x="517"/>
        <item x="1055"/>
        <item x="86"/>
        <item x="12"/>
        <item x="1895"/>
        <item x="540"/>
        <item x="621"/>
        <item x="95"/>
        <item x="1687"/>
        <item x="280"/>
        <item x="750"/>
        <item x="1481"/>
        <item x="757"/>
        <item x="1473"/>
        <item x="136"/>
        <item x="505"/>
        <item x="1648"/>
        <item x="44"/>
        <item x="603"/>
        <item x="665"/>
        <item x="1285"/>
        <item x="677"/>
        <item x="1896"/>
        <item x="1805"/>
        <item x="1495"/>
        <item x="1042"/>
        <item x="518"/>
        <item x="851"/>
        <item x="1579"/>
        <item x="1799"/>
        <item x="293"/>
        <item x="1279"/>
        <item x="470"/>
        <item x="1709"/>
        <item x="531"/>
        <item x="1516"/>
        <item x="244"/>
        <item x="962"/>
        <item x="1132"/>
        <item x="1382"/>
        <item x="678"/>
        <item x="1498"/>
        <item x="1016"/>
        <item x="884"/>
        <item x="1695"/>
        <item x="482"/>
        <item x="89"/>
        <item x="191"/>
        <item x="134"/>
        <item x="1626"/>
        <item x="1921"/>
        <item x="283"/>
        <item x="71"/>
        <item x="1082"/>
        <item x="796"/>
        <item x="1981"/>
        <item x="936"/>
        <item x="46"/>
        <item x="1692"/>
        <item x="1800"/>
        <item x="706"/>
        <item x="467"/>
        <item x="59"/>
        <item x="175"/>
        <item x="1765"/>
        <item x="1564"/>
        <item x="1395"/>
        <item x="1212"/>
        <item x="382"/>
        <item x="1234"/>
        <item x="478"/>
        <item x="880"/>
        <item x="1953"/>
        <item x="732"/>
        <item x="1815"/>
        <item x="1229"/>
        <item x="1006"/>
        <item x="1511"/>
        <item x="1130"/>
        <item x="240"/>
        <item x="1738"/>
        <item x="1647"/>
        <item x="440"/>
        <item x="1462"/>
        <item x="1942"/>
        <item x="1557"/>
        <item x="1624"/>
        <item x="1104"/>
        <item x="512"/>
        <item x="1563"/>
        <item x="326"/>
        <item x="1337"/>
        <item x="1121"/>
        <item x="77"/>
        <item x="1649"/>
        <item x="142"/>
        <item x="327"/>
        <item x="367"/>
        <item x="1797"/>
        <item x="1917"/>
        <item x="468"/>
        <item x="1844"/>
        <item x="926"/>
        <item x="360"/>
        <item x="173"/>
        <item x="13"/>
        <item x="1827"/>
        <item x="416"/>
        <item x="1057"/>
        <item x="273"/>
        <item x="14"/>
        <item x="1457"/>
        <item x="1074"/>
        <item x="579"/>
        <item x="1144"/>
        <item x="1131"/>
        <item x="1394"/>
        <item x="759"/>
        <item x="1787"/>
        <item x="178"/>
        <item x="1657"/>
        <item x="161"/>
        <item x="737"/>
        <item x="184"/>
        <item x="103"/>
        <item x="781"/>
        <item x="1175"/>
        <item x="1184"/>
        <item x="1858"/>
        <item x="1449"/>
        <item x="205"/>
        <item x="446"/>
        <item x="1718"/>
        <item x="15"/>
        <item x="917"/>
        <item x="1343"/>
        <item x="300"/>
        <item x="1845"/>
        <item x="555"/>
        <item x="302"/>
        <item x="253"/>
        <item x="1182"/>
        <item x="1664"/>
        <item x="1432"/>
        <item x="1030"/>
        <item x="376"/>
        <item x="617"/>
        <item x="1313"/>
        <item x="571"/>
        <item x="1934"/>
        <item x="565"/>
        <item x="245"/>
        <item x="224"/>
        <item x="1700"/>
        <item x="1619"/>
        <item x="691"/>
        <item x="1887"/>
        <item x="115"/>
        <item x="425"/>
        <item x="1000"/>
        <item x="1272"/>
        <item x="1751"/>
        <item x="728"/>
        <item x="670"/>
        <item x="1748"/>
        <item x="1566"/>
        <item x="81"/>
        <item x="1094"/>
        <item x="441"/>
        <item x="763"/>
        <item x="1217"/>
        <item x="993"/>
        <item x="957"/>
        <item x="200"/>
        <item x="878"/>
        <item x="1670"/>
        <item x="651"/>
        <item x="1696"/>
        <item x="408"/>
        <item x="864"/>
        <item x="372"/>
        <item x="769"/>
        <item x="342"/>
        <item x="1951"/>
        <item x="1830"/>
        <item x="1604"/>
        <item x="301"/>
        <item x="455"/>
        <item x="309"/>
        <item x="751"/>
        <item x="274"/>
        <item x="116"/>
        <item x="218"/>
        <item x="666"/>
        <item x="832"/>
        <item x="332"/>
        <item x="1022"/>
        <item x="710"/>
        <item x="1100"/>
        <item x="1823"/>
        <item x="1265"/>
        <item x="1262"/>
        <item x="692"/>
        <item x="1020"/>
        <item x="1303"/>
        <item x="1515"/>
        <item x="816"/>
        <item x="133"/>
        <item x="1151"/>
        <item x="259"/>
        <item x="389"/>
        <item x="907"/>
        <item x="1321"/>
        <item x="1549"/>
        <item x="1096"/>
        <item x="1672"/>
        <item x="1790"/>
        <item x="946"/>
        <item x="776"/>
        <item x="1128"/>
        <item x="1004"/>
        <item x="1164"/>
        <item x="969"/>
        <item x="817"/>
        <item x="225"/>
        <item x="842"/>
        <item x="595"/>
        <item x="901"/>
        <item x="838"/>
        <item x="818"/>
        <item x="396"/>
        <item x="1938"/>
        <item x="1494"/>
        <item x="298"/>
        <item x="498"/>
        <item x="354"/>
        <item x="1228"/>
        <item x="255"/>
        <item x="345"/>
        <item x="1544"/>
        <item x="1795"/>
        <item x="328"/>
        <item x="1150"/>
        <item x="1589"/>
        <item x="179"/>
        <item x="57"/>
        <item x="693"/>
        <item x="1384"/>
        <item x="1929"/>
        <item x="1172"/>
        <item x="1940"/>
        <item x="1680"/>
        <item x="249"/>
        <item x="1850"/>
        <item x="889"/>
        <item x="279"/>
        <item x="1246"/>
        <item x="343"/>
        <item x="1366"/>
        <item x="1715"/>
        <item x="256"/>
        <item x="1582"/>
        <item x="483"/>
        <item x="1118"/>
        <item x="927"/>
        <item x="149"/>
        <item x="1955"/>
        <item x="1689"/>
        <item x="1734"/>
        <item x="657"/>
        <item x="1011"/>
        <item x="1956"/>
        <item x="1197"/>
        <item x="1618"/>
        <item x="166"/>
        <item x="639"/>
        <item x="819"/>
        <item x="1957"/>
        <item x="1208"/>
        <item x="806"/>
        <item x="1306"/>
        <item x="700"/>
        <item x="355"/>
        <item x="1502"/>
        <item x="959"/>
        <item x="1087"/>
        <item x="1233"/>
        <item x="532"/>
        <item x="1508"/>
        <item x="451"/>
        <item x="487"/>
        <item x="401"/>
        <item x="390"/>
        <item x="1605"/>
        <item x="165"/>
        <item x="1889"/>
        <item x="1987"/>
        <item x="1253"/>
        <item x="1305"/>
        <item x="1573"/>
        <item x="541"/>
        <item x="1772"/>
        <item x="394"/>
        <item x="1947"/>
        <item x="990"/>
        <item x="1881"/>
        <item x="1026"/>
        <item x="967"/>
        <item x="1829"/>
        <item x="155"/>
        <item x="1716"/>
        <item x="331"/>
        <item x="1587"/>
        <item x="1742"/>
        <item x="596"/>
        <item x="23"/>
        <item x="1199"/>
        <item x="1897"/>
        <item x="573"/>
        <item x="1975"/>
        <item x="1966"/>
        <item x="1948"/>
        <item x="198"/>
        <item x="588"/>
        <item x="973"/>
        <item x="1050"/>
        <item x="1209"/>
        <item x="1859"/>
        <item x="1173"/>
        <item x="687"/>
        <item x="1142"/>
        <item x="1576"/>
        <item x="1838"/>
        <item x="17"/>
        <item x="442"/>
        <item x="574"/>
        <item x="1286"/>
        <item x="1003"/>
        <item x="1101"/>
        <item x="237"/>
        <item x="232"/>
        <item x="643"/>
        <item x="344"/>
        <item x="1636"/>
        <item x="329"/>
        <item x="212"/>
        <item x="1707"/>
        <item x="1451"/>
        <item x="508"/>
        <item x="313"/>
        <item x="827"/>
        <item x="1333"/>
        <item x="1021"/>
        <item x="1943"/>
        <item x="1086"/>
        <item x="669"/>
        <item x="874"/>
        <item x="1090"/>
        <item x="952"/>
        <item x="644"/>
        <item x="881"/>
        <item x="738"/>
        <item x="1109"/>
        <item x="853"/>
        <item x="635"/>
        <item x="377"/>
        <item x="287"/>
        <item x="1521"/>
        <item x="712"/>
        <item x="1927"/>
        <item x="1412"/>
        <item x="1743"/>
        <item x="1125"/>
        <item x="704"/>
        <item x="193"/>
        <item x="1043"/>
        <item x="1983"/>
        <item x="177"/>
        <item x="1520"/>
        <item x="1326"/>
        <item x="1736"/>
        <item x="872"/>
        <item x="22"/>
        <item x="1390"/>
        <item x="356"/>
        <item x="647"/>
        <item x="443"/>
        <item x="120"/>
        <item x="1519"/>
        <item x="1574"/>
        <item x="808"/>
        <item x="1236"/>
        <item x="809"/>
        <item x="1028"/>
        <item x="391"/>
        <item x="158"/>
        <item x="429"/>
        <item x="810"/>
        <item x="296"/>
        <item x="739"/>
        <item x="885"/>
        <item x="1263"/>
        <item x="1525"/>
        <item x="1158"/>
        <item x="1766"/>
        <item x="1088"/>
        <item x="951"/>
        <item x="4"/>
        <item x="601"/>
        <item x="521"/>
        <item x="1517"/>
        <item x="626"/>
        <item x="1179"/>
        <item x="1129"/>
        <item x="1204"/>
        <item x="357"/>
        <item x="1651"/>
        <item x="1542"/>
        <item x="1029"/>
        <item x="758"/>
        <item x="263"/>
        <item x="1474"/>
        <item x="1304"/>
        <item x="378"/>
        <item x="1720"/>
        <item x="62"/>
        <item x="1211"/>
        <item x="1421"/>
        <item x="1832"/>
        <item x="1936"/>
        <item x="1954"/>
        <item x="484"/>
        <item x="770"/>
        <item x="1482"/>
        <item x="485"/>
        <item x="123"/>
        <item x="618"/>
        <item x="1085"/>
        <item x="1213"/>
        <item x="1046"/>
        <item x="492"/>
        <item x="914"/>
        <item x="671"/>
        <item x="469"/>
        <item x="1783"/>
        <item x="968"/>
        <item x="16"/>
        <item x="1607"/>
        <item x="261"/>
        <item x="1458"/>
        <item x="21"/>
        <item x="672"/>
        <item x="543"/>
        <item x="226"/>
        <item x="1538"/>
        <item x="1292"/>
        <item x="1269"/>
        <item x="1980"/>
        <item x="1713"/>
        <item x="913"/>
        <item x="1033"/>
        <item x="861"/>
        <item x="1428"/>
        <item x="746"/>
        <item x="210"/>
        <item x="1931"/>
        <item x="972"/>
        <item x="613"/>
        <item x="1668"/>
        <item x="74"/>
        <item x="1500"/>
        <item x="1791"/>
        <item x="826"/>
        <item x="1652"/>
        <item x="250"/>
        <item x="1914"/>
        <item x="479"/>
        <item x="434"/>
        <item x="1342"/>
        <item x="330"/>
        <item x="1338"/>
        <item x="1161"/>
        <item x="519"/>
        <item x="43"/>
        <item x="75"/>
        <item x="850"/>
        <item x="699"/>
        <item x="1901"/>
        <item x="1307"/>
        <item x="782"/>
        <item x="1536"/>
        <item x="1678"/>
        <item x="820"/>
        <item x="886"/>
        <item x="1644"/>
        <item x="364"/>
        <item x="93"/>
        <item x="1049"/>
        <item x="865"/>
        <item x="1325"/>
        <item x="1821"/>
        <item x="432"/>
        <item x="937"/>
        <item x="582"/>
        <item x="278"/>
        <item x="795"/>
        <item x="1034"/>
        <item x="1370"/>
        <item x="1639"/>
        <item x="107"/>
        <item x="729"/>
        <item x="281"/>
        <item x="1378"/>
        <item x="1698"/>
        <item x="373"/>
        <item x="171"/>
        <item x="1871"/>
        <item x="680"/>
        <item x="554"/>
        <item x="1599"/>
        <item x="1611"/>
        <item x="829"/>
        <item x="1534"/>
        <item x="402"/>
        <item x="1059"/>
        <item x="53"/>
        <item x="1300"/>
        <item x="1455"/>
        <item x="277"/>
        <item x="1163"/>
        <item x="1679"/>
        <item x="1230"/>
        <item x="824"/>
        <item x="1460"/>
        <item x="844"/>
        <item x="1281"/>
        <item x="1403"/>
        <item x="1165"/>
        <item x="1890"/>
        <item x="1978"/>
        <item x="217"/>
        <item x="1490"/>
        <item x="368"/>
        <item x="645"/>
        <item x="488"/>
        <item x="310"/>
        <item x="1590"/>
        <item x="1417"/>
        <item x="1178"/>
        <item x="1180"/>
        <item x="58"/>
        <item x="1084"/>
        <item x="882"/>
        <item x="1717"/>
        <item x="1133"/>
        <item x="1769"/>
        <item x="112"/>
        <item x="1061"/>
        <item x="1095"/>
        <item x="1882"/>
        <item x="381"/>
        <item x="1866"/>
        <item x="942"/>
        <item x="1317"/>
        <item x="1654"/>
        <item x="1469"/>
        <item x="897"/>
        <item x="794"/>
        <item x="1735"/>
        <item x="1524"/>
        <item x="1047"/>
        <item x="955"/>
        <item x="1737"/>
        <item x="766"/>
        <item x="385"/>
        <item x="127"/>
        <item x="1733"/>
        <item x="1905"/>
        <item x="1194"/>
        <item x="1089"/>
        <item x="960"/>
        <item x="1093"/>
        <item x="1077"/>
        <item x="1035"/>
        <item x="507"/>
        <item x="1583"/>
        <item x="1904"/>
        <item x="1816"/>
        <item x="69"/>
        <item x="1146"/>
        <item x="82"/>
        <item x="1218"/>
        <item x="506"/>
        <item x="214"/>
        <item x="893"/>
        <item x="1070"/>
        <item x="1064"/>
        <item x="1912"/>
        <item x="887"/>
        <item x="494"/>
        <item x="1581"/>
        <item x="305"/>
        <item x="8"/>
        <item x="569"/>
        <item x="358"/>
        <item x="336"/>
        <item x="1843"/>
        <item x="994"/>
        <item x="1201"/>
        <item x="157"/>
        <item x="619"/>
        <item x="162"/>
        <item x="1597"/>
        <item x="447"/>
        <item x="1578"/>
        <item x="1159"/>
        <item x="568"/>
        <item x="1346"/>
        <item x="1560"/>
        <item x="444"/>
        <item x="988"/>
        <item x="1224"/>
        <item x="312"/>
        <item x="778"/>
        <item x="1620"/>
        <item x="47"/>
        <item x="916"/>
        <item x="1257"/>
        <item x="711"/>
        <item x="912"/>
        <item x="221"/>
        <item x="1813"/>
        <item x="1271"/>
        <item x="1767"/>
        <item x="713"/>
        <item x="362"/>
        <item x="1683"/>
        <item x="456"/>
        <item x="1391"/>
        <item x="1920"/>
        <item x="686"/>
        <item x="1295"/>
        <item x="1389"/>
        <item x="176"/>
        <item x="1640"/>
        <item x="1167"/>
        <item x="1231"/>
        <item x="580"/>
        <item x="1609"/>
        <item x="1316"/>
        <item x="1663"/>
        <item x="1721"/>
        <item x="1415"/>
        <item x="783"/>
        <item x="1485"/>
        <item x="714"/>
        <item x="1296"/>
        <item x="544"/>
        <item x="1561"/>
        <item x="606"/>
        <item x="879"/>
        <item x="182"/>
        <item x="1152"/>
        <item x="888"/>
        <item x="722"/>
        <item x="1239"/>
        <item x="167"/>
        <item x="1722"/>
        <item x="1454"/>
        <item x="1309"/>
        <item x="1350"/>
        <item x="1433"/>
        <item x="1301"/>
        <item x="1258"/>
        <item x="1406"/>
        <item x="1348"/>
        <item x="1559"/>
        <item x="1341"/>
        <item x="566"/>
        <item x="1360"/>
        <item x="1777"/>
        <item x="1139"/>
        <item x="415"/>
        <item x="1553"/>
        <item x="764"/>
        <item x="1367"/>
        <item x="695"/>
        <item x="90"/>
        <item x="186"/>
        <item x="1610"/>
        <item x="932"/>
        <item x="1875"/>
        <item x="715"/>
        <item x="365"/>
        <item x="777"/>
        <item x="1278"/>
        <item x="1025"/>
        <item x="227"/>
        <item x="68"/>
        <item x="124"/>
        <item x="1962"/>
        <item x="1489"/>
        <item x="311"/>
        <item x="1160"/>
        <item x="1674"/>
        <item x="1988"/>
        <item x="1506"/>
        <item x="1191"/>
        <item x="903"/>
        <item x="187"/>
        <item x="634"/>
        <item x="581"/>
        <item x="724"/>
        <item x="788"/>
        <item x="1634"/>
        <item x="1817"/>
        <item x="658"/>
        <item x="448"/>
        <item x="1291"/>
        <item x="986"/>
        <item x="1106"/>
        <item x="1434"/>
        <item x="0"/>
        <item x="206"/>
        <item x="291"/>
        <item x="1438"/>
        <item x="1410"/>
        <item x="38"/>
        <item x="1186"/>
        <item x="1568"/>
        <item x="1615"/>
        <item x="1388"/>
        <item x="1967"/>
        <item x="180"/>
        <item x="65"/>
        <item x="1878"/>
        <item x="1241"/>
        <item x="1860"/>
        <item x="1156"/>
        <item x="1166"/>
        <item x="213"/>
        <item x="1630"/>
        <item x="1071"/>
        <item x="812"/>
        <item x="322"/>
        <item x="1546"/>
        <item x="1277"/>
        <item x="539"/>
        <item x="1865"/>
        <item x="1102"/>
        <item x="1681"/>
        <item x="151"/>
        <item x="1466"/>
        <item x="726"/>
        <item x="1114"/>
        <item x="1569"/>
        <item x="630"/>
        <item x="1532"/>
        <item x="945"/>
        <item x="386"/>
        <item x="1373"/>
        <item x="426"/>
        <item x="248"/>
        <item x="536"/>
        <item x="339"/>
        <item x="523"/>
        <item x="247"/>
        <item x="1819"/>
        <item x="1429"/>
        <item x="612"/>
        <item x="1422"/>
        <item x="1248"/>
        <item x="1364"/>
        <item x="1666"/>
        <item x="1302"/>
        <item x="1756"/>
        <item x="117"/>
        <item x="1778"/>
        <item x="1392"/>
        <item x="101"/>
        <item x="1710"/>
        <item x="1276"/>
        <item x="1964"/>
        <item x="1846"/>
        <item x="1928"/>
        <item x="767"/>
        <item x="1349"/>
        <item x="1504"/>
        <item x="1487"/>
        <item x="833"/>
        <item x="1952"/>
        <item x="1712"/>
        <item x="1854"/>
        <item x="1970"/>
        <item x="246"/>
        <item x="1456"/>
        <item x="1694"/>
        <item x="1775"/>
        <item x="1427"/>
        <item x="150"/>
        <item x="1628"/>
        <item x="1015"/>
        <item x="991"/>
        <item x="1002"/>
        <item x="1497"/>
        <item x="1124"/>
        <item x="1097"/>
        <item x="1984"/>
        <item x="476"/>
        <item x="1774"/>
        <item x="974"/>
        <item x="1192"/>
        <item x="1902"/>
        <item x="602"/>
        <item x="1729"/>
        <item x="792"/>
        <item x="234"/>
        <item x="575"/>
        <item x="980"/>
        <item x="169"/>
        <item x="821"/>
        <item x="1572"/>
        <item x="723"/>
        <item x="1048"/>
        <item x="403"/>
        <item x="1145"/>
        <item x="873"/>
        <item x="961"/>
        <item x="1423"/>
        <item x="233"/>
        <item x="804"/>
        <item x="129"/>
        <item x="720"/>
        <item x="1322"/>
        <item x="50"/>
        <item x="1806"/>
        <item x="1155"/>
        <item x="1436"/>
        <item x="784"/>
        <item x="475"/>
        <item x="589"/>
        <item x="1804"/>
        <item x="471"/>
        <item x="1961"/>
        <item x="1242"/>
        <item x="1112"/>
        <item x="130"/>
        <item x="576"/>
        <item x="1725"/>
        <item x="335"/>
        <item x="1062"/>
        <item x="1891"/>
        <item x="137"/>
        <item x="1903"/>
        <item x="760"/>
        <item x="392"/>
        <item x="1676"/>
        <item x="965"/>
        <item x="667"/>
        <item x="1220"/>
        <item x="870"/>
        <item x="1126"/>
        <item x="668"/>
        <item x="924"/>
        <item x="67"/>
        <item x="1653"/>
        <item x="834"/>
        <item x="172"/>
        <item x="730"/>
        <item x="1103"/>
        <item x="756"/>
        <item x="397"/>
        <item x="1274"/>
        <item x="260"/>
        <item x="522"/>
        <item x="754"/>
        <item x="317"/>
        <item x="1012"/>
        <item x="1570"/>
        <item x="1318"/>
        <item x="500"/>
        <item x="1072"/>
        <item x="633"/>
        <item x="813"/>
        <item x="185"/>
        <item x="228"/>
        <item x="1013"/>
        <item x="36"/>
        <item x="586"/>
        <item x="285"/>
        <item x="1496"/>
        <item x="1825"/>
        <item x="1699"/>
        <item x="1464"/>
        <item x="673"/>
        <item x="1314"/>
        <item x="933"/>
        <item x="845"/>
        <item x="1334"/>
        <item x="417"/>
        <item x="1335"/>
        <item x="449"/>
        <item x="1780"/>
        <item x="1439"/>
        <item x="1468"/>
        <item x="556"/>
        <item x="445"/>
        <item x="1288"/>
        <item x="1140"/>
        <item x="1107"/>
        <item x="118"/>
        <item x="1247"/>
        <item x="114"/>
        <item x="1375"/>
        <item x="846"/>
        <item x="414"/>
        <item x="793"/>
        <item x="154"/>
        <item x="1552"/>
        <item x="987"/>
        <item x="1361"/>
        <item x="1493"/>
        <item x="684"/>
        <item x="1362"/>
        <item x="1661"/>
        <item x="338"/>
        <item x="73"/>
        <item x="1727"/>
        <item x="765"/>
        <item x="992"/>
        <item x="264"/>
        <item x="1602"/>
        <item x="430"/>
        <item x="318"/>
        <item x="1739"/>
        <item x="1174"/>
        <item x="822"/>
        <item x="1315"/>
        <item x="550"/>
        <item x="1898"/>
        <item x="741"/>
        <item x="598"/>
        <item x="337"/>
        <item x="841"/>
        <item x="216"/>
        <item x="1210"/>
        <item x="721"/>
        <item x="251"/>
        <item x="1885"/>
        <item x="1834"/>
        <item x="1684"/>
        <item x="316"/>
        <item x="333"/>
        <item x="1655"/>
        <item x="78"/>
        <item x="24"/>
        <item x="622"/>
        <item x="1018"/>
        <item x="1479"/>
        <item x="1535"/>
        <item x="1203"/>
        <item x="1110"/>
        <item x="587"/>
        <item x="983"/>
        <item x="640"/>
        <item x="111"/>
        <item x="1782"/>
        <item x="1471"/>
        <item x="610"/>
        <item x="80"/>
        <item x="486"/>
        <item x="1053"/>
        <item x="1183"/>
        <item x="252"/>
        <item x="716"/>
        <item x="156"/>
        <item x="1584"/>
        <item x="411"/>
        <item x="1"/>
        <item x="1711"/>
        <item x="1413"/>
        <item x="1977"/>
        <item x="797"/>
        <item x="611"/>
        <item x="1452"/>
        <item x="199"/>
        <item x="1444"/>
        <item x="427"/>
        <item x="1240"/>
        <item x="1575"/>
        <item x="847"/>
        <item x="1223"/>
        <item x="866"/>
        <item x="1732"/>
        <item x="1153"/>
        <item x="995"/>
        <item x="652"/>
        <item x="1907"/>
        <item x="1287"/>
        <item x="1913"/>
        <item x="1803"/>
        <item x="25"/>
        <item x="935"/>
        <item x="607"/>
        <item x="753"/>
        <item x="1586"/>
        <item x="918"/>
        <item x="1528"/>
        <item x="1933"/>
        <item x="1925"/>
        <item x="1383"/>
        <item x="1818"/>
        <item x="775"/>
        <item x="275"/>
        <item x="984"/>
        <item x="600"/>
        <item x="1784"/>
        <item x="141"/>
        <item x="125"/>
        <item x="1749"/>
        <item x="1770"/>
        <item x="1358"/>
        <item x="694"/>
        <item x="121"/>
        <item x="1078"/>
        <item x="1662"/>
        <item x="681"/>
        <item t="default"/>
      </items>
    </pivotField>
    <pivotField showAll="0"/>
    <pivotField showAll="0">
      <items count="31">
        <item x="29"/>
        <item x="26"/>
        <item x="0"/>
        <item x="5"/>
        <item x="7"/>
        <item x="13"/>
        <item x="28"/>
        <item x="2"/>
        <item x="21"/>
        <item x="1"/>
        <item x="18"/>
        <item x="6"/>
        <item x="19"/>
        <item x="17"/>
        <item x="27"/>
        <item x="24"/>
        <item x="20"/>
        <item x="11"/>
        <item x="3"/>
        <item x="15"/>
        <item x="25"/>
        <item x="10"/>
        <item x="16"/>
        <item x="14"/>
        <item x="9"/>
        <item x="4"/>
        <item x="22"/>
        <item x="12"/>
        <item x="8"/>
        <item x="23"/>
        <item t="default"/>
      </items>
    </pivotField>
    <pivotField showAll="0"/>
    <pivotField dataField="1" showAll="0"/>
    <pivotField showAll="0"/>
    <pivotField numFmtId="1" showAll="0"/>
    <pivotField numFmtId="14" showAll="0"/>
    <pivotField showAll="0">
      <items count="18">
        <item x="9"/>
        <item x="8"/>
        <item x="7"/>
        <item x="0"/>
        <item x="2"/>
        <item x="5"/>
        <item x="3"/>
        <item x="1"/>
        <item x="10"/>
        <item x="6"/>
        <item x="13"/>
        <item x="11"/>
        <item x="16"/>
        <item x="14"/>
        <item x="12"/>
        <item x="4"/>
        <item x="15"/>
        <item t="default"/>
      </items>
    </pivotField>
    <pivotField showAll="0"/>
    <pivotField showAll="0"/>
    <pivotField showAll="0"/>
    <pivotField axis="axisRow" showAll="0">
      <items count="5">
        <item x="3"/>
        <item x="2"/>
        <item x="1"/>
        <item x="0"/>
        <item t="default"/>
      </items>
    </pivotField>
  </pivotFields>
  <rowFields count="1">
    <field x="12"/>
  </rowFields>
  <rowItems count="5">
    <i>
      <x/>
    </i>
    <i>
      <x v="1"/>
    </i>
    <i>
      <x v="2"/>
    </i>
    <i>
      <x v="3"/>
    </i>
    <i t="grand">
      <x/>
    </i>
  </rowItems>
  <colItems count="1">
    <i/>
  </colItems>
  <dataFields count="1">
    <dataField name="Sum of Total laid_off" fld="4" baseField="0" baseItem="0" numFmtId="165"/>
  </dataFields>
  <formats count="1">
    <format dxfId="5">
      <pivotArea outline="0" collapsedLevelsAreSubtotals="1"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2" count="1" selected="0">
            <x v="0"/>
          </reference>
        </references>
      </pivotArea>
    </chartFormat>
    <chartFormat chart="3" format="12">
      <pivotArea type="data" outline="0" fieldPosition="0">
        <references count="2">
          <reference field="4294967294" count="1" selected="0">
            <x v="0"/>
          </reference>
          <reference field="12" count="1" selected="0">
            <x v="1"/>
          </reference>
        </references>
      </pivotArea>
    </chartFormat>
    <chartFormat chart="3" format="13">
      <pivotArea type="data" outline="0" fieldPosition="0">
        <references count="2">
          <reference field="4294967294" count="1" selected="0">
            <x v="0"/>
          </reference>
          <reference field="12" count="1" selected="0">
            <x v="2"/>
          </reference>
        </references>
      </pivotArea>
    </chartFormat>
    <chartFormat chart="3" format="1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ompany Name">
  <location ref="A3:B8" firstHeaderRow="1" firstDataRow="1" firstDataCol="1"/>
  <pivotFields count="13">
    <pivotField axis="axisRow" showAll="0" measureFilter="1" sortType="ascending">
      <items count="1990">
        <item x="1010"/>
        <item x="1328"/>
        <item x="614"/>
        <item x="1200"/>
        <item x="369"/>
        <item x="789"/>
        <item x="545"/>
        <item x="1149"/>
        <item x="30"/>
        <item x="1864"/>
        <item x="1060"/>
        <item x="1187"/>
        <item x="1075"/>
        <item x="1408"/>
        <item x="954"/>
        <item x="460"/>
        <item x="450"/>
        <item x="1214"/>
        <item x="1298"/>
        <item x="1134"/>
        <item x="26"/>
        <item x="1017"/>
        <item x="139"/>
        <item x="1886"/>
        <item x="1633"/>
        <item x="1527"/>
        <item x="985"/>
        <item x="19"/>
        <item x="323"/>
        <item x="944"/>
        <item x="1724"/>
        <item x="1491"/>
        <item x="1909"/>
        <item x="459"/>
        <item x="1374"/>
        <item x="685"/>
        <item x="1900"/>
        <item x="911"/>
        <item x="1266"/>
        <item x="61"/>
        <item x="266"/>
        <item x="1405"/>
        <item x="1643"/>
        <item x="1477"/>
        <item x="1548"/>
        <item x="138"/>
        <item x="41"/>
        <item x="1256"/>
        <item x="1705"/>
        <item x="653"/>
        <item x="1365"/>
        <item x="1282"/>
        <item x="1448"/>
        <item x="1675"/>
        <item x="461"/>
        <item x="744"/>
        <item x="1437"/>
        <item x="514"/>
        <item x="1771"/>
        <item x="1108"/>
        <item x="1380"/>
        <item x="1856"/>
        <item x="128"/>
        <item x="646"/>
        <item x="1453"/>
        <item x="1185"/>
        <item x="1857"/>
        <item x="1116"/>
        <item x="1244"/>
        <item x="87"/>
        <item x="1037"/>
        <item x="143"/>
        <item x="592"/>
        <item x="477"/>
        <item x="856"/>
        <item x="164"/>
        <item x="1098"/>
        <item x="1926"/>
        <item x="29"/>
        <item x="1851"/>
        <item x="105"/>
        <item x="1682"/>
        <item x="1906"/>
        <item x="132"/>
        <item x="1270"/>
        <item x="48"/>
        <item x="928"/>
        <item x="56"/>
        <item x="1982"/>
        <item x="1115"/>
        <item x="1068"/>
        <item x="1259"/>
        <item x="623"/>
        <item x="815"/>
        <item x="1714"/>
        <item x="119"/>
        <item x="320"/>
        <item x="39"/>
        <item x="1323"/>
        <item x="743"/>
        <item x="1351"/>
        <item x="696"/>
        <item x="1226"/>
        <item x="188"/>
        <item x="1206"/>
        <item x="898"/>
        <item x="1079"/>
        <item x="661"/>
        <item x="346"/>
        <item x="1847"/>
        <item x="1147"/>
        <item x="306"/>
        <item x="1069"/>
        <item x="805"/>
        <item x="1831"/>
        <item x="64"/>
        <item x="1238"/>
        <item x="761"/>
        <item x="862"/>
        <item x="9"/>
        <item x="1876"/>
        <item x="1603"/>
        <item x="126"/>
        <item x="938"/>
        <item x="976"/>
        <item x="1792"/>
        <item x="577"/>
        <item x="341"/>
        <item x="584"/>
        <item x="1332"/>
        <item x="1523"/>
        <item x="641"/>
        <item x="299"/>
        <item x="615"/>
        <item x="1701"/>
        <item x="1719"/>
        <item x="1376"/>
        <item x="423"/>
        <item x="1855"/>
        <item x="849"/>
        <item x="843"/>
        <item x="106"/>
        <item x="1467"/>
        <item x="27"/>
        <item x="561"/>
        <item x="1826"/>
        <item x="1554"/>
        <item x="1529"/>
        <item x="1944"/>
        <item x="1255"/>
        <item x="599"/>
        <item x="662"/>
        <item x="462"/>
        <item x="637"/>
        <item x="1290"/>
        <item x="1324"/>
        <item x="271"/>
        <item x="258"/>
        <item x="1308"/>
        <item x="1941"/>
        <item x="269"/>
        <item x="546"/>
        <item x="863"/>
        <item x="1789"/>
        <item x="1937"/>
        <item x="452"/>
        <item x="877"/>
        <item x="1136"/>
        <item x="1377"/>
        <item x="1329"/>
        <item x="63"/>
        <item x="1080"/>
        <item x="1660"/>
        <item x="463"/>
        <item x="222"/>
        <item x="1939"/>
        <item x="949"/>
        <item x="1446"/>
        <item x="495"/>
        <item x="1555"/>
        <item x="1045"/>
        <item x="620"/>
        <item x="1188"/>
        <item x="594"/>
        <item x="971"/>
        <item x="1396"/>
        <item x="1839"/>
        <item x="734"/>
        <item x="1757"/>
        <item x="896"/>
        <item x="1355"/>
        <item x="1327"/>
        <item x="1023"/>
        <item x="168"/>
        <item x="731"/>
        <item x="1501"/>
        <item x="418"/>
        <item x="304"/>
        <item x="1585"/>
        <item x="1465"/>
        <item x="708"/>
        <item x="497"/>
        <item x="1752"/>
        <item x="656"/>
        <item x="1550"/>
        <item x="535"/>
        <item x="509"/>
        <item x="747"/>
        <item x="709"/>
        <item x="663"/>
        <item x="60"/>
        <item x="1932"/>
        <item x="10"/>
        <item x="1221"/>
        <item x="1918"/>
        <item x="1632"/>
        <item x="353"/>
        <item x="196"/>
        <item x="1399"/>
        <item x="1352"/>
        <item x="499"/>
        <item x="96"/>
        <item x="1431"/>
        <item x="899"/>
        <item x="1627"/>
        <item x="1879"/>
        <item x="406"/>
        <item x="33"/>
        <item x="1207"/>
        <item x="1387"/>
        <item x="1837"/>
        <item x="1537"/>
        <item x="560"/>
        <item x="1833"/>
        <item x="100"/>
        <item x="1189"/>
        <item x="871"/>
        <item x="1612"/>
        <item x="1822"/>
        <item x="1054"/>
        <item x="1371"/>
        <item x="1526"/>
        <item x="958"/>
        <item x="1531"/>
        <item x="689"/>
        <item x="1319"/>
        <item x="1235"/>
        <item x="1036"/>
        <item x="904"/>
        <item x="1744"/>
        <item x="472"/>
        <item x="605"/>
        <item x="649"/>
        <item x="1250"/>
        <item x="1445"/>
        <item x="1617"/>
        <item x="979"/>
        <item x="1703"/>
        <item x="1275"/>
        <item x="1340"/>
        <item x="1836"/>
        <item x="655"/>
        <item x="324"/>
        <item x="1264"/>
        <item x="585"/>
        <item x="1807"/>
        <item x="412"/>
        <item x="1571"/>
        <item x="1353"/>
        <item x="683"/>
        <item x="1809"/>
        <item x="702"/>
        <item x="297"/>
        <item x="591"/>
        <item x="1596"/>
        <item x="648"/>
        <item x="289"/>
        <item x="1972"/>
        <item x="1669"/>
        <item x="7"/>
        <item x="1922"/>
        <item x="925"/>
        <item x="1119"/>
        <item x="852"/>
        <item x="409"/>
        <item x="1008"/>
        <item x="91"/>
        <item x="745"/>
        <item x="1289"/>
        <item x="1877"/>
        <item x="428"/>
        <item x="1038"/>
        <item x="779"/>
        <item x="1232"/>
        <item x="493"/>
        <item x="814"/>
        <item x="921"/>
        <item x="559"/>
        <item x="1157"/>
        <item x="830"/>
        <item x="1704"/>
        <item x="1688"/>
        <item x="515"/>
        <item x="562"/>
        <item x="387"/>
        <item x="1760"/>
        <item x="638"/>
        <item x="707"/>
        <item x="1450"/>
        <item x="989"/>
        <item x="547"/>
        <item x="530"/>
        <item x="501"/>
        <item x="755"/>
        <item x="241"/>
        <item x="511"/>
        <item x="1505"/>
        <item x="1693"/>
        <item x="1919"/>
        <item x="1215"/>
        <item x="122"/>
        <item x="284"/>
        <item x="464"/>
        <item x="1268"/>
        <item x="1284"/>
        <item x="552"/>
        <item x="163"/>
        <item x="319"/>
        <item x="752"/>
        <item x="1190"/>
        <item x="891"/>
        <item x="892"/>
        <item x="1024"/>
        <item x="1577"/>
        <item x="1730"/>
        <item x="1540"/>
        <item x="1545"/>
        <item x="1280"/>
        <item x="787"/>
        <item x="890"/>
        <item x="836"/>
        <item x="208"/>
        <item x="604"/>
        <item x="628"/>
        <item x="352"/>
        <item x="66"/>
        <item x="34"/>
        <item x="1801"/>
        <item x="1622"/>
        <item x="679"/>
        <item x="1252"/>
        <item x="1359"/>
        <item x="791"/>
        <item x="529"/>
        <item x="422"/>
        <item x="548"/>
        <item x="1354"/>
        <item x="1910"/>
        <item x="288"/>
        <item x="1205"/>
        <item x="1171"/>
        <item x="1861"/>
        <item x="1014"/>
        <item x="383"/>
        <item x="1786"/>
        <item x="1741"/>
        <item x="490"/>
        <item x="940"/>
        <item x="1762"/>
        <item x="1447"/>
        <item x="1798"/>
        <item x="1685"/>
        <item x="857"/>
        <item x="831"/>
        <item x="883"/>
        <item x="1409"/>
        <item x="458"/>
        <item x="1513"/>
        <item x="473"/>
        <item x="1960"/>
        <item x="1470"/>
        <item x="145"/>
        <item x="398"/>
        <item x="465"/>
        <item x="868"/>
        <item x="1541"/>
        <item x="735"/>
        <item x="1873"/>
        <item x="1835"/>
        <item x="703"/>
        <item x="92"/>
        <item x="1706"/>
        <item x="533"/>
        <item x="525"/>
        <item x="1181"/>
        <item x="733"/>
        <item x="1193"/>
        <item x="361"/>
        <item x="970"/>
        <item x="239"/>
        <item x="941"/>
        <item x="153"/>
        <item x="1461"/>
        <item x="1310"/>
        <item x="229"/>
        <item x="1039"/>
        <item x="1345"/>
        <item x="6"/>
        <item x="146"/>
        <item x="578"/>
        <item x="1031"/>
        <item x="374"/>
        <item x="1608"/>
        <item x="1811"/>
        <item x="537"/>
        <item x="1950"/>
        <item x="1753"/>
        <item x="1113"/>
        <item x="642"/>
        <item x="215"/>
        <item x="110"/>
        <item x="1868"/>
        <item x="1117"/>
        <item x="399"/>
        <item x="502"/>
        <item x="1245"/>
        <item x="1443"/>
        <item x="94"/>
        <item x="858"/>
        <item x="51"/>
        <item x="1888"/>
        <item x="563"/>
        <item x="1621"/>
        <item x="1814"/>
        <item x="1368"/>
        <item x="1294"/>
        <item x="197"/>
        <item x="1763"/>
        <item x="1625"/>
        <item x="1650"/>
        <item x="194"/>
        <item x="516"/>
        <item x="433"/>
        <item x="1976"/>
        <item x="567"/>
        <item x="1629"/>
        <item x="1697"/>
        <item x="1009"/>
        <item x="1580"/>
        <item x="1486"/>
        <item x="1893"/>
        <item x="1424"/>
        <item x="1924"/>
        <item x="1635"/>
        <item x="1400"/>
        <item x="919"/>
        <item x="660"/>
        <item x="466"/>
        <item x="315"/>
        <item x="424"/>
        <item x="1849"/>
        <item x="798"/>
        <item x="1143"/>
        <item x="1137"/>
        <item x="1435"/>
        <item x="799"/>
        <item x="1385"/>
        <item x="183"/>
        <item x="290"/>
        <item x="1600"/>
        <item x="697"/>
        <item x="1091"/>
        <item x="1781"/>
        <item x="1646"/>
        <item x="1667"/>
        <item x="1019"/>
        <item x="1440"/>
        <item x="363"/>
        <item x="370"/>
        <item x="1402"/>
        <item x="1499"/>
        <item x="513"/>
        <item x="1311"/>
        <item x="496"/>
        <item x="1656"/>
        <item x="254"/>
        <item x="807"/>
        <item x="350"/>
        <item x="282"/>
        <item x="1051"/>
        <item x="1691"/>
        <item x="1623"/>
        <item x="307"/>
        <item x="773"/>
        <item x="1908"/>
        <item x="209"/>
        <item x="895"/>
        <item x="650"/>
        <item x="220"/>
        <item x="1935"/>
        <item x="1758"/>
        <item x="1723"/>
        <item x="1642"/>
        <item x="223"/>
        <item x="1459"/>
        <item x="1514"/>
        <item x="867"/>
        <item x="1562"/>
        <item x="211"/>
        <item x="682"/>
        <item x="40"/>
        <item x="869"/>
        <item x="1530"/>
        <item x="1796"/>
        <item x="1135"/>
        <item x="717"/>
        <item x="1641"/>
        <item x="909"/>
        <item x="1198"/>
        <item x="314"/>
        <item x="1040"/>
        <item x="286"/>
        <item x="1968"/>
        <item x="5"/>
        <item x="375"/>
        <item x="54"/>
        <item x="902"/>
        <item x="1522"/>
        <item x="230"/>
        <item x="1853"/>
        <item x="1776"/>
        <item x="99"/>
        <item x="28"/>
        <item x="1401"/>
        <item x="160"/>
        <item x="1869"/>
        <item x="1884"/>
        <item x="436"/>
        <item x="1785"/>
        <item x="174"/>
        <item x="1567"/>
        <item x="1426"/>
        <item x="1344"/>
        <item x="276"/>
        <item x="1946"/>
        <item x="1808"/>
        <item x="631"/>
        <item x="421"/>
        <item x="553"/>
        <item x="1111"/>
        <item x="1862"/>
        <item x="1973"/>
        <item x="294"/>
        <item x="1979"/>
        <item x="727"/>
        <item x="235"/>
        <item x="52"/>
        <item x="597"/>
        <item x="1690"/>
        <item x="1959"/>
        <item x="1363"/>
        <item x="698"/>
        <item x="931"/>
        <item x="1802"/>
        <item x="527"/>
        <item x="135"/>
        <item x="923"/>
        <item x="963"/>
        <item x="1267"/>
        <item x="236"/>
        <item x="1595"/>
        <item x="420"/>
        <item x="1293"/>
        <item x="1414"/>
        <item x="1779"/>
        <item x="270"/>
        <item x="908"/>
        <item x="170"/>
        <item x="407"/>
        <item x="1404"/>
        <item x="1419"/>
        <item x="549"/>
        <item x="725"/>
        <item x="195"/>
        <item x="1273"/>
        <item x="1202"/>
        <item x="20"/>
        <item x="159"/>
        <item x="860"/>
        <item x="572"/>
        <item x="207"/>
        <item x="181"/>
        <item x="18"/>
        <item x="876"/>
        <item x="474"/>
        <item x="83"/>
        <item x="1122"/>
        <item x="321"/>
        <item x="953"/>
        <item x="1820"/>
        <item x="930"/>
        <item x="1915"/>
        <item x="1249"/>
        <item x="1472"/>
        <item x="943"/>
        <item x="2"/>
        <item x="45"/>
        <item x="437"/>
        <item x="1945"/>
        <item x="295"/>
        <item x="1480"/>
        <item x="551"/>
        <item x="1411"/>
        <item x="859"/>
        <item x="1330"/>
        <item x="371"/>
        <item x="104"/>
        <item x="910"/>
        <item x="690"/>
        <item x="388"/>
        <item x="32"/>
        <item x="1356"/>
        <item x="1297"/>
        <item x="203"/>
        <item x="201"/>
        <item x="1052"/>
        <item x="664"/>
        <item x="736"/>
        <item x="977"/>
        <item x="1870"/>
        <item x="480"/>
        <item x="144"/>
        <item x="1195"/>
        <item x="982"/>
        <item x="768"/>
        <item x="1677"/>
        <item x="520"/>
        <item x="947"/>
        <item x="147"/>
        <item x="1507"/>
        <item x="1794"/>
        <item x="1041"/>
        <item x="1965"/>
        <item x="1105"/>
        <item x="950"/>
        <item x="848"/>
        <item x="1880"/>
        <item x="1702"/>
        <item x="1985"/>
        <item x="1974"/>
        <item x="1673"/>
        <item x="1407"/>
        <item x="242"/>
        <item x="1963"/>
        <item x="538"/>
        <item x="978"/>
        <item x="1225"/>
        <item x="835"/>
        <item x="1260"/>
        <item x="31"/>
        <item x="1120"/>
        <item x="1001"/>
        <item x="1254"/>
        <item x="1379"/>
        <item x="325"/>
        <item x="79"/>
        <item x="1081"/>
        <item x="636"/>
        <item x="97"/>
        <item x="996"/>
        <item x="1788"/>
        <item x="956"/>
        <item x="1347"/>
        <item x="1169"/>
        <item x="1027"/>
        <item x="922"/>
        <item x="1588"/>
        <item x="1761"/>
        <item x="1076"/>
        <item x="1483"/>
        <item x="748"/>
        <item x="1852"/>
        <item x="1593"/>
        <item x="84"/>
        <item x="1416"/>
        <item x="1176"/>
        <item x="1299"/>
        <item x="1793"/>
        <item x="900"/>
        <item x="410"/>
        <item x="570"/>
        <item x="1503"/>
        <item x="1044"/>
        <item x="308"/>
        <item x="243"/>
        <item x="1812"/>
        <item x="1430"/>
        <item x="1543"/>
        <item x="262"/>
        <item x="257"/>
        <item x="395"/>
        <item x="1331"/>
        <item x="72"/>
        <item x="654"/>
        <item x="1637"/>
        <item x="774"/>
        <item x="1168"/>
        <item x="349"/>
        <item x="1894"/>
        <item x="1556"/>
        <item x="542"/>
        <item x="503"/>
        <item x="1731"/>
        <item x="265"/>
        <item x="920"/>
        <item x="1127"/>
        <item x="1598"/>
        <item x="340"/>
        <item x="481"/>
        <item x="268"/>
        <item x="915"/>
        <item x="1478"/>
        <item x="762"/>
        <item x="1065"/>
        <item x="413"/>
        <item x="1768"/>
        <item x="113"/>
        <item x="1283"/>
        <item x="1949"/>
        <item x="625"/>
        <item x="109"/>
        <item x="593"/>
        <item x="1606"/>
        <item x="1764"/>
        <item x="489"/>
        <item x="997"/>
        <item x="1969"/>
        <item x="192"/>
        <item x="1754"/>
        <item x="510"/>
        <item x="85"/>
        <item x="1828"/>
        <item x="347"/>
        <item x="1484"/>
        <item x="676"/>
        <item x="964"/>
        <item x="384"/>
        <item x="37"/>
        <item x="1123"/>
        <item x="1746"/>
        <item x="267"/>
        <item x="1842"/>
        <item x="231"/>
        <item x="1476"/>
        <item x="1686"/>
        <item x="719"/>
        <item x="590"/>
        <item x="1170"/>
        <item x="526"/>
        <item x="1138"/>
        <item x="1592"/>
        <item x="627"/>
        <item x="609"/>
        <item x="1154"/>
        <item x="701"/>
        <item x="1320"/>
        <item x="1063"/>
        <item x="966"/>
        <item x="905"/>
        <item x="1986"/>
        <item x="1613"/>
        <item x="1237"/>
        <item x="366"/>
        <item x="11"/>
        <item x="1916"/>
        <item x="855"/>
        <item x="1883"/>
        <item x="303"/>
        <item x="1750"/>
        <item x="1066"/>
        <item x="742"/>
        <item x="1594"/>
        <item x="1665"/>
        <item x="1099"/>
        <item x="1386"/>
        <item x="608"/>
        <item x="705"/>
        <item x="131"/>
        <item x="1312"/>
        <item x="785"/>
        <item x="102"/>
        <item x="800"/>
        <item x="981"/>
        <item x="1930"/>
        <item x="457"/>
        <item x="801"/>
        <item x="1840"/>
        <item x="1565"/>
        <item x="1726"/>
        <item x="934"/>
        <item x="675"/>
        <item x="359"/>
        <item x="204"/>
        <item x="948"/>
        <item x="1518"/>
        <item x="1551"/>
        <item x="431"/>
        <item x="334"/>
        <item x="1512"/>
        <item x="42"/>
        <item x="1547"/>
        <item x="1475"/>
        <item x="1872"/>
        <item x="1372"/>
        <item x="558"/>
        <item x="88"/>
        <item x="435"/>
        <item x="35"/>
        <item x="1492"/>
        <item x="438"/>
        <item x="379"/>
        <item x="1824"/>
        <item x="55"/>
        <item x="439"/>
        <item x="400"/>
        <item x="1397"/>
        <item x="1463"/>
        <item x="825"/>
        <item x="1841"/>
        <item x="152"/>
        <item x="1533"/>
        <item x="1261"/>
        <item x="491"/>
        <item x="1740"/>
        <item x="823"/>
        <item x="1073"/>
        <item x="189"/>
        <item x="1083"/>
        <item x="1425"/>
        <item x="1177"/>
        <item x="975"/>
        <item x="351"/>
        <item x="616"/>
        <item x="1892"/>
        <item x="1196"/>
        <item x="70"/>
        <item x="140"/>
        <item x="1863"/>
        <item x="740"/>
        <item x="1759"/>
        <item x="840"/>
        <item x="802"/>
        <item x="534"/>
        <item x="939"/>
        <item x="404"/>
        <item x="393"/>
        <item x="405"/>
        <item x="659"/>
        <item x="749"/>
        <item x="453"/>
        <item x="998"/>
        <item x="1874"/>
        <item x="1631"/>
        <item x="1645"/>
        <item x="674"/>
        <item x="557"/>
        <item x="1614"/>
        <item x="348"/>
        <item x="828"/>
        <item x="1659"/>
        <item x="528"/>
        <item x="1222"/>
        <item x="1601"/>
        <item x="1216"/>
        <item x="1227"/>
        <item x="1251"/>
        <item x="1393"/>
        <item x="1923"/>
        <item x="1418"/>
        <item x="238"/>
        <item x="894"/>
        <item x="1339"/>
        <item x="1148"/>
        <item x="1958"/>
        <item x="624"/>
        <item x="504"/>
        <item x="219"/>
        <item x="1369"/>
        <item x="1848"/>
        <item x="811"/>
        <item x="1728"/>
        <item x="1867"/>
        <item x="1357"/>
        <item x="190"/>
        <item x="771"/>
        <item x="524"/>
        <item x="1671"/>
        <item x="454"/>
        <item x="786"/>
        <item x="837"/>
        <item x="1056"/>
        <item x="76"/>
        <item x="1219"/>
        <item x="839"/>
        <item x="854"/>
        <item x="108"/>
        <item x="583"/>
        <item x="148"/>
        <item x="790"/>
        <item x="1420"/>
        <item x="1638"/>
        <item x="419"/>
        <item x="1032"/>
        <item x="1509"/>
        <item x="780"/>
        <item x="1708"/>
        <item x="1911"/>
        <item x="1381"/>
        <item x="1899"/>
        <item x="1810"/>
        <item x="929"/>
        <item x="1243"/>
        <item x="1658"/>
        <item x="202"/>
        <item x="803"/>
        <item x="772"/>
        <item x="1007"/>
        <item x="1398"/>
        <item x="1005"/>
        <item x="98"/>
        <item x="1745"/>
        <item x="1488"/>
        <item x="1539"/>
        <item x="1773"/>
        <item x="1092"/>
        <item x="272"/>
        <item x="688"/>
        <item x="875"/>
        <item x="632"/>
        <item x="999"/>
        <item x="1591"/>
        <item x="1442"/>
        <item x="1067"/>
        <item x="718"/>
        <item x="906"/>
        <item x="1058"/>
        <item x="1747"/>
        <item x="3"/>
        <item x="1336"/>
        <item x="1558"/>
        <item x="49"/>
        <item x="292"/>
        <item x="1141"/>
        <item x="1755"/>
        <item x="1441"/>
        <item x="1971"/>
        <item x="380"/>
        <item x="1510"/>
        <item x="629"/>
        <item x="564"/>
        <item x="1616"/>
        <item x="1162"/>
        <item x="517"/>
        <item x="1055"/>
        <item x="86"/>
        <item x="12"/>
        <item x="1895"/>
        <item x="540"/>
        <item x="621"/>
        <item x="95"/>
        <item x="1687"/>
        <item x="280"/>
        <item x="750"/>
        <item x="1481"/>
        <item x="757"/>
        <item x="1473"/>
        <item x="136"/>
        <item x="505"/>
        <item x="1648"/>
        <item x="44"/>
        <item x="603"/>
        <item x="665"/>
        <item x="1285"/>
        <item x="677"/>
        <item x="1896"/>
        <item x="1805"/>
        <item x="1495"/>
        <item x="1042"/>
        <item x="518"/>
        <item x="851"/>
        <item x="1579"/>
        <item x="1799"/>
        <item x="293"/>
        <item x="1279"/>
        <item x="470"/>
        <item x="1709"/>
        <item x="531"/>
        <item x="1516"/>
        <item x="244"/>
        <item x="962"/>
        <item x="1132"/>
        <item x="1382"/>
        <item x="678"/>
        <item x="1498"/>
        <item x="1016"/>
        <item x="884"/>
        <item x="1695"/>
        <item x="482"/>
        <item x="89"/>
        <item x="191"/>
        <item x="134"/>
        <item x="1626"/>
        <item x="1921"/>
        <item x="283"/>
        <item x="71"/>
        <item x="1082"/>
        <item x="796"/>
        <item x="1981"/>
        <item x="936"/>
        <item x="46"/>
        <item x="1692"/>
        <item x="1800"/>
        <item x="706"/>
        <item x="467"/>
        <item x="59"/>
        <item x="175"/>
        <item x="1765"/>
        <item x="1564"/>
        <item x="1395"/>
        <item x="1212"/>
        <item x="382"/>
        <item x="1234"/>
        <item x="478"/>
        <item x="880"/>
        <item x="1953"/>
        <item x="732"/>
        <item x="1815"/>
        <item x="1229"/>
        <item x="1006"/>
        <item x="1511"/>
        <item x="1130"/>
        <item x="240"/>
        <item x="1738"/>
        <item x="1647"/>
        <item x="440"/>
        <item x="1462"/>
        <item x="1942"/>
        <item x="1557"/>
        <item x="1624"/>
        <item x="1104"/>
        <item x="512"/>
        <item x="1563"/>
        <item x="326"/>
        <item x="1337"/>
        <item x="1121"/>
        <item x="77"/>
        <item x="1649"/>
        <item x="142"/>
        <item x="327"/>
        <item x="367"/>
        <item x="1797"/>
        <item x="1917"/>
        <item x="468"/>
        <item x="1844"/>
        <item x="926"/>
        <item x="360"/>
        <item x="173"/>
        <item x="13"/>
        <item x="1827"/>
        <item x="416"/>
        <item x="1057"/>
        <item x="273"/>
        <item x="14"/>
        <item x="1457"/>
        <item x="1074"/>
        <item x="579"/>
        <item x="1144"/>
        <item x="1131"/>
        <item x="1394"/>
        <item x="759"/>
        <item x="1787"/>
        <item x="178"/>
        <item x="1657"/>
        <item x="161"/>
        <item x="737"/>
        <item x="184"/>
        <item x="103"/>
        <item x="781"/>
        <item x="1175"/>
        <item x="1184"/>
        <item x="1858"/>
        <item x="1449"/>
        <item x="205"/>
        <item x="446"/>
        <item x="1718"/>
        <item x="15"/>
        <item x="917"/>
        <item x="1343"/>
        <item x="300"/>
        <item x="1845"/>
        <item x="555"/>
        <item x="302"/>
        <item x="253"/>
        <item x="1182"/>
        <item x="1664"/>
        <item x="1432"/>
        <item x="1030"/>
        <item x="376"/>
        <item x="617"/>
        <item x="1313"/>
        <item x="571"/>
        <item x="1934"/>
        <item x="565"/>
        <item x="245"/>
        <item x="224"/>
        <item x="1700"/>
        <item x="1619"/>
        <item x="691"/>
        <item x="1887"/>
        <item x="115"/>
        <item x="425"/>
        <item x="1000"/>
        <item x="1272"/>
        <item x="1751"/>
        <item x="728"/>
        <item x="670"/>
        <item x="1748"/>
        <item x="1566"/>
        <item x="81"/>
        <item x="1094"/>
        <item x="441"/>
        <item x="763"/>
        <item x="1217"/>
        <item x="993"/>
        <item x="957"/>
        <item x="200"/>
        <item x="878"/>
        <item x="1670"/>
        <item x="651"/>
        <item x="1696"/>
        <item x="408"/>
        <item x="864"/>
        <item x="372"/>
        <item x="769"/>
        <item x="342"/>
        <item x="1951"/>
        <item x="1830"/>
        <item x="1604"/>
        <item x="301"/>
        <item x="455"/>
        <item x="309"/>
        <item x="751"/>
        <item x="274"/>
        <item x="116"/>
        <item x="218"/>
        <item x="666"/>
        <item x="832"/>
        <item x="332"/>
        <item x="1022"/>
        <item x="710"/>
        <item x="1100"/>
        <item x="1823"/>
        <item x="1265"/>
        <item x="1262"/>
        <item x="692"/>
        <item x="1020"/>
        <item x="1303"/>
        <item x="1515"/>
        <item x="816"/>
        <item x="133"/>
        <item x="1151"/>
        <item x="259"/>
        <item x="389"/>
        <item x="907"/>
        <item x="1321"/>
        <item x="1549"/>
        <item x="1096"/>
        <item x="1672"/>
        <item x="1790"/>
        <item x="946"/>
        <item x="776"/>
        <item x="1128"/>
        <item x="1004"/>
        <item x="1164"/>
        <item x="969"/>
        <item x="817"/>
        <item x="225"/>
        <item x="842"/>
        <item x="595"/>
        <item x="901"/>
        <item x="838"/>
        <item x="818"/>
        <item x="396"/>
        <item x="1938"/>
        <item x="1494"/>
        <item x="298"/>
        <item x="498"/>
        <item x="354"/>
        <item x="1228"/>
        <item x="255"/>
        <item x="345"/>
        <item x="1544"/>
        <item x="1795"/>
        <item x="328"/>
        <item x="1150"/>
        <item x="1589"/>
        <item x="179"/>
        <item x="57"/>
        <item x="693"/>
        <item x="1384"/>
        <item x="1929"/>
        <item x="1172"/>
        <item x="1940"/>
        <item x="1680"/>
        <item x="249"/>
        <item x="1850"/>
        <item x="889"/>
        <item x="279"/>
        <item x="1246"/>
        <item x="343"/>
        <item x="1366"/>
        <item x="1715"/>
        <item x="256"/>
        <item x="1582"/>
        <item x="483"/>
        <item x="1118"/>
        <item x="927"/>
        <item x="149"/>
        <item x="1955"/>
        <item x="1689"/>
        <item x="1734"/>
        <item x="657"/>
        <item x="1011"/>
        <item x="1956"/>
        <item x="1197"/>
        <item x="1618"/>
        <item x="166"/>
        <item x="639"/>
        <item x="819"/>
        <item x="1957"/>
        <item x="1208"/>
        <item x="806"/>
        <item x="1306"/>
        <item x="700"/>
        <item x="355"/>
        <item x="1502"/>
        <item x="959"/>
        <item x="1087"/>
        <item x="1233"/>
        <item x="532"/>
        <item x="1508"/>
        <item x="451"/>
        <item x="487"/>
        <item x="401"/>
        <item x="390"/>
        <item x="1605"/>
        <item x="165"/>
        <item x="1889"/>
        <item x="1987"/>
        <item x="1253"/>
        <item x="1305"/>
        <item x="1573"/>
        <item x="541"/>
        <item x="1772"/>
        <item x="394"/>
        <item x="1947"/>
        <item x="990"/>
        <item x="1881"/>
        <item x="1026"/>
        <item x="967"/>
        <item x="1829"/>
        <item x="155"/>
        <item x="1716"/>
        <item x="331"/>
        <item x="1587"/>
        <item x="1742"/>
        <item x="596"/>
        <item x="23"/>
        <item x="1199"/>
        <item x="1897"/>
        <item x="573"/>
        <item x="1975"/>
        <item x="1966"/>
        <item x="1948"/>
        <item x="198"/>
        <item x="588"/>
        <item x="973"/>
        <item x="1050"/>
        <item x="1209"/>
        <item x="1859"/>
        <item x="1173"/>
        <item x="687"/>
        <item x="1142"/>
        <item x="1576"/>
        <item x="1838"/>
        <item x="17"/>
        <item x="442"/>
        <item x="574"/>
        <item x="1286"/>
        <item x="1003"/>
        <item x="1101"/>
        <item x="237"/>
        <item x="232"/>
        <item x="643"/>
        <item x="344"/>
        <item x="1636"/>
        <item x="329"/>
        <item x="212"/>
        <item x="1707"/>
        <item x="1451"/>
        <item x="508"/>
        <item x="313"/>
        <item x="827"/>
        <item x="1333"/>
        <item x="1021"/>
        <item x="1943"/>
        <item x="1086"/>
        <item x="669"/>
        <item x="874"/>
        <item x="1090"/>
        <item x="952"/>
        <item x="644"/>
        <item x="881"/>
        <item x="738"/>
        <item x="1109"/>
        <item x="853"/>
        <item x="635"/>
        <item x="377"/>
        <item x="287"/>
        <item x="1521"/>
        <item x="712"/>
        <item x="1927"/>
        <item x="1412"/>
        <item x="1743"/>
        <item x="1125"/>
        <item x="704"/>
        <item x="193"/>
        <item x="1043"/>
        <item x="1983"/>
        <item x="177"/>
        <item x="1520"/>
        <item x="1326"/>
        <item x="1736"/>
        <item x="872"/>
        <item x="22"/>
        <item x="1390"/>
        <item x="356"/>
        <item x="647"/>
        <item x="443"/>
        <item x="120"/>
        <item x="1519"/>
        <item x="1574"/>
        <item x="808"/>
        <item x="1236"/>
        <item x="809"/>
        <item x="1028"/>
        <item x="391"/>
        <item x="158"/>
        <item x="429"/>
        <item x="810"/>
        <item x="296"/>
        <item x="739"/>
        <item x="885"/>
        <item x="1263"/>
        <item x="1525"/>
        <item x="1158"/>
        <item x="1766"/>
        <item x="1088"/>
        <item x="951"/>
        <item x="4"/>
        <item x="601"/>
        <item x="521"/>
        <item x="1517"/>
        <item x="626"/>
        <item x="1179"/>
        <item x="1129"/>
        <item x="1204"/>
        <item x="357"/>
        <item x="1651"/>
        <item x="1542"/>
        <item x="1029"/>
        <item x="758"/>
        <item x="263"/>
        <item x="1474"/>
        <item x="1304"/>
        <item x="378"/>
        <item x="1720"/>
        <item x="62"/>
        <item x="1211"/>
        <item x="1421"/>
        <item x="1832"/>
        <item x="1936"/>
        <item x="1954"/>
        <item x="484"/>
        <item x="770"/>
        <item x="1482"/>
        <item x="485"/>
        <item x="123"/>
        <item x="618"/>
        <item x="1085"/>
        <item x="1213"/>
        <item x="1046"/>
        <item x="492"/>
        <item x="914"/>
        <item x="671"/>
        <item x="469"/>
        <item x="1783"/>
        <item x="968"/>
        <item x="16"/>
        <item x="1607"/>
        <item x="261"/>
        <item x="1458"/>
        <item x="21"/>
        <item x="672"/>
        <item x="543"/>
        <item x="226"/>
        <item x="1538"/>
        <item x="1292"/>
        <item x="1269"/>
        <item x="1980"/>
        <item x="1713"/>
        <item x="913"/>
        <item x="1033"/>
        <item x="861"/>
        <item x="1428"/>
        <item x="746"/>
        <item x="210"/>
        <item x="1931"/>
        <item x="972"/>
        <item x="613"/>
        <item x="1668"/>
        <item x="74"/>
        <item x="1500"/>
        <item x="1791"/>
        <item x="826"/>
        <item x="1652"/>
        <item x="250"/>
        <item x="1914"/>
        <item x="479"/>
        <item x="434"/>
        <item x="1342"/>
        <item x="330"/>
        <item x="1338"/>
        <item x="1161"/>
        <item x="519"/>
        <item x="43"/>
        <item x="75"/>
        <item x="850"/>
        <item x="699"/>
        <item x="1901"/>
        <item x="1307"/>
        <item x="782"/>
        <item x="1536"/>
        <item x="1678"/>
        <item x="820"/>
        <item x="886"/>
        <item x="1644"/>
        <item x="364"/>
        <item x="93"/>
        <item x="1049"/>
        <item x="865"/>
        <item x="1325"/>
        <item x="1821"/>
        <item x="432"/>
        <item x="937"/>
        <item x="582"/>
        <item x="278"/>
        <item x="795"/>
        <item x="1034"/>
        <item x="1370"/>
        <item x="1639"/>
        <item x="107"/>
        <item x="729"/>
        <item x="281"/>
        <item x="1378"/>
        <item x="1698"/>
        <item x="373"/>
        <item x="171"/>
        <item x="1871"/>
        <item x="680"/>
        <item x="554"/>
        <item x="1599"/>
        <item x="1611"/>
        <item x="829"/>
        <item x="1534"/>
        <item x="402"/>
        <item x="1059"/>
        <item x="53"/>
        <item x="1300"/>
        <item x="1455"/>
        <item x="277"/>
        <item x="1163"/>
        <item x="1679"/>
        <item x="1230"/>
        <item x="824"/>
        <item x="1460"/>
        <item x="844"/>
        <item x="1281"/>
        <item x="1403"/>
        <item x="1165"/>
        <item x="1890"/>
        <item x="1978"/>
        <item x="217"/>
        <item x="1490"/>
        <item x="368"/>
        <item x="645"/>
        <item x="488"/>
        <item x="310"/>
        <item x="1590"/>
        <item x="1417"/>
        <item x="1178"/>
        <item x="1180"/>
        <item x="58"/>
        <item x="1084"/>
        <item x="882"/>
        <item x="1717"/>
        <item x="1133"/>
        <item x="1769"/>
        <item x="112"/>
        <item x="1061"/>
        <item x="1095"/>
        <item x="1882"/>
        <item x="381"/>
        <item x="1866"/>
        <item x="942"/>
        <item x="1317"/>
        <item x="1654"/>
        <item x="1469"/>
        <item x="897"/>
        <item x="794"/>
        <item x="1735"/>
        <item x="1524"/>
        <item x="1047"/>
        <item x="955"/>
        <item x="1737"/>
        <item x="766"/>
        <item x="385"/>
        <item x="127"/>
        <item x="1733"/>
        <item x="1905"/>
        <item x="1194"/>
        <item x="1089"/>
        <item x="960"/>
        <item x="1093"/>
        <item x="1077"/>
        <item x="1035"/>
        <item x="507"/>
        <item x="1583"/>
        <item x="1904"/>
        <item x="1816"/>
        <item x="69"/>
        <item x="1146"/>
        <item x="82"/>
        <item x="1218"/>
        <item x="506"/>
        <item x="214"/>
        <item x="893"/>
        <item x="1070"/>
        <item x="1064"/>
        <item x="1912"/>
        <item x="887"/>
        <item x="494"/>
        <item x="1581"/>
        <item x="305"/>
        <item x="8"/>
        <item x="569"/>
        <item x="358"/>
        <item x="336"/>
        <item x="1843"/>
        <item x="994"/>
        <item x="1201"/>
        <item x="157"/>
        <item x="619"/>
        <item x="162"/>
        <item x="1597"/>
        <item x="447"/>
        <item x="1578"/>
        <item x="1159"/>
        <item x="568"/>
        <item x="1346"/>
        <item x="1560"/>
        <item x="444"/>
        <item x="988"/>
        <item x="1224"/>
        <item x="312"/>
        <item x="778"/>
        <item x="1620"/>
        <item x="47"/>
        <item x="916"/>
        <item x="1257"/>
        <item x="711"/>
        <item x="912"/>
        <item x="221"/>
        <item x="1813"/>
        <item x="1271"/>
        <item x="1767"/>
        <item x="713"/>
        <item x="362"/>
        <item x="1683"/>
        <item x="456"/>
        <item x="1391"/>
        <item x="1920"/>
        <item x="686"/>
        <item x="1295"/>
        <item x="1389"/>
        <item x="176"/>
        <item x="1640"/>
        <item x="1167"/>
        <item x="1231"/>
        <item x="580"/>
        <item x="1609"/>
        <item x="1316"/>
        <item x="1663"/>
        <item x="1721"/>
        <item x="1415"/>
        <item x="783"/>
        <item x="1485"/>
        <item x="714"/>
        <item x="1296"/>
        <item x="544"/>
        <item x="1561"/>
        <item x="606"/>
        <item x="879"/>
        <item x="182"/>
        <item x="1152"/>
        <item x="888"/>
        <item x="722"/>
        <item x="1239"/>
        <item x="167"/>
        <item x="1722"/>
        <item x="1454"/>
        <item x="1309"/>
        <item x="1350"/>
        <item x="1433"/>
        <item x="1301"/>
        <item x="1258"/>
        <item x="1406"/>
        <item x="1348"/>
        <item x="1559"/>
        <item x="1341"/>
        <item x="566"/>
        <item x="1360"/>
        <item x="1777"/>
        <item x="1139"/>
        <item x="415"/>
        <item x="1553"/>
        <item x="764"/>
        <item x="1367"/>
        <item x="695"/>
        <item x="90"/>
        <item x="186"/>
        <item x="1610"/>
        <item x="932"/>
        <item x="1875"/>
        <item x="715"/>
        <item x="365"/>
        <item x="777"/>
        <item x="1278"/>
        <item x="1025"/>
        <item x="227"/>
        <item x="68"/>
        <item x="124"/>
        <item x="1962"/>
        <item x="1489"/>
        <item x="311"/>
        <item x="1160"/>
        <item x="1674"/>
        <item x="1988"/>
        <item x="1506"/>
        <item x="1191"/>
        <item x="903"/>
        <item x="187"/>
        <item x="634"/>
        <item x="581"/>
        <item x="724"/>
        <item x="788"/>
        <item x="1634"/>
        <item x="1817"/>
        <item x="658"/>
        <item x="448"/>
        <item x="1291"/>
        <item x="986"/>
        <item x="1106"/>
        <item x="1434"/>
        <item x="0"/>
        <item x="206"/>
        <item x="291"/>
        <item x="1438"/>
        <item x="1410"/>
        <item x="38"/>
        <item x="1186"/>
        <item x="1568"/>
        <item x="1615"/>
        <item x="1388"/>
        <item x="1967"/>
        <item x="180"/>
        <item x="65"/>
        <item x="1878"/>
        <item x="1241"/>
        <item x="1860"/>
        <item x="1156"/>
        <item x="1166"/>
        <item x="213"/>
        <item x="1630"/>
        <item x="1071"/>
        <item x="812"/>
        <item x="322"/>
        <item x="1546"/>
        <item x="1277"/>
        <item x="539"/>
        <item x="1865"/>
        <item x="1102"/>
        <item x="1681"/>
        <item x="151"/>
        <item x="1466"/>
        <item x="726"/>
        <item x="1114"/>
        <item x="1569"/>
        <item x="630"/>
        <item x="1532"/>
        <item x="945"/>
        <item x="386"/>
        <item x="1373"/>
        <item x="426"/>
        <item x="248"/>
        <item x="536"/>
        <item x="339"/>
        <item x="523"/>
        <item x="247"/>
        <item x="1819"/>
        <item x="1429"/>
        <item x="612"/>
        <item x="1422"/>
        <item x="1248"/>
        <item x="1364"/>
        <item x="1666"/>
        <item x="1302"/>
        <item x="1756"/>
        <item x="117"/>
        <item x="1778"/>
        <item x="1392"/>
        <item x="101"/>
        <item x="1710"/>
        <item x="1276"/>
        <item x="1964"/>
        <item x="1846"/>
        <item x="1928"/>
        <item x="767"/>
        <item x="1349"/>
        <item x="1504"/>
        <item x="1487"/>
        <item x="833"/>
        <item x="1952"/>
        <item x="1712"/>
        <item x="1854"/>
        <item x="1970"/>
        <item x="246"/>
        <item x="1456"/>
        <item x="1694"/>
        <item x="1775"/>
        <item x="1427"/>
        <item x="150"/>
        <item x="1628"/>
        <item x="1015"/>
        <item x="991"/>
        <item x="1002"/>
        <item x="1497"/>
        <item x="1124"/>
        <item x="1097"/>
        <item x="1984"/>
        <item x="476"/>
        <item x="1774"/>
        <item x="974"/>
        <item x="1192"/>
        <item x="1902"/>
        <item x="602"/>
        <item x="1729"/>
        <item x="792"/>
        <item x="234"/>
        <item x="575"/>
        <item x="980"/>
        <item x="169"/>
        <item x="821"/>
        <item x="1572"/>
        <item x="723"/>
        <item x="1048"/>
        <item x="403"/>
        <item x="1145"/>
        <item x="873"/>
        <item x="961"/>
        <item x="1423"/>
        <item x="233"/>
        <item x="804"/>
        <item x="129"/>
        <item x="720"/>
        <item x="1322"/>
        <item x="50"/>
        <item x="1806"/>
        <item x="1155"/>
        <item x="1436"/>
        <item x="784"/>
        <item x="475"/>
        <item x="589"/>
        <item x="1804"/>
        <item x="471"/>
        <item x="1961"/>
        <item x="1242"/>
        <item x="1112"/>
        <item x="130"/>
        <item x="576"/>
        <item x="1725"/>
        <item x="335"/>
        <item x="1062"/>
        <item x="1891"/>
        <item x="137"/>
        <item x="1903"/>
        <item x="760"/>
        <item x="392"/>
        <item x="1676"/>
        <item x="965"/>
        <item x="667"/>
        <item x="1220"/>
        <item x="870"/>
        <item x="1126"/>
        <item x="668"/>
        <item x="924"/>
        <item x="67"/>
        <item x="1653"/>
        <item x="834"/>
        <item x="172"/>
        <item x="730"/>
        <item x="1103"/>
        <item x="756"/>
        <item x="397"/>
        <item x="1274"/>
        <item x="260"/>
        <item x="522"/>
        <item x="754"/>
        <item x="317"/>
        <item x="1012"/>
        <item x="1570"/>
        <item x="1318"/>
        <item x="500"/>
        <item x="1072"/>
        <item x="633"/>
        <item x="813"/>
        <item x="185"/>
        <item x="228"/>
        <item x="1013"/>
        <item x="36"/>
        <item x="586"/>
        <item x="285"/>
        <item x="1496"/>
        <item x="1825"/>
        <item x="1699"/>
        <item x="1464"/>
        <item x="673"/>
        <item x="1314"/>
        <item x="933"/>
        <item x="845"/>
        <item x="1334"/>
        <item x="417"/>
        <item x="1335"/>
        <item x="449"/>
        <item x="1780"/>
        <item x="1439"/>
        <item x="1468"/>
        <item x="556"/>
        <item x="445"/>
        <item x="1288"/>
        <item x="1140"/>
        <item x="1107"/>
        <item x="118"/>
        <item x="1247"/>
        <item x="114"/>
        <item x="1375"/>
        <item x="846"/>
        <item x="414"/>
        <item x="793"/>
        <item x="154"/>
        <item x="1552"/>
        <item x="987"/>
        <item x="1361"/>
        <item x="1493"/>
        <item x="684"/>
        <item x="1362"/>
        <item x="1661"/>
        <item x="338"/>
        <item x="73"/>
        <item x="1727"/>
        <item x="765"/>
        <item x="992"/>
        <item x="264"/>
        <item x="1602"/>
        <item x="430"/>
        <item x="318"/>
        <item x="1739"/>
        <item x="1174"/>
        <item x="822"/>
        <item x="1315"/>
        <item x="550"/>
        <item x="1898"/>
        <item x="741"/>
        <item x="598"/>
        <item x="337"/>
        <item x="841"/>
        <item x="216"/>
        <item x="1210"/>
        <item x="721"/>
        <item x="251"/>
        <item x="1885"/>
        <item x="1834"/>
        <item x="1684"/>
        <item x="316"/>
        <item x="333"/>
        <item x="1655"/>
        <item x="78"/>
        <item x="24"/>
        <item x="622"/>
        <item x="1018"/>
        <item x="1479"/>
        <item x="1535"/>
        <item x="1203"/>
        <item x="1110"/>
        <item x="587"/>
        <item x="983"/>
        <item x="640"/>
        <item x="111"/>
        <item x="1782"/>
        <item x="1471"/>
        <item x="610"/>
        <item x="80"/>
        <item x="486"/>
        <item x="1053"/>
        <item x="1183"/>
        <item x="252"/>
        <item x="716"/>
        <item x="156"/>
        <item x="1584"/>
        <item x="411"/>
        <item x="1"/>
        <item x="1711"/>
        <item x="1413"/>
        <item x="1977"/>
        <item x="797"/>
        <item x="611"/>
        <item x="1452"/>
        <item x="199"/>
        <item x="1444"/>
        <item x="427"/>
        <item x="1240"/>
        <item x="1575"/>
        <item x="847"/>
        <item x="1223"/>
        <item x="866"/>
        <item x="1732"/>
        <item x="1153"/>
        <item x="995"/>
        <item x="652"/>
        <item x="1907"/>
        <item x="1287"/>
        <item x="1913"/>
        <item x="1803"/>
        <item x="25"/>
        <item x="935"/>
        <item x="607"/>
        <item x="753"/>
        <item x="1586"/>
        <item x="918"/>
        <item x="1528"/>
        <item x="1933"/>
        <item x="1925"/>
        <item x="1383"/>
        <item x="1818"/>
        <item x="775"/>
        <item x="275"/>
        <item x="984"/>
        <item x="600"/>
        <item x="1784"/>
        <item x="141"/>
        <item x="125"/>
        <item x="1749"/>
        <item x="1770"/>
        <item x="1358"/>
        <item x="694"/>
        <item x="121"/>
        <item x="1078"/>
        <item x="1662"/>
        <item x="68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numFmtId="1" showAll="0"/>
    <pivotField numFmtId="14" showAll="0"/>
    <pivotField showAll="0"/>
    <pivotField showAll="0"/>
    <pivotField showAll="0"/>
    <pivotField showAll="0"/>
    <pivotField showAll="0">
      <items count="5">
        <item x="3"/>
        <item x="2"/>
        <item x="1"/>
        <item x="0"/>
        <item t="default"/>
      </items>
    </pivotField>
  </pivotFields>
  <rowFields count="1">
    <field x="0"/>
  </rowFields>
  <rowItems count="5">
    <i>
      <x v="1093"/>
    </i>
    <i>
      <x v="1304"/>
    </i>
    <i>
      <x v="724"/>
    </i>
    <i>
      <x v="1086"/>
    </i>
    <i>
      <x v="69"/>
    </i>
  </rowItems>
  <colItems count="1">
    <i/>
  </colItems>
  <dataFields count="1">
    <dataField name="Sum of Total laid_off" fld="4" baseField="0" baseItem="0"/>
  </dataFields>
  <formats count="1">
    <format dxfId="4">
      <pivotArea outline="0" collapsedLevelsAreSubtotals="1" fieldPosition="0"/>
    </format>
  </format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Company">
  <location ref="A3:B8" firstHeaderRow="1" firstDataRow="1" firstDataCol="1"/>
  <pivotFields count="13">
    <pivotField axis="axisRow" showAll="0" measureFilter="1" sortType="descending">
      <items count="1990">
        <item x="1010"/>
        <item x="1328"/>
        <item x="614"/>
        <item x="1200"/>
        <item x="369"/>
        <item x="789"/>
        <item x="545"/>
        <item x="1149"/>
        <item x="30"/>
        <item x="1864"/>
        <item x="1060"/>
        <item x="1187"/>
        <item x="1075"/>
        <item x="1408"/>
        <item x="954"/>
        <item x="460"/>
        <item x="450"/>
        <item x="1214"/>
        <item x="1298"/>
        <item x="1134"/>
        <item x="26"/>
        <item x="1017"/>
        <item x="139"/>
        <item x="1886"/>
        <item x="1633"/>
        <item x="1527"/>
        <item x="985"/>
        <item x="19"/>
        <item x="323"/>
        <item x="944"/>
        <item x="1724"/>
        <item x="1491"/>
        <item x="1909"/>
        <item x="459"/>
        <item x="1374"/>
        <item x="685"/>
        <item x="1900"/>
        <item x="911"/>
        <item x="1266"/>
        <item x="61"/>
        <item x="266"/>
        <item x="1405"/>
        <item x="1643"/>
        <item x="1477"/>
        <item x="1548"/>
        <item x="138"/>
        <item x="41"/>
        <item x="1256"/>
        <item x="1705"/>
        <item x="653"/>
        <item x="1365"/>
        <item x="1282"/>
        <item x="1448"/>
        <item x="1675"/>
        <item x="461"/>
        <item x="744"/>
        <item x="1437"/>
        <item x="514"/>
        <item x="1771"/>
        <item x="1108"/>
        <item x="1380"/>
        <item x="1856"/>
        <item x="128"/>
        <item x="646"/>
        <item x="1453"/>
        <item x="1185"/>
        <item x="1857"/>
        <item x="1116"/>
        <item x="1244"/>
        <item x="87"/>
        <item x="1037"/>
        <item x="143"/>
        <item x="592"/>
        <item x="477"/>
        <item x="856"/>
        <item x="164"/>
        <item x="1098"/>
        <item x="1926"/>
        <item x="29"/>
        <item x="1851"/>
        <item x="105"/>
        <item x="1682"/>
        <item x="1906"/>
        <item x="132"/>
        <item x="1270"/>
        <item x="48"/>
        <item x="928"/>
        <item x="56"/>
        <item x="1982"/>
        <item x="1115"/>
        <item x="1068"/>
        <item x="1259"/>
        <item x="623"/>
        <item x="815"/>
        <item x="1714"/>
        <item x="119"/>
        <item x="320"/>
        <item x="39"/>
        <item x="1323"/>
        <item x="743"/>
        <item x="1351"/>
        <item x="696"/>
        <item x="1226"/>
        <item x="188"/>
        <item x="1206"/>
        <item x="898"/>
        <item x="1079"/>
        <item x="661"/>
        <item x="346"/>
        <item x="1847"/>
        <item x="1147"/>
        <item x="306"/>
        <item x="1069"/>
        <item x="805"/>
        <item x="1831"/>
        <item x="64"/>
        <item x="1238"/>
        <item x="761"/>
        <item x="862"/>
        <item x="9"/>
        <item x="1876"/>
        <item x="1603"/>
        <item x="126"/>
        <item x="938"/>
        <item x="976"/>
        <item x="1792"/>
        <item x="577"/>
        <item x="341"/>
        <item x="584"/>
        <item x="1332"/>
        <item x="1523"/>
        <item x="641"/>
        <item x="299"/>
        <item x="615"/>
        <item x="1701"/>
        <item x="1719"/>
        <item x="1376"/>
        <item x="423"/>
        <item x="1855"/>
        <item x="849"/>
        <item x="843"/>
        <item x="106"/>
        <item x="1467"/>
        <item x="27"/>
        <item x="561"/>
        <item x="1826"/>
        <item x="1554"/>
        <item x="1529"/>
        <item x="1944"/>
        <item x="1255"/>
        <item x="599"/>
        <item x="662"/>
        <item x="462"/>
        <item x="637"/>
        <item x="1290"/>
        <item x="1324"/>
        <item x="271"/>
        <item x="258"/>
        <item x="1308"/>
        <item x="1941"/>
        <item x="269"/>
        <item x="546"/>
        <item x="863"/>
        <item x="1789"/>
        <item x="1937"/>
        <item x="452"/>
        <item x="877"/>
        <item x="1136"/>
        <item x="1377"/>
        <item x="1329"/>
        <item x="63"/>
        <item x="1080"/>
        <item x="1660"/>
        <item x="463"/>
        <item x="222"/>
        <item x="1939"/>
        <item x="949"/>
        <item x="1446"/>
        <item x="495"/>
        <item x="1555"/>
        <item x="1045"/>
        <item x="620"/>
        <item x="1188"/>
        <item x="594"/>
        <item x="971"/>
        <item x="1396"/>
        <item x="1839"/>
        <item x="734"/>
        <item x="1757"/>
        <item x="896"/>
        <item x="1355"/>
        <item x="1327"/>
        <item x="1023"/>
        <item x="168"/>
        <item x="731"/>
        <item x="1501"/>
        <item x="418"/>
        <item x="304"/>
        <item x="1585"/>
        <item x="1465"/>
        <item x="708"/>
        <item x="497"/>
        <item x="1752"/>
        <item x="656"/>
        <item x="1550"/>
        <item x="535"/>
        <item x="509"/>
        <item x="747"/>
        <item x="709"/>
        <item x="663"/>
        <item x="60"/>
        <item x="1932"/>
        <item x="10"/>
        <item x="1221"/>
        <item x="1918"/>
        <item x="1632"/>
        <item x="353"/>
        <item x="196"/>
        <item x="1399"/>
        <item x="1352"/>
        <item x="499"/>
        <item x="96"/>
        <item x="1431"/>
        <item x="899"/>
        <item x="1627"/>
        <item x="1879"/>
        <item x="406"/>
        <item x="33"/>
        <item x="1207"/>
        <item x="1387"/>
        <item x="1837"/>
        <item x="1537"/>
        <item x="560"/>
        <item x="1833"/>
        <item x="100"/>
        <item x="1189"/>
        <item x="871"/>
        <item x="1612"/>
        <item x="1822"/>
        <item x="1054"/>
        <item x="1371"/>
        <item x="1526"/>
        <item x="958"/>
        <item x="1531"/>
        <item x="689"/>
        <item x="1319"/>
        <item x="1235"/>
        <item x="1036"/>
        <item x="904"/>
        <item x="1744"/>
        <item x="472"/>
        <item x="605"/>
        <item x="649"/>
        <item x="1250"/>
        <item x="1445"/>
        <item x="1617"/>
        <item x="979"/>
        <item x="1703"/>
        <item x="1275"/>
        <item x="1340"/>
        <item x="1836"/>
        <item x="655"/>
        <item x="324"/>
        <item x="1264"/>
        <item x="585"/>
        <item x="1807"/>
        <item x="412"/>
        <item x="1571"/>
        <item x="1353"/>
        <item x="683"/>
        <item x="1809"/>
        <item x="702"/>
        <item x="297"/>
        <item x="591"/>
        <item x="1596"/>
        <item x="648"/>
        <item x="289"/>
        <item x="1972"/>
        <item x="1669"/>
        <item x="7"/>
        <item x="1922"/>
        <item x="925"/>
        <item x="1119"/>
        <item x="852"/>
        <item x="409"/>
        <item x="1008"/>
        <item x="91"/>
        <item x="745"/>
        <item x="1289"/>
        <item x="1877"/>
        <item x="428"/>
        <item x="1038"/>
        <item x="779"/>
        <item x="1232"/>
        <item x="493"/>
        <item x="814"/>
        <item x="921"/>
        <item x="559"/>
        <item x="1157"/>
        <item x="830"/>
        <item x="1704"/>
        <item x="1688"/>
        <item x="515"/>
        <item x="562"/>
        <item x="387"/>
        <item x="1760"/>
        <item x="638"/>
        <item x="707"/>
        <item x="1450"/>
        <item x="989"/>
        <item x="547"/>
        <item x="530"/>
        <item x="501"/>
        <item x="755"/>
        <item x="241"/>
        <item x="511"/>
        <item x="1505"/>
        <item x="1693"/>
        <item x="1919"/>
        <item x="1215"/>
        <item x="122"/>
        <item x="284"/>
        <item x="464"/>
        <item x="1268"/>
        <item x="1284"/>
        <item x="552"/>
        <item x="163"/>
        <item x="319"/>
        <item x="752"/>
        <item x="1190"/>
        <item x="891"/>
        <item x="892"/>
        <item x="1024"/>
        <item x="1577"/>
        <item x="1730"/>
        <item x="1540"/>
        <item x="1545"/>
        <item x="1280"/>
        <item x="787"/>
        <item x="890"/>
        <item x="836"/>
        <item x="208"/>
        <item x="604"/>
        <item x="628"/>
        <item x="352"/>
        <item x="66"/>
        <item x="34"/>
        <item x="1801"/>
        <item x="1622"/>
        <item x="679"/>
        <item x="1252"/>
        <item x="1359"/>
        <item x="791"/>
        <item x="529"/>
        <item x="422"/>
        <item x="548"/>
        <item x="1354"/>
        <item x="1910"/>
        <item x="288"/>
        <item x="1205"/>
        <item x="1171"/>
        <item x="1861"/>
        <item x="1014"/>
        <item x="383"/>
        <item x="1786"/>
        <item x="1741"/>
        <item x="490"/>
        <item x="940"/>
        <item x="1762"/>
        <item x="1447"/>
        <item x="1798"/>
        <item x="1685"/>
        <item x="857"/>
        <item x="831"/>
        <item x="883"/>
        <item x="1409"/>
        <item x="458"/>
        <item x="1513"/>
        <item x="473"/>
        <item x="1960"/>
        <item x="1470"/>
        <item x="145"/>
        <item x="398"/>
        <item x="465"/>
        <item x="868"/>
        <item x="1541"/>
        <item x="735"/>
        <item x="1873"/>
        <item x="1835"/>
        <item x="703"/>
        <item x="92"/>
        <item x="1706"/>
        <item x="533"/>
        <item x="525"/>
        <item x="1181"/>
        <item x="733"/>
        <item x="1193"/>
        <item x="361"/>
        <item x="970"/>
        <item x="239"/>
        <item x="941"/>
        <item x="153"/>
        <item x="1461"/>
        <item x="1310"/>
        <item x="229"/>
        <item x="1039"/>
        <item x="1345"/>
        <item x="6"/>
        <item x="146"/>
        <item x="578"/>
        <item x="1031"/>
        <item x="374"/>
        <item x="1608"/>
        <item x="1811"/>
        <item x="537"/>
        <item x="1950"/>
        <item x="1753"/>
        <item x="1113"/>
        <item x="642"/>
        <item x="215"/>
        <item x="110"/>
        <item x="1868"/>
        <item x="1117"/>
        <item x="399"/>
        <item x="502"/>
        <item x="1245"/>
        <item x="1443"/>
        <item x="94"/>
        <item x="858"/>
        <item x="51"/>
        <item x="1888"/>
        <item x="563"/>
        <item x="1621"/>
        <item x="1814"/>
        <item x="1368"/>
        <item x="1294"/>
        <item x="197"/>
        <item x="1763"/>
        <item x="1625"/>
        <item x="1650"/>
        <item x="194"/>
        <item x="516"/>
        <item x="433"/>
        <item x="1976"/>
        <item x="567"/>
        <item x="1629"/>
        <item x="1697"/>
        <item x="1009"/>
        <item x="1580"/>
        <item x="1486"/>
        <item x="1893"/>
        <item x="1424"/>
        <item x="1924"/>
        <item x="1635"/>
        <item x="1400"/>
        <item x="919"/>
        <item x="660"/>
        <item x="466"/>
        <item x="315"/>
        <item x="424"/>
        <item x="1849"/>
        <item x="798"/>
        <item x="1143"/>
        <item x="1137"/>
        <item x="1435"/>
        <item x="799"/>
        <item x="1385"/>
        <item x="183"/>
        <item x="290"/>
        <item x="1600"/>
        <item x="697"/>
        <item x="1091"/>
        <item x="1781"/>
        <item x="1646"/>
        <item x="1667"/>
        <item x="1019"/>
        <item x="1440"/>
        <item x="363"/>
        <item x="370"/>
        <item x="1402"/>
        <item x="1499"/>
        <item x="513"/>
        <item x="1311"/>
        <item x="496"/>
        <item x="1656"/>
        <item x="254"/>
        <item x="807"/>
        <item x="350"/>
        <item x="282"/>
        <item x="1051"/>
        <item x="1691"/>
        <item x="1623"/>
        <item x="307"/>
        <item x="773"/>
        <item x="1908"/>
        <item x="209"/>
        <item x="895"/>
        <item x="650"/>
        <item x="220"/>
        <item x="1935"/>
        <item x="1758"/>
        <item x="1723"/>
        <item x="1642"/>
        <item x="223"/>
        <item x="1459"/>
        <item x="1514"/>
        <item x="867"/>
        <item x="1562"/>
        <item x="211"/>
        <item x="682"/>
        <item x="40"/>
        <item x="869"/>
        <item x="1530"/>
        <item x="1796"/>
        <item x="1135"/>
        <item x="717"/>
        <item x="1641"/>
        <item x="909"/>
        <item x="1198"/>
        <item x="314"/>
        <item x="1040"/>
        <item x="286"/>
        <item x="1968"/>
        <item x="5"/>
        <item x="375"/>
        <item x="54"/>
        <item x="902"/>
        <item x="1522"/>
        <item x="230"/>
        <item x="1853"/>
        <item x="1776"/>
        <item x="99"/>
        <item x="28"/>
        <item x="1401"/>
        <item x="160"/>
        <item x="1869"/>
        <item x="1884"/>
        <item x="436"/>
        <item x="1785"/>
        <item x="174"/>
        <item x="1567"/>
        <item x="1426"/>
        <item x="1344"/>
        <item x="276"/>
        <item x="1946"/>
        <item x="1808"/>
        <item x="631"/>
        <item x="421"/>
        <item x="553"/>
        <item x="1111"/>
        <item x="1862"/>
        <item x="1973"/>
        <item x="294"/>
        <item x="1979"/>
        <item x="727"/>
        <item x="235"/>
        <item x="52"/>
        <item x="597"/>
        <item x="1690"/>
        <item x="1959"/>
        <item x="1363"/>
        <item x="698"/>
        <item x="931"/>
        <item x="1802"/>
        <item x="527"/>
        <item x="135"/>
        <item x="923"/>
        <item x="963"/>
        <item x="1267"/>
        <item x="236"/>
        <item x="1595"/>
        <item x="420"/>
        <item x="1293"/>
        <item x="1414"/>
        <item x="1779"/>
        <item x="270"/>
        <item x="908"/>
        <item x="170"/>
        <item x="407"/>
        <item x="1404"/>
        <item x="1419"/>
        <item x="549"/>
        <item x="725"/>
        <item x="195"/>
        <item x="1273"/>
        <item x="1202"/>
        <item x="20"/>
        <item x="159"/>
        <item x="860"/>
        <item x="572"/>
        <item x="207"/>
        <item x="181"/>
        <item x="18"/>
        <item x="876"/>
        <item x="474"/>
        <item x="83"/>
        <item x="1122"/>
        <item x="321"/>
        <item x="953"/>
        <item x="1820"/>
        <item x="930"/>
        <item x="1915"/>
        <item x="1249"/>
        <item x="1472"/>
        <item x="943"/>
        <item x="2"/>
        <item x="45"/>
        <item x="437"/>
        <item x="1945"/>
        <item x="295"/>
        <item x="1480"/>
        <item x="551"/>
        <item x="1411"/>
        <item x="859"/>
        <item x="1330"/>
        <item x="371"/>
        <item x="104"/>
        <item x="910"/>
        <item x="690"/>
        <item x="388"/>
        <item x="32"/>
        <item x="1356"/>
        <item x="1297"/>
        <item x="203"/>
        <item x="201"/>
        <item x="1052"/>
        <item x="664"/>
        <item x="736"/>
        <item x="977"/>
        <item x="1870"/>
        <item x="480"/>
        <item x="144"/>
        <item x="1195"/>
        <item x="982"/>
        <item x="768"/>
        <item x="1677"/>
        <item x="520"/>
        <item x="947"/>
        <item x="147"/>
        <item x="1507"/>
        <item x="1794"/>
        <item x="1041"/>
        <item x="1965"/>
        <item x="1105"/>
        <item x="950"/>
        <item x="848"/>
        <item x="1880"/>
        <item x="1702"/>
        <item x="1985"/>
        <item x="1974"/>
        <item x="1673"/>
        <item x="1407"/>
        <item x="242"/>
        <item x="1963"/>
        <item x="538"/>
        <item x="978"/>
        <item x="1225"/>
        <item x="835"/>
        <item x="1260"/>
        <item x="31"/>
        <item x="1120"/>
        <item x="1001"/>
        <item x="1254"/>
        <item x="1379"/>
        <item x="325"/>
        <item x="79"/>
        <item x="1081"/>
        <item x="636"/>
        <item x="97"/>
        <item x="996"/>
        <item x="1788"/>
        <item x="956"/>
        <item x="1347"/>
        <item x="1169"/>
        <item x="1027"/>
        <item x="922"/>
        <item x="1588"/>
        <item x="1761"/>
        <item x="1076"/>
        <item x="1483"/>
        <item x="748"/>
        <item x="1852"/>
        <item x="1593"/>
        <item x="84"/>
        <item x="1416"/>
        <item x="1176"/>
        <item x="1299"/>
        <item x="1793"/>
        <item x="900"/>
        <item x="410"/>
        <item x="570"/>
        <item x="1503"/>
        <item x="1044"/>
        <item x="308"/>
        <item x="243"/>
        <item x="1812"/>
        <item x="1430"/>
        <item x="1543"/>
        <item x="262"/>
        <item x="257"/>
        <item x="395"/>
        <item x="1331"/>
        <item x="72"/>
        <item x="654"/>
        <item x="1637"/>
        <item x="774"/>
        <item x="1168"/>
        <item x="349"/>
        <item x="1894"/>
        <item x="1556"/>
        <item x="542"/>
        <item x="503"/>
        <item x="1731"/>
        <item x="265"/>
        <item x="920"/>
        <item x="1127"/>
        <item x="1598"/>
        <item x="340"/>
        <item x="481"/>
        <item x="268"/>
        <item x="915"/>
        <item x="1478"/>
        <item x="762"/>
        <item x="1065"/>
        <item x="413"/>
        <item x="1768"/>
        <item x="113"/>
        <item x="1283"/>
        <item x="1949"/>
        <item x="625"/>
        <item x="109"/>
        <item x="593"/>
        <item x="1606"/>
        <item x="1764"/>
        <item x="489"/>
        <item x="997"/>
        <item x="1969"/>
        <item x="192"/>
        <item x="1754"/>
        <item x="510"/>
        <item x="85"/>
        <item x="1828"/>
        <item x="347"/>
        <item x="1484"/>
        <item x="676"/>
        <item x="964"/>
        <item x="384"/>
        <item x="37"/>
        <item x="1123"/>
        <item x="1746"/>
        <item x="267"/>
        <item x="1842"/>
        <item x="231"/>
        <item x="1476"/>
        <item x="1686"/>
        <item x="719"/>
        <item x="590"/>
        <item x="1170"/>
        <item x="526"/>
        <item x="1138"/>
        <item x="1592"/>
        <item x="627"/>
        <item x="609"/>
        <item x="1154"/>
        <item x="701"/>
        <item x="1320"/>
        <item x="1063"/>
        <item x="966"/>
        <item x="905"/>
        <item x="1986"/>
        <item x="1613"/>
        <item x="1237"/>
        <item x="366"/>
        <item x="11"/>
        <item x="1916"/>
        <item x="855"/>
        <item x="1883"/>
        <item x="303"/>
        <item x="1750"/>
        <item x="1066"/>
        <item x="742"/>
        <item x="1594"/>
        <item x="1665"/>
        <item x="1099"/>
        <item x="1386"/>
        <item x="608"/>
        <item x="705"/>
        <item x="131"/>
        <item x="1312"/>
        <item x="785"/>
        <item x="102"/>
        <item x="800"/>
        <item x="981"/>
        <item x="1930"/>
        <item x="457"/>
        <item x="801"/>
        <item x="1840"/>
        <item x="1565"/>
        <item x="1726"/>
        <item x="934"/>
        <item x="675"/>
        <item x="359"/>
        <item x="204"/>
        <item x="948"/>
        <item x="1518"/>
        <item x="1551"/>
        <item x="431"/>
        <item x="334"/>
        <item x="1512"/>
        <item x="42"/>
        <item x="1547"/>
        <item x="1475"/>
        <item x="1872"/>
        <item x="1372"/>
        <item x="558"/>
        <item x="88"/>
        <item x="435"/>
        <item x="35"/>
        <item x="1492"/>
        <item x="438"/>
        <item x="379"/>
        <item x="1824"/>
        <item x="55"/>
        <item x="439"/>
        <item x="400"/>
        <item x="1397"/>
        <item x="1463"/>
        <item x="825"/>
        <item x="1841"/>
        <item x="152"/>
        <item x="1533"/>
        <item x="1261"/>
        <item x="491"/>
        <item x="1740"/>
        <item x="823"/>
        <item x="1073"/>
        <item x="189"/>
        <item x="1083"/>
        <item x="1425"/>
        <item x="1177"/>
        <item x="975"/>
        <item x="351"/>
        <item x="616"/>
        <item x="1892"/>
        <item x="1196"/>
        <item x="70"/>
        <item x="140"/>
        <item x="1863"/>
        <item x="740"/>
        <item x="1759"/>
        <item x="840"/>
        <item x="802"/>
        <item x="534"/>
        <item x="939"/>
        <item x="404"/>
        <item x="393"/>
        <item x="405"/>
        <item x="659"/>
        <item x="749"/>
        <item x="453"/>
        <item x="998"/>
        <item x="1874"/>
        <item x="1631"/>
        <item x="1645"/>
        <item x="674"/>
        <item x="557"/>
        <item x="1614"/>
        <item x="348"/>
        <item x="828"/>
        <item x="1659"/>
        <item x="528"/>
        <item x="1222"/>
        <item x="1601"/>
        <item x="1216"/>
        <item x="1227"/>
        <item x="1251"/>
        <item x="1393"/>
        <item x="1923"/>
        <item x="1418"/>
        <item x="238"/>
        <item x="894"/>
        <item x="1339"/>
        <item x="1148"/>
        <item x="1958"/>
        <item x="624"/>
        <item x="504"/>
        <item x="219"/>
        <item x="1369"/>
        <item x="1848"/>
        <item x="811"/>
        <item x="1728"/>
        <item x="1867"/>
        <item x="1357"/>
        <item x="190"/>
        <item x="771"/>
        <item x="524"/>
        <item x="1671"/>
        <item x="454"/>
        <item x="786"/>
        <item x="837"/>
        <item x="1056"/>
        <item x="76"/>
        <item x="1219"/>
        <item x="839"/>
        <item x="854"/>
        <item x="108"/>
        <item x="583"/>
        <item x="148"/>
        <item x="790"/>
        <item x="1420"/>
        <item x="1638"/>
        <item x="419"/>
        <item x="1032"/>
        <item x="1509"/>
        <item x="780"/>
        <item x="1708"/>
        <item x="1911"/>
        <item x="1381"/>
        <item x="1899"/>
        <item x="1810"/>
        <item x="929"/>
        <item x="1243"/>
        <item x="1658"/>
        <item x="202"/>
        <item x="803"/>
        <item x="772"/>
        <item x="1007"/>
        <item x="1398"/>
        <item x="1005"/>
        <item x="98"/>
        <item x="1745"/>
        <item x="1488"/>
        <item x="1539"/>
        <item x="1773"/>
        <item x="1092"/>
        <item x="272"/>
        <item x="688"/>
        <item x="875"/>
        <item x="632"/>
        <item x="999"/>
        <item x="1591"/>
        <item x="1442"/>
        <item x="1067"/>
        <item x="718"/>
        <item x="906"/>
        <item x="1058"/>
        <item x="1747"/>
        <item x="3"/>
        <item x="1336"/>
        <item x="1558"/>
        <item x="49"/>
        <item x="292"/>
        <item x="1141"/>
        <item x="1755"/>
        <item x="1441"/>
        <item x="1971"/>
        <item x="380"/>
        <item x="1510"/>
        <item x="629"/>
        <item x="564"/>
        <item x="1616"/>
        <item x="1162"/>
        <item x="517"/>
        <item x="1055"/>
        <item x="86"/>
        <item x="12"/>
        <item x="1895"/>
        <item x="540"/>
        <item x="621"/>
        <item x="95"/>
        <item x="1687"/>
        <item x="280"/>
        <item x="750"/>
        <item x="1481"/>
        <item x="757"/>
        <item x="1473"/>
        <item x="136"/>
        <item x="505"/>
        <item x="1648"/>
        <item x="44"/>
        <item x="603"/>
        <item x="665"/>
        <item x="1285"/>
        <item x="677"/>
        <item x="1896"/>
        <item x="1805"/>
        <item x="1495"/>
        <item x="1042"/>
        <item x="518"/>
        <item x="851"/>
        <item x="1579"/>
        <item x="1799"/>
        <item x="293"/>
        <item x="1279"/>
        <item x="470"/>
        <item x="1709"/>
        <item x="531"/>
        <item x="1516"/>
        <item x="244"/>
        <item x="962"/>
        <item x="1132"/>
        <item x="1382"/>
        <item x="678"/>
        <item x="1498"/>
        <item x="1016"/>
        <item x="884"/>
        <item x="1695"/>
        <item x="482"/>
        <item x="89"/>
        <item x="191"/>
        <item x="134"/>
        <item x="1626"/>
        <item x="1921"/>
        <item x="283"/>
        <item x="71"/>
        <item x="1082"/>
        <item x="796"/>
        <item x="1981"/>
        <item x="936"/>
        <item x="46"/>
        <item x="1692"/>
        <item x="1800"/>
        <item x="706"/>
        <item x="467"/>
        <item x="59"/>
        <item x="175"/>
        <item x="1765"/>
        <item x="1564"/>
        <item x="1395"/>
        <item x="1212"/>
        <item x="382"/>
        <item x="1234"/>
        <item x="478"/>
        <item x="880"/>
        <item x="1953"/>
        <item x="732"/>
        <item x="1815"/>
        <item x="1229"/>
        <item x="1006"/>
        <item x="1511"/>
        <item x="1130"/>
        <item x="240"/>
        <item x="1738"/>
        <item x="1647"/>
        <item x="440"/>
        <item x="1462"/>
        <item x="1942"/>
        <item x="1557"/>
        <item x="1624"/>
        <item x="1104"/>
        <item x="512"/>
        <item x="1563"/>
        <item x="326"/>
        <item x="1337"/>
        <item x="1121"/>
        <item x="77"/>
        <item x="1649"/>
        <item x="142"/>
        <item x="327"/>
        <item x="367"/>
        <item x="1797"/>
        <item x="1917"/>
        <item x="468"/>
        <item x="1844"/>
        <item x="926"/>
        <item x="360"/>
        <item x="173"/>
        <item x="13"/>
        <item x="1827"/>
        <item x="416"/>
        <item x="1057"/>
        <item x="273"/>
        <item x="14"/>
        <item x="1457"/>
        <item x="1074"/>
        <item x="579"/>
        <item x="1144"/>
        <item x="1131"/>
        <item x="1394"/>
        <item x="759"/>
        <item x="1787"/>
        <item x="178"/>
        <item x="1657"/>
        <item x="161"/>
        <item x="737"/>
        <item x="184"/>
        <item x="103"/>
        <item x="781"/>
        <item x="1175"/>
        <item x="1184"/>
        <item x="1858"/>
        <item x="1449"/>
        <item x="205"/>
        <item x="446"/>
        <item x="1718"/>
        <item x="15"/>
        <item x="917"/>
        <item x="1343"/>
        <item x="300"/>
        <item x="1845"/>
        <item x="555"/>
        <item x="302"/>
        <item x="253"/>
        <item x="1182"/>
        <item x="1664"/>
        <item x="1432"/>
        <item x="1030"/>
        <item x="376"/>
        <item x="617"/>
        <item x="1313"/>
        <item x="571"/>
        <item x="1934"/>
        <item x="565"/>
        <item x="245"/>
        <item x="224"/>
        <item x="1700"/>
        <item x="1619"/>
        <item x="691"/>
        <item x="1887"/>
        <item x="115"/>
        <item x="425"/>
        <item x="1000"/>
        <item x="1272"/>
        <item x="1751"/>
        <item x="728"/>
        <item x="670"/>
        <item x="1748"/>
        <item x="1566"/>
        <item x="81"/>
        <item x="1094"/>
        <item x="441"/>
        <item x="763"/>
        <item x="1217"/>
        <item x="993"/>
        <item x="957"/>
        <item x="200"/>
        <item x="878"/>
        <item x="1670"/>
        <item x="651"/>
        <item x="1696"/>
        <item x="408"/>
        <item x="864"/>
        <item x="372"/>
        <item x="769"/>
        <item x="342"/>
        <item x="1951"/>
        <item x="1830"/>
        <item x="1604"/>
        <item x="301"/>
        <item x="455"/>
        <item x="309"/>
        <item x="751"/>
        <item x="274"/>
        <item x="116"/>
        <item x="218"/>
        <item x="666"/>
        <item x="832"/>
        <item x="332"/>
        <item x="1022"/>
        <item x="710"/>
        <item x="1100"/>
        <item x="1823"/>
        <item x="1265"/>
        <item x="1262"/>
        <item x="692"/>
        <item x="1020"/>
        <item x="1303"/>
        <item x="1515"/>
        <item x="816"/>
        <item x="133"/>
        <item x="1151"/>
        <item x="259"/>
        <item x="389"/>
        <item x="907"/>
        <item x="1321"/>
        <item x="1549"/>
        <item x="1096"/>
        <item x="1672"/>
        <item x="1790"/>
        <item x="946"/>
        <item x="776"/>
        <item x="1128"/>
        <item x="1004"/>
        <item x="1164"/>
        <item x="969"/>
        <item x="817"/>
        <item x="225"/>
        <item x="842"/>
        <item x="595"/>
        <item x="901"/>
        <item x="838"/>
        <item x="818"/>
        <item x="396"/>
        <item x="1938"/>
        <item x="1494"/>
        <item x="298"/>
        <item x="498"/>
        <item x="354"/>
        <item x="1228"/>
        <item x="255"/>
        <item x="345"/>
        <item x="1544"/>
        <item x="1795"/>
        <item x="328"/>
        <item x="1150"/>
        <item x="1589"/>
        <item x="179"/>
        <item x="57"/>
        <item x="693"/>
        <item x="1384"/>
        <item x="1929"/>
        <item x="1172"/>
        <item x="1940"/>
        <item x="1680"/>
        <item x="249"/>
        <item x="1850"/>
        <item x="889"/>
        <item x="279"/>
        <item x="1246"/>
        <item x="343"/>
        <item x="1366"/>
        <item x="1715"/>
        <item x="256"/>
        <item x="1582"/>
        <item x="483"/>
        <item x="1118"/>
        <item x="927"/>
        <item x="149"/>
        <item x="1955"/>
        <item x="1689"/>
        <item x="1734"/>
        <item x="657"/>
        <item x="1011"/>
        <item x="1956"/>
        <item x="1197"/>
        <item x="1618"/>
        <item x="166"/>
        <item x="639"/>
        <item x="819"/>
        <item x="1957"/>
        <item x="1208"/>
        <item x="806"/>
        <item x="1306"/>
        <item x="700"/>
        <item x="355"/>
        <item x="1502"/>
        <item x="959"/>
        <item x="1087"/>
        <item x="1233"/>
        <item x="532"/>
        <item x="1508"/>
        <item x="451"/>
        <item x="487"/>
        <item x="401"/>
        <item x="390"/>
        <item x="1605"/>
        <item x="165"/>
        <item x="1889"/>
        <item x="1987"/>
        <item x="1253"/>
        <item x="1305"/>
        <item x="1573"/>
        <item x="541"/>
        <item x="1772"/>
        <item x="394"/>
        <item x="1947"/>
        <item x="990"/>
        <item x="1881"/>
        <item x="1026"/>
        <item x="967"/>
        <item x="1829"/>
        <item x="155"/>
        <item x="1716"/>
        <item x="331"/>
        <item x="1587"/>
        <item x="1742"/>
        <item x="596"/>
        <item x="23"/>
        <item x="1199"/>
        <item x="1897"/>
        <item x="573"/>
        <item x="1975"/>
        <item x="1966"/>
        <item x="1948"/>
        <item x="198"/>
        <item x="588"/>
        <item x="973"/>
        <item x="1050"/>
        <item x="1209"/>
        <item x="1859"/>
        <item x="1173"/>
        <item x="687"/>
        <item x="1142"/>
        <item x="1576"/>
        <item x="1838"/>
        <item x="17"/>
        <item x="442"/>
        <item x="574"/>
        <item x="1286"/>
        <item x="1003"/>
        <item x="1101"/>
        <item x="237"/>
        <item x="232"/>
        <item x="643"/>
        <item x="344"/>
        <item x="1636"/>
        <item x="329"/>
        <item x="212"/>
        <item x="1707"/>
        <item x="1451"/>
        <item x="508"/>
        <item x="313"/>
        <item x="827"/>
        <item x="1333"/>
        <item x="1021"/>
        <item x="1943"/>
        <item x="1086"/>
        <item x="669"/>
        <item x="874"/>
        <item x="1090"/>
        <item x="952"/>
        <item x="644"/>
        <item x="881"/>
        <item x="738"/>
        <item x="1109"/>
        <item x="853"/>
        <item x="635"/>
        <item x="377"/>
        <item x="287"/>
        <item x="1521"/>
        <item x="712"/>
        <item x="1927"/>
        <item x="1412"/>
        <item x="1743"/>
        <item x="1125"/>
        <item x="704"/>
        <item x="193"/>
        <item x="1043"/>
        <item x="1983"/>
        <item x="177"/>
        <item x="1520"/>
        <item x="1326"/>
        <item x="1736"/>
        <item x="872"/>
        <item x="22"/>
        <item x="1390"/>
        <item x="356"/>
        <item x="647"/>
        <item x="443"/>
        <item x="120"/>
        <item x="1519"/>
        <item x="1574"/>
        <item x="808"/>
        <item x="1236"/>
        <item x="809"/>
        <item x="1028"/>
        <item x="391"/>
        <item x="158"/>
        <item x="429"/>
        <item x="810"/>
        <item x="296"/>
        <item x="739"/>
        <item x="885"/>
        <item x="1263"/>
        <item x="1525"/>
        <item x="1158"/>
        <item x="1766"/>
        <item x="1088"/>
        <item x="951"/>
        <item x="4"/>
        <item x="601"/>
        <item x="521"/>
        <item x="1517"/>
        <item x="626"/>
        <item x="1179"/>
        <item x="1129"/>
        <item x="1204"/>
        <item x="357"/>
        <item x="1651"/>
        <item x="1542"/>
        <item x="1029"/>
        <item x="758"/>
        <item x="263"/>
        <item x="1474"/>
        <item x="1304"/>
        <item x="378"/>
        <item x="1720"/>
        <item x="62"/>
        <item x="1211"/>
        <item x="1421"/>
        <item x="1832"/>
        <item x="1936"/>
        <item x="1954"/>
        <item x="484"/>
        <item x="770"/>
        <item x="1482"/>
        <item x="485"/>
        <item x="123"/>
        <item x="618"/>
        <item x="1085"/>
        <item x="1213"/>
        <item x="1046"/>
        <item x="492"/>
        <item x="914"/>
        <item x="671"/>
        <item x="469"/>
        <item x="1783"/>
        <item x="968"/>
        <item x="16"/>
        <item x="1607"/>
        <item x="261"/>
        <item x="1458"/>
        <item x="21"/>
        <item x="672"/>
        <item x="543"/>
        <item x="226"/>
        <item x="1538"/>
        <item x="1292"/>
        <item x="1269"/>
        <item x="1980"/>
        <item x="1713"/>
        <item x="913"/>
        <item x="1033"/>
        <item x="861"/>
        <item x="1428"/>
        <item x="746"/>
        <item x="210"/>
        <item x="1931"/>
        <item x="972"/>
        <item x="613"/>
        <item x="1668"/>
        <item x="74"/>
        <item x="1500"/>
        <item x="1791"/>
        <item x="826"/>
        <item x="1652"/>
        <item x="250"/>
        <item x="1914"/>
        <item x="479"/>
        <item x="434"/>
        <item x="1342"/>
        <item x="330"/>
        <item x="1338"/>
        <item x="1161"/>
        <item x="519"/>
        <item x="43"/>
        <item x="75"/>
        <item x="850"/>
        <item x="699"/>
        <item x="1901"/>
        <item x="1307"/>
        <item x="782"/>
        <item x="1536"/>
        <item x="1678"/>
        <item x="820"/>
        <item x="886"/>
        <item x="1644"/>
        <item x="364"/>
        <item x="93"/>
        <item x="1049"/>
        <item x="865"/>
        <item x="1325"/>
        <item x="1821"/>
        <item x="432"/>
        <item x="937"/>
        <item x="582"/>
        <item x="278"/>
        <item x="795"/>
        <item x="1034"/>
        <item x="1370"/>
        <item x="1639"/>
        <item x="107"/>
        <item x="729"/>
        <item x="281"/>
        <item x="1378"/>
        <item x="1698"/>
        <item x="373"/>
        <item x="171"/>
        <item x="1871"/>
        <item x="680"/>
        <item x="554"/>
        <item x="1599"/>
        <item x="1611"/>
        <item x="829"/>
        <item x="1534"/>
        <item x="402"/>
        <item x="1059"/>
        <item x="53"/>
        <item x="1300"/>
        <item x="1455"/>
        <item x="277"/>
        <item x="1163"/>
        <item x="1679"/>
        <item x="1230"/>
        <item x="824"/>
        <item x="1460"/>
        <item x="844"/>
        <item x="1281"/>
        <item x="1403"/>
        <item x="1165"/>
        <item x="1890"/>
        <item x="1978"/>
        <item x="217"/>
        <item x="1490"/>
        <item x="368"/>
        <item x="645"/>
        <item x="488"/>
        <item x="310"/>
        <item x="1590"/>
        <item x="1417"/>
        <item x="1178"/>
        <item x="1180"/>
        <item x="58"/>
        <item x="1084"/>
        <item x="882"/>
        <item x="1717"/>
        <item x="1133"/>
        <item x="1769"/>
        <item x="112"/>
        <item x="1061"/>
        <item x="1095"/>
        <item x="1882"/>
        <item x="381"/>
        <item x="1866"/>
        <item x="942"/>
        <item x="1317"/>
        <item x="1654"/>
        <item x="1469"/>
        <item x="897"/>
        <item x="794"/>
        <item x="1735"/>
        <item x="1524"/>
        <item x="1047"/>
        <item x="955"/>
        <item x="1737"/>
        <item x="766"/>
        <item x="385"/>
        <item x="127"/>
        <item x="1733"/>
        <item x="1905"/>
        <item x="1194"/>
        <item x="1089"/>
        <item x="960"/>
        <item x="1093"/>
        <item x="1077"/>
        <item x="1035"/>
        <item x="507"/>
        <item x="1583"/>
        <item x="1904"/>
        <item x="1816"/>
        <item x="69"/>
        <item x="1146"/>
        <item x="82"/>
        <item x="1218"/>
        <item x="506"/>
        <item x="214"/>
        <item x="893"/>
        <item x="1070"/>
        <item x="1064"/>
        <item x="1912"/>
        <item x="887"/>
        <item x="494"/>
        <item x="1581"/>
        <item x="305"/>
        <item x="8"/>
        <item x="569"/>
        <item x="358"/>
        <item x="336"/>
        <item x="1843"/>
        <item x="994"/>
        <item x="1201"/>
        <item x="157"/>
        <item x="619"/>
        <item x="162"/>
        <item x="1597"/>
        <item x="447"/>
        <item x="1578"/>
        <item x="1159"/>
        <item x="568"/>
        <item x="1346"/>
        <item x="1560"/>
        <item x="444"/>
        <item x="988"/>
        <item x="1224"/>
        <item x="312"/>
        <item x="778"/>
        <item x="1620"/>
        <item x="47"/>
        <item x="916"/>
        <item x="1257"/>
        <item x="711"/>
        <item x="912"/>
        <item x="221"/>
        <item x="1813"/>
        <item x="1271"/>
        <item x="1767"/>
        <item x="713"/>
        <item x="362"/>
        <item x="1683"/>
        <item x="456"/>
        <item x="1391"/>
        <item x="1920"/>
        <item x="686"/>
        <item x="1295"/>
        <item x="1389"/>
        <item x="176"/>
        <item x="1640"/>
        <item x="1167"/>
        <item x="1231"/>
        <item x="580"/>
        <item x="1609"/>
        <item x="1316"/>
        <item x="1663"/>
        <item x="1721"/>
        <item x="1415"/>
        <item x="783"/>
        <item x="1485"/>
        <item x="714"/>
        <item x="1296"/>
        <item x="544"/>
        <item x="1561"/>
        <item x="606"/>
        <item x="879"/>
        <item x="182"/>
        <item x="1152"/>
        <item x="888"/>
        <item x="722"/>
        <item x="1239"/>
        <item x="167"/>
        <item x="1722"/>
        <item x="1454"/>
        <item x="1309"/>
        <item x="1350"/>
        <item x="1433"/>
        <item x="1301"/>
        <item x="1258"/>
        <item x="1406"/>
        <item x="1348"/>
        <item x="1559"/>
        <item x="1341"/>
        <item x="566"/>
        <item x="1360"/>
        <item x="1777"/>
        <item x="1139"/>
        <item x="415"/>
        <item x="1553"/>
        <item x="764"/>
        <item x="1367"/>
        <item x="695"/>
        <item x="90"/>
        <item x="186"/>
        <item x="1610"/>
        <item x="932"/>
        <item x="1875"/>
        <item x="715"/>
        <item x="365"/>
        <item x="777"/>
        <item x="1278"/>
        <item x="1025"/>
        <item x="227"/>
        <item x="68"/>
        <item x="124"/>
        <item x="1962"/>
        <item x="1489"/>
        <item x="311"/>
        <item x="1160"/>
        <item x="1674"/>
        <item x="1988"/>
        <item x="1506"/>
        <item x="1191"/>
        <item x="903"/>
        <item x="187"/>
        <item x="634"/>
        <item x="581"/>
        <item x="724"/>
        <item x="788"/>
        <item x="1634"/>
        <item x="1817"/>
        <item x="658"/>
        <item x="448"/>
        <item x="1291"/>
        <item x="986"/>
        <item x="1106"/>
        <item x="1434"/>
        <item x="0"/>
        <item x="206"/>
        <item x="291"/>
        <item x="1438"/>
        <item x="1410"/>
        <item x="38"/>
        <item x="1186"/>
        <item x="1568"/>
        <item x="1615"/>
        <item x="1388"/>
        <item x="1967"/>
        <item x="180"/>
        <item x="65"/>
        <item x="1878"/>
        <item x="1241"/>
        <item x="1860"/>
        <item x="1156"/>
        <item x="1166"/>
        <item x="213"/>
        <item x="1630"/>
        <item x="1071"/>
        <item x="812"/>
        <item x="322"/>
        <item x="1546"/>
        <item x="1277"/>
        <item x="539"/>
        <item x="1865"/>
        <item x="1102"/>
        <item x="1681"/>
        <item x="151"/>
        <item x="1466"/>
        <item x="726"/>
        <item x="1114"/>
        <item x="1569"/>
        <item x="630"/>
        <item x="1532"/>
        <item x="945"/>
        <item x="386"/>
        <item x="1373"/>
        <item x="426"/>
        <item x="248"/>
        <item x="536"/>
        <item x="339"/>
        <item x="523"/>
        <item x="247"/>
        <item x="1819"/>
        <item x="1429"/>
        <item x="612"/>
        <item x="1422"/>
        <item x="1248"/>
        <item x="1364"/>
        <item x="1666"/>
        <item x="1302"/>
        <item x="1756"/>
        <item x="117"/>
        <item x="1778"/>
        <item x="1392"/>
        <item x="101"/>
        <item x="1710"/>
        <item x="1276"/>
        <item x="1964"/>
        <item x="1846"/>
        <item x="1928"/>
        <item x="767"/>
        <item x="1349"/>
        <item x="1504"/>
        <item x="1487"/>
        <item x="833"/>
        <item x="1952"/>
        <item x="1712"/>
        <item x="1854"/>
        <item x="1970"/>
        <item x="246"/>
        <item x="1456"/>
        <item x="1694"/>
        <item x="1775"/>
        <item x="1427"/>
        <item x="150"/>
        <item x="1628"/>
        <item x="1015"/>
        <item x="991"/>
        <item x="1002"/>
        <item x="1497"/>
        <item x="1124"/>
        <item x="1097"/>
        <item x="1984"/>
        <item x="476"/>
        <item x="1774"/>
        <item x="974"/>
        <item x="1192"/>
        <item x="1902"/>
        <item x="602"/>
        <item x="1729"/>
        <item x="792"/>
        <item x="234"/>
        <item x="575"/>
        <item x="980"/>
        <item x="169"/>
        <item x="821"/>
        <item x="1572"/>
        <item x="723"/>
        <item x="1048"/>
        <item x="403"/>
        <item x="1145"/>
        <item x="873"/>
        <item x="961"/>
        <item x="1423"/>
        <item x="233"/>
        <item x="804"/>
        <item x="129"/>
        <item x="720"/>
        <item x="1322"/>
        <item x="50"/>
        <item x="1806"/>
        <item x="1155"/>
        <item x="1436"/>
        <item x="784"/>
        <item x="475"/>
        <item x="589"/>
        <item x="1804"/>
        <item x="471"/>
        <item x="1961"/>
        <item x="1242"/>
        <item x="1112"/>
        <item x="130"/>
        <item x="576"/>
        <item x="1725"/>
        <item x="335"/>
        <item x="1062"/>
        <item x="1891"/>
        <item x="137"/>
        <item x="1903"/>
        <item x="760"/>
        <item x="392"/>
        <item x="1676"/>
        <item x="965"/>
        <item x="667"/>
        <item x="1220"/>
        <item x="870"/>
        <item x="1126"/>
        <item x="668"/>
        <item x="924"/>
        <item x="67"/>
        <item x="1653"/>
        <item x="834"/>
        <item x="172"/>
        <item x="730"/>
        <item x="1103"/>
        <item x="756"/>
        <item x="397"/>
        <item x="1274"/>
        <item x="260"/>
        <item x="522"/>
        <item x="754"/>
        <item x="317"/>
        <item x="1012"/>
        <item x="1570"/>
        <item x="1318"/>
        <item x="500"/>
        <item x="1072"/>
        <item x="633"/>
        <item x="813"/>
        <item x="185"/>
        <item x="228"/>
        <item x="1013"/>
        <item x="36"/>
        <item x="586"/>
        <item x="285"/>
        <item x="1496"/>
        <item x="1825"/>
        <item x="1699"/>
        <item x="1464"/>
        <item x="673"/>
        <item x="1314"/>
        <item x="933"/>
        <item x="845"/>
        <item x="1334"/>
        <item x="417"/>
        <item x="1335"/>
        <item x="449"/>
        <item x="1780"/>
        <item x="1439"/>
        <item x="1468"/>
        <item x="556"/>
        <item x="445"/>
        <item x="1288"/>
        <item x="1140"/>
        <item x="1107"/>
        <item x="118"/>
        <item x="1247"/>
        <item x="114"/>
        <item x="1375"/>
        <item x="846"/>
        <item x="414"/>
        <item x="793"/>
        <item x="154"/>
        <item x="1552"/>
        <item x="987"/>
        <item x="1361"/>
        <item x="1493"/>
        <item x="684"/>
        <item x="1362"/>
        <item x="1661"/>
        <item x="338"/>
        <item x="73"/>
        <item x="1727"/>
        <item x="765"/>
        <item x="992"/>
        <item x="264"/>
        <item x="1602"/>
        <item x="430"/>
        <item x="318"/>
        <item x="1739"/>
        <item x="1174"/>
        <item x="822"/>
        <item x="1315"/>
        <item x="550"/>
        <item x="1898"/>
        <item x="741"/>
        <item x="598"/>
        <item x="337"/>
        <item x="841"/>
        <item x="216"/>
        <item x="1210"/>
        <item x="721"/>
        <item x="251"/>
        <item x="1885"/>
        <item x="1834"/>
        <item x="1684"/>
        <item x="316"/>
        <item x="333"/>
        <item x="1655"/>
        <item x="78"/>
        <item x="24"/>
        <item x="622"/>
        <item x="1018"/>
        <item x="1479"/>
        <item x="1535"/>
        <item x="1203"/>
        <item x="1110"/>
        <item x="587"/>
        <item x="983"/>
        <item x="640"/>
        <item x="111"/>
        <item x="1782"/>
        <item x="1471"/>
        <item x="610"/>
        <item x="80"/>
        <item x="486"/>
        <item x="1053"/>
        <item x="1183"/>
        <item x="252"/>
        <item x="716"/>
        <item x="156"/>
        <item x="1584"/>
        <item x="411"/>
        <item x="1"/>
        <item x="1711"/>
        <item x="1413"/>
        <item x="1977"/>
        <item x="797"/>
        <item x="611"/>
        <item x="1452"/>
        <item x="199"/>
        <item x="1444"/>
        <item x="427"/>
        <item x="1240"/>
        <item x="1575"/>
        <item x="847"/>
        <item x="1223"/>
        <item x="866"/>
        <item x="1732"/>
        <item x="1153"/>
        <item x="995"/>
        <item x="652"/>
        <item x="1907"/>
        <item x="1287"/>
        <item x="1913"/>
        <item x="1803"/>
        <item x="25"/>
        <item x="935"/>
        <item x="607"/>
        <item x="753"/>
        <item x="1586"/>
        <item x="918"/>
        <item x="1528"/>
        <item x="1933"/>
        <item x="1925"/>
        <item x="1383"/>
        <item x="1818"/>
        <item x="775"/>
        <item x="275"/>
        <item x="984"/>
        <item x="600"/>
        <item x="1784"/>
        <item x="141"/>
        <item x="125"/>
        <item x="1749"/>
        <item x="1770"/>
        <item x="1358"/>
        <item x="694"/>
        <item x="121"/>
        <item x="1078"/>
        <item x="1662"/>
        <item x="68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 showAll="0"/>
    <pivotField numFmtId="14" showAll="0"/>
    <pivotField showAll="0"/>
    <pivotField showAll="0"/>
    <pivotField dataField="1" showAll="0"/>
    <pivotField showAll="0"/>
    <pivotField showAll="0">
      <items count="5">
        <item x="3"/>
        <item x="2"/>
        <item x="1"/>
        <item x="0"/>
        <item t="default"/>
      </items>
    </pivotField>
  </pivotFields>
  <rowFields count="1">
    <field x="0"/>
  </rowFields>
  <rowItems count="5">
    <i>
      <x v="1158"/>
    </i>
    <i>
      <x v="1824"/>
    </i>
    <i>
      <x v="510"/>
    </i>
    <i>
      <x v="1086"/>
    </i>
    <i>
      <x v="1781"/>
    </i>
  </rowItems>
  <colItems count="1">
    <i/>
  </colItems>
  <dataFields count="1">
    <dataField name="Sum of Funds Raised" fld="10" baseField="0" baseItem="0" numFmtId="165"/>
  </dataFields>
  <formats count="1">
    <format dxfId="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age">
  <location ref="A3:C9" firstHeaderRow="0" firstDataRow="1" firstDataCol="1"/>
  <pivotFields count="13">
    <pivotField showAll="0">
      <items count="1990">
        <item x="1010"/>
        <item x="1328"/>
        <item x="614"/>
        <item x="1200"/>
        <item x="369"/>
        <item x="789"/>
        <item x="545"/>
        <item x="1149"/>
        <item x="30"/>
        <item x="1864"/>
        <item x="1060"/>
        <item x="1187"/>
        <item x="1075"/>
        <item x="1408"/>
        <item x="954"/>
        <item x="460"/>
        <item x="450"/>
        <item x="1214"/>
        <item x="1298"/>
        <item x="1134"/>
        <item x="26"/>
        <item x="1017"/>
        <item x="139"/>
        <item x="1886"/>
        <item x="1633"/>
        <item x="1527"/>
        <item x="985"/>
        <item x="19"/>
        <item x="323"/>
        <item x="944"/>
        <item x="1724"/>
        <item x="1491"/>
        <item x="1909"/>
        <item x="459"/>
        <item x="1374"/>
        <item x="685"/>
        <item x="1900"/>
        <item x="911"/>
        <item x="1266"/>
        <item x="61"/>
        <item x="266"/>
        <item x="1405"/>
        <item x="1643"/>
        <item x="1477"/>
        <item x="1548"/>
        <item x="138"/>
        <item x="41"/>
        <item x="1256"/>
        <item x="1705"/>
        <item x="653"/>
        <item x="1365"/>
        <item x="1282"/>
        <item x="1448"/>
        <item x="1675"/>
        <item x="461"/>
        <item x="744"/>
        <item x="1437"/>
        <item x="514"/>
        <item x="1771"/>
        <item x="1108"/>
        <item x="1380"/>
        <item x="1856"/>
        <item x="128"/>
        <item x="646"/>
        <item x="1453"/>
        <item x="1185"/>
        <item x="1857"/>
        <item x="1116"/>
        <item x="1244"/>
        <item x="87"/>
        <item x="1037"/>
        <item x="143"/>
        <item x="592"/>
        <item x="477"/>
        <item x="856"/>
        <item x="164"/>
        <item x="1098"/>
        <item x="1926"/>
        <item x="29"/>
        <item x="1851"/>
        <item x="105"/>
        <item x="1682"/>
        <item x="1906"/>
        <item x="132"/>
        <item x="1270"/>
        <item x="48"/>
        <item x="928"/>
        <item x="56"/>
        <item x="1982"/>
        <item x="1115"/>
        <item x="1068"/>
        <item x="1259"/>
        <item x="623"/>
        <item x="815"/>
        <item x="1714"/>
        <item x="119"/>
        <item x="320"/>
        <item x="39"/>
        <item x="1323"/>
        <item x="743"/>
        <item x="1351"/>
        <item x="696"/>
        <item x="1226"/>
        <item x="188"/>
        <item x="1206"/>
        <item x="898"/>
        <item x="1079"/>
        <item x="661"/>
        <item x="346"/>
        <item x="1847"/>
        <item x="1147"/>
        <item x="306"/>
        <item x="1069"/>
        <item x="805"/>
        <item x="1831"/>
        <item x="64"/>
        <item x="1238"/>
        <item x="761"/>
        <item x="862"/>
        <item x="9"/>
        <item x="1876"/>
        <item x="1603"/>
        <item x="126"/>
        <item x="938"/>
        <item x="976"/>
        <item x="1792"/>
        <item x="577"/>
        <item x="341"/>
        <item x="584"/>
        <item x="1332"/>
        <item x="1523"/>
        <item x="641"/>
        <item x="299"/>
        <item x="615"/>
        <item x="1701"/>
        <item x="1719"/>
        <item x="1376"/>
        <item x="423"/>
        <item x="1855"/>
        <item x="849"/>
        <item x="843"/>
        <item x="106"/>
        <item x="1467"/>
        <item x="27"/>
        <item x="561"/>
        <item x="1826"/>
        <item x="1554"/>
        <item x="1529"/>
        <item x="1944"/>
        <item x="1255"/>
        <item x="599"/>
        <item x="662"/>
        <item x="462"/>
        <item x="637"/>
        <item x="1290"/>
        <item x="1324"/>
        <item x="271"/>
        <item x="258"/>
        <item x="1308"/>
        <item x="1941"/>
        <item x="269"/>
        <item x="546"/>
        <item x="863"/>
        <item x="1789"/>
        <item x="1937"/>
        <item x="452"/>
        <item x="877"/>
        <item x="1136"/>
        <item x="1377"/>
        <item x="1329"/>
        <item x="63"/>
        <item x="1080"/>
        <item x="1660"/>
        <item x="463"/>
        <item x="222"/>
        <item x="1939"/>
        <item x="949"/>
        <item x="1446"/>
        <item x="495"/>
        <item x="1555"/>
        <item x="1045"/>
        <item x="620"/>
        <item x="1188"/>
        <item x="594"/>
        <item x="971"/>
        <item x="1396"/>
        <item x="1839"/>
        <item x="734"/>
        <item x="1757"/>
        <item x="896"/>
        <item x="1355"/>
        <item x="1327"/>
        <item x="1023"/>
        <item x="168"/>
        <item x="731"/>
        <item x="1501"/>
        <item x="418"/>
        <item x="304"/>
        <item x="1585"/>
        <item x="1465"/>
        <item x="708"/>
        <item x="497"/>
        <item x="1752"/>
        <item x="656"/>
        <item x="1550"/>
        <item x="535"/>
        <item x="509"/>
        <item x="747"/>
        <item x="709"/>
        <item x="663"/>
        <item x="60"/>
        <item x="1932"/>
        <item x="10"/>
        <item x="1221"/>
        <item x="1918"/>
        <item x="1632"/>
        <item x="353"/>
        <item x="196"/>
        <item x="1399"/>
        <item x="1352"/>
        <item x="499"/>
        <item x="96"/>
        <item x="1431"/>
        <item x="899"/>
        <item x="1627"/>
        <item x="1879"/>
        <item x="406"/>
        <item x="33"/>
        <item x="1207"/>
        <item x="1387"/>
        <item x="1837"/>
        <item x="1537"/>
        <item x="560"/>
        <item x="1833"/>
        <item x="100"/>
        <item x="1189"/>
        <item x="871"/>
        <item x="1612"/>
        <item x="1822"/>
        <item x="1054"/>
        <item x="1371"/>
        <item x="1526"/>
        <item x="958"/>
        <item x="1531"/>
        <item x="689"/>
        <item x="1319"/>
        <item x="1235"/>
        <item x="1036"/>
        <item x="904"/>
        <item x="1744"/>
        <item x="472"/>
        <item x="605"/>
        <item x="649"/>
        <item x="1250"/>
        <item x="1445"/>
        <item x="1617"/>
        <item x="979"/>
        <item x="1703"/>
        <item x="1275"/>
        <item x="1340"/>
        <item x="1836"/>
        <item x="655"/>
        <item x="324"/>
        <item x="1264"/>
        <item x="585"/>
        <item x="1807"/>
        <item x="412"/>
        <item x="1571"/>
        <item x="1353"/>
        <item x="683"/>
        <item x="1809"/>
        <item x="702"/>
        <item x="297"/>
        <item x="591"/>
        <item x="1596"/>
        <item x="648"/>
        <item x="289"/>
        <item x="1972"/>
        <item x="1669"/>
        <item x="7"/>
        <item x="1922"/>
        <item x="925"/>
        <item x="1119"/>
        <item x="852"/>
        <item x="409"/>
        <item x="1008"/>
        <item x="91"/>
        <item x="745"/>
        <item x="1289"/>
        <item x="1877"/>
        <item x="428"/>
        <item x="1038"/>
        <item x="779"/>
        <item x="1232"/>
        <item x="493"/>
        <item x="814"/>
        <item x="921"/>
        <item x="559"/>
        <item x="1157"/>
        <item x="830"/>
        <item x="1704"/>
        <item x="1688"/>
        <item x="515"/>
        <item x="562"/>
        <item x="387"/>
        <item x="1760"/>
        <item x="638"/>
        <item x="707"/>
        <item x="1450"/>
        <item x="989"/>
        <item x="547"/>
        <item x="530"/>
        <item x="501"/>
        <item x="755"/>
        <item x="241"/>
        <item x="511"/>
        <item x="1505"/>
        <item x="1693"/>
        <item x="1919"/>
        <item x="1215"/>
        <item x="122"/>
        <item x="284"/>
        <item x="464"/>
        <item x="1268"/>
        <item x="1284"/>
        <item x="552"/>
        <item x="163"/>
        <item x="319"/>
        <item x="752"/>
        <item x="1190"/>
        <item x="891"/>
        <item x="892"/>
        <item x="1024"/>
        <item x="1577"/>
        <item x="1730"/>
        <item x="1540"/>
        <item x="1545"/>
        <item x="1280"/>
        <item x="787"/>
        <item x="890"/>
        <item x="836"/>
        <item x="208"/>
        <item x="604"/>
        <item x="628"/>
        <item x="352"/>
        <item x="66"/>
        <item x="34"/>
        <item x="1801"/>
        <item x="1622"/>
        <item x="679"/>
        <item x="1252"/>
        <item x="1359"/>
        <item x="791"/>
        <item x="529"/>
        <item x="422"/>
        <item x="548"/>
        <item x="1354"/>
        <item x="1910"/>
        <item x="288"/>
        <item x="1205"/>
        <item x="1171"/>
        <item x="1861"/>
        <item x="1014"/>
        <item x="383"/>
        <item x="1786"/>
        <item x="1741"/>
        <item x="490"/>
        <item x="940"/>
        <item x="1762"/>
        <item x="1447"/>
        <item x="1798"/>
        <item x="1685"/>
        <item x="857"/>
        <item x="831"/>
        <item x="883"/>
        <item x="1409"/>
        <item x="458"/>
        <item x="1513"/>
        <item x="473"/>
        <item x="1960"/>
        <item x="1470"/>
        <item x="145"/>
        <item x="398"/>
        <item x="465"/>
        <item x="868"/>
        <item x="1541"/>
        <item x="735"/>
        <item x="1873"/>
        <item x="1835"/>
        <item x="703"/>
        <item x="92"/>
        <item x="1706"/>
        <item x="533"/>
        <item x="525"/>
        <item x="1181"/>
        <item x="733"/>
        <item x="1193"/>
        <item x="361"/>
        <item x="970"/>
        <item x="239"/>
        <item x="941"/>
        <item x="153"/>
        <item x="1461"/>
        <item x="1310"/>
        <item x="229"/>
        <item x="1039"/>
        <item x="1345"/>
        <item x="6"/>
        <item x="146"/>
        <item x="578"/>
        <item x="1031"/>
        <item x="374"/>
        <item x="1608"/>
        <item x="1811"/>
        <item x="537"/>
        <item x="1950"/>
        <item x="1753"/>
        <item x="1113"/>
        <item x="642"/>
        <item x="215"/>
        <item x="110"/>
        <item x="1868"/>
        <item x="1117"/>
        <item x="399"/>
        <item x="502"/>
        <item x="1245"/>
        <item x="1443"/>
        <item x="94"/>
        <item x="858"/>
        <item x="51"/>
        <item x="1888"/>
        <item x="563"/>
        <item x="1621"/>
        <item x="1814"/>
        <item x="1368"/>
        <item x="1294"/>
        <item x="197"/>
        <item x="1763"/>
        <item x="1625"/>
        <item x="1650"/>
        <item x="194"/>
        <item x="516"/>
        <item x="433"/>
        <item x="1976"/>
        <item x="567"/>
        <item x="1629"/>
        <item x="1697"/>
        <item x="1009"/>
        <item x="1580"/>
        <item x="1486"/>
        <item x="1893"/>
        <item x="1424"/>
        <item x="1924"/>
        <item x="1635"/>
        <item x="1400"/>
        <item x="919"/>
        <item x="660"/>
        <item x="466"/>
        <item x="315"/>
        <item x="424"/>
        <item x="1849"/>
        <item x="798"/>
        <item x="1143"/>
        <item x="1137"/>
        <item x="1435"/>
        <item x="799"/>
        <item x="1385"/>
        <item x="183"/>
        <item x="290"/>
        <item x="1600"/>
        <item x="697"/>
        <item x="1091"/>
        <item x="1781"/>
        <item x="1646"/>
        <item x="1667"/>
        <item x="1019"/>
        <item x="1440"/>
        <item x="363"/>
        <item x="370"/>
        <item x="1402"/>
        <item x="1499"/>
        <item x="513"/>
        <item x="1311"/>
        <item x="496"/>
        <item x="1656"/>
        <item x="254"/>
        <item x="807"/>
        <item x="350"/>
        <item x="282"/>
        <item x="1051"/>
        <item x="1691"/>
        <item x="1623"/>
        <item x="307"/>
        <item x="773"/>
        <item x="1908"/>
        <item x="209"/>
        <item x="895"/>
        <item x="650"/>
        <item x="220"/>
        <item x="1935"/>
        <item x="1758"/>
        <item x="1723"/>
        <item x="1642"/>
        <item x="223"/>
        <item x="1459"/>
        <item x="1514"/>
        <item x="867"/>
        <item x="1562"/>
        <item x="211"/>
        <item x="682"/>
        <item x="40"/>
        <item x="869"/>
        <item x="1530"/>
        <item x="1796"/>
        <item x="1135"/>
        <item x="717"/>
        <item x="1641"/>
        <item x="909"/>
        <item x="1198"/>
        <item x="314"/>
        <item x="1040"/>
        <item x="286"/>
        <item x="1968"/>
        <item x="5"/>
        <item x="375"/>
        <item x="54"/>
        <item x="902"/>
        <item x="1522"/>
        <item x="230"/>
        <item x="1853"/>
        <item x="1776"/>
        <item x="99"/>
        <item x="28"/>
        <item x="1401"/>
        <item x="160"/>
        <item x="1869"/>
        <item x="1884"/>
        <item x="436"/>
        <item x="1785"/>
        <item x="174"/>
        <item x="1567"/>
        <item x="1426"/>
        <item x="1344"/>
        <item x="276"/>
        <item x="1946"/>
        <item x="1808"/>
        <item x="631"/>
        <item x="421"/>
        <item x="553"/>
        <item x="1111"/>
        <item x="1862"/>
        <item x="1973"/>
        <item x="294"/>
        <item x="1979"/>
        <item x="727"/>
        <item x="235"/>
        <item x="52"/>
        <item x="597"/>
        <item x="1690"/>
        <item x="1959"/>
        <item x="1363"/>
        <item x="698"/>
        <item x="931"/>
        <item x="1802"/>
        <item x="527"/>
        <item x="135"/>
        <item x="923"/>
        <item x="963"/>
        <item x="1267"/>
        <item x="236"/>
        <item x="1595"/>
        <item x="420"/>
        <item x="1293"/>
        <item x="1414"/>
        <item x="1779"/>
        <item x="270"/>
        <item x="908"/>
        <item x="170"/>
        <item x="407"/>
        <item x="1404"/>
        <item x="1419"/>
        <item x="549"/>
        <item x="725"/>
        <item x="195"/>
        <item x="1273"/>
        <item x="1202"/>
        <item x="20"/>
        <item x="159"/>
        <item x="860"/>
        <item x="572"/>
        <item x="207"/>
        <item x="181"/>
        <item x="18"/>
        <item x="876"/>
        <item x="474"/>
        <item x="83"/>
        <item x="1122"/>
        <item x="321"/>
        <item x="953"/>
        <item x="1820"/>
        <item x="930"/>
        <item x="1915"/>
        <item x="1249"/>
        <item x="1472"/>
        <item x="943"/>
        <item x="2"/>
        <item x="45"/>
        <item x="437"/>
        <item x="1945"/>
        <item x="295"/>
        <item x="1480"/>
        <item x="551"/>
        <item x="1411"/>
        <item x="859"/>
        <item x="1330"/>
        <item x="371"/>
        <item x="104"/>
        <item x="910"/>
        <item x="690"/>
        <item x="388"/>
        <item x="32"/>
        <item x="1356"/>
        <item x="1297"/>
        <item x="203"/>
        <item x="201"/>
        <item x="1052"/>
        <item x="664"/>
        <item x="736"/>
        <item x="977"/>
        <item x="1870"/>
        <item x="480"/>
        <item x="144"/>
        <item x="1195"/>
        <item x="982"/>
        <item x="768"/>
        <item x="1677"/>
        <item x="520"/>
        <item x="947"/>
        <item x="147"/>
        <item x="1507"/>
        <item x="1794"/>
        <item x="1041"/>
        <item x="1965"/>
        <item x="1105"/>
        <item x="950"/>
        <item x="848"/>
        <item x="1880"/>
        <item x="1702"/>
        <item x="1985"/>
        <item x="1974"/>
        <item x="1673"/>
        <item x="1407"/>
        <item x="242"/>
        <item x="1963"/>
        <item x="538"/>
        <item x="978"/>
        <item x="1225"/>
        <item x="835"/>
        <item x="1260"/>
        <item x="31"/>
        <item x="1120"/>
        <item x="1001"/>
        <item x="1254"/>
        <item x="1379"/>
        <item x="325"/>
        <item x="79"/>
        <item x="1081"/>
        <item x="636"/>
        <item x="97"/>
        <item x="996"/>
        <item x="1788"/>
        <item x="956"/>
        <item x="1347"/>
        <item x="1169"/>
        <item x="1027"/>
        <item x="922"/>
        <item x="1588"/>
        <item x="1761"/>
        <item x="1076"/>
        <item x="1483"/>
        <item x="748"/>
        <item x="1852"/>
        <item x="1593"/>
        <item x="84"/>
        <item x="1416"/>
        <item x="1176"/>
        <item x="1299"/>
        <item x="1793"/>
        <item x="900"/>
        <item x="410"/>
        <item x="570"/>
        <item x="1503"/>
        <item x="1044"/>
        <item x="308"/>
        <item x="243"/>
        <item x="1812"/>
        <item x="1430"/>
        <item x="1543"/>
        <item x="262"/>
        <item x="257"/>
        <item x="395"/>
        <item x="1331"/>
        <item x="72"/>
        <item x="654"/>
        <item x="1637"/>
        <item x="774"/>
        <item x="1168"/>
        <item x="349"/>
        <item x="1894"/>
        <item x="1556"/>
        <item x="542"/>
        <item x="503"/>
        <item x="1731"/>
        <item x="265"/>
        <item x="920"/>
        <item x="1127"/>
        <item x="1598"/>
        <item x="340"/>
        <item x="481"/>
        <item x="268"/>
        <item x="915"/>
        <item x="1478"/>
        <item x="762"/>
        <item x="1065"/>
        <item x="413"/>
        <item x="1768"/>
        <item x="113"/>
        <item x="1283"/>
        <item x="1949"/>
        <item x="625"/>
        <item x="109"/>
        <item x="593"/>
        <item x="1606"/>
        <item x="1764"/>
        <item x="489"/>
        <item x="997"/>
        <item x="1969"/>
        <item x="192"/>
        <item x="1754"/>
        <item x="510"/>
        <item x="85"/>
        <item x="1828"/>
        <item x="347"/>
        <item x="1484"/>
        <item x="676"/>
        <item x="964"/>
        <item x="384"/>
        <item x="37"/>
        <item x="1123"/>
        <item x="1746"/>
        <item x="267"/>
        <item x="1842"/>
        <item x="231"/>
        <item x="1476"/>
        <item x="1686"/>
        <item x="719"/>
        <item x="590"/>
        <item x="1170"/>
        <item x="526"/>
        <item x="1138"/>
        <item x="1592"/>
        <item x="627"/>
        <item x="609"/>
        <item x="1154"/>
        <item x="701"/>
        <item x="1320"/>
        <item x="1063"/>
        <item x="966"/>
        <item x="905"/>
        <item x="1986"/>
        <item x="1613"/>
        <item x="1237"/>
        <item x="366"/>
        <item x="11"/>
        <item x="1916"/>
        <item x="855"/>
        <item x="1883"/>
        <item x="303"/>
        <item x="1750"/>
        <item x="1066"/>
        <item x="742"/>
        <item x="1594"/>
        <item x="1665"/>
        <item x="1099"/>
        <item x="1386"/>
        <item x="608"/>
        <item x="705"/>
        <item x="131"/>
        <item x="1312"/>
        <item x="785"/>
        <item x="102"/>
        <item x="800"/>
        <item x="981"/>
        <item x="1930"/>
        <item x="457"/>
        <item x="801"/>
        <item x="1840"/>
        <item x="1565"/>
        <item x="1726"/>
        <item x="934"/>
        <item x="675"/>
        <item x="359"/>
        <item x="204"/>
        <item x="948"/>
        <item x="1518"/>
        <item x="1551"/>
        <item x="431"/>
        <item x="334"/>
        <item x="1512"/>
        <item x="42"/>
        <item x="1547"/>
        <item x="1475"/>
        <item x="1872"/>
        <item x="1372"/>
        <item x="558"/>
        <item x="88"/>
        <item x="435"/>
        <item x="35"/>
        <item x="1492"/>
        <item x="438"/>
        <item x="379"/>
        <item x="1824"/>
        <item x="55"/>
        <item x="439"/>
        <item x="400"/>
        <item x="1397"/>
        <item x="1463"/>
        <item x="825"/>
        <item x="1841"/>
        <item x="152"/>
        <item x="1533"/>
        <item x="1261"/>
        <item x="491"/>
        <item x="1740"/>
        <item x="823"/>
        <item x="1073"/>
        <item x="189"/>
        <item x="1083"/>
        <item x="1425"/>
        <item x="1177"/>
        <item x="975"/>
        <item x="351"/>
        <item x="616"/>
        <item x="1892"/>
        <item x="1196"/>
        <item x="70"/>
        <item x="140"/>
        <item x="1863"/>
        <item x="740"/>
        <item x="1759"/>
        <item x="840"/>
        <item x="802"/>
        <item x="534"/>
        <item x="939"/>
        <item x="404"/>
        <item x="393"/>
        <item x="405"/>
        <item x="659"/>
        <item x="749"/>
        <item x="453"/>
        <item x="998"/>
        <item x="1874"/>
        <item x="1631"/>
        <item x="1645"/>
        <item x="674"/>
        <item x="557"/>
        <item x="1614"/>
        <item x="348"/>
        <item x="828"/>
        <item x="1659"/>
        <item x="528"/>
        <item x="1222"/>
        <item x="1601"/>
        <item x="1216"/>
        <item x="1227"/>
        <item x="1251"/>
        <item x="1393"/>
        <item x="1923"/>
        <item x="1418"/>
        <item x="238"/>
        <item x="894"/>
        <item x="1339"/>
        <item x="1148"/>
        <item x="1958"/>
        <item x="624"/>
        <item x="504"/>
        <item x="219"/>
        <item x="1369"/>
        <item x="1848"/>
        <item x="811"/>
        <item x="1728"/>
        <item x="1867"/>
        <item x="1357"/>
        <item x="190"/>
        <item x="771"/>
        <item x="524"/>
        <item x="1671"/>
        <item x="454"/>
        <item x="786"/>
        <item x="837"/>
        <item x="1056"/>
        <item x="76"/>
        <item x="1219"/>
        <item x="839"/>
        <item x="854"/>
        <item x="108"/>
        <item x="583"/>
        <item x="148"/>
        <item x="790"/>
        <item x="1420"/>
        <item x="1638"/>
        <item x="419"/>
        <item x="1032"/>
        <item x="1509"/>
        <item x="780"/>
        <item x="1708"/>
        <item x="1911"/>
        <item x="1381"/>
        <item x="1899"/>
        <item x="1810"/>
        <item x="929"/>
        <item x="1243"/>
        <item x="1658"/>
        <item x="202"/>
        <item x="803"/>
        <item x="772"/>
        <item x="1007"/>
        <item x="1398"/>
        <item x="1005"/>
        <item x="98"/>
        <item x="1745"/>
        <item x="1488"/>
        <item x="1539"/>
        <item x="1773"/>
        <item x="1092"/>
        <item x="272"/>
        <item x="688"/>
        <item x="875"/>
        <item x="632"/>
        <item x="999"/>
        <item x="1591"/>
        <item x="1442"/>
        <item x="1067"/>
        <item x="718"/>
        <item x="906"/>
        <item x="1058"/>
        <item x="1747"/>
        <item x="3"/>
        <item x="1336"/>
        <item x="1558"/>
        <item x="49"/>
        <item x="292"/>
        <item x="1141"/>
        <item x="1755"/>
        <item x="1441"/>
        <item x="1971"/>
        <item x="380"/>
        <item x="1510"/>
        <item x="629"/>
        <item x="564"/>
        <item x="1616"/>
        <item x="1162"/>
        <item x="517"/>
        <item x="1055"/>
        <item x="86"/>
        <item x="12"/>
        <item x="1895"/>
        <item x="540"/>
        <item x="621"/>
        <item x="95"/>
        <item x="1687"/>
        <item x="280"/>
        <item x="750"/>
        <item x="1481"/>
        <item x="757"/>
        <item x="1473"/>
        <item x="136"/>
        <item x="505"/>
        <item x="1648"/>
        <item x="44"/>
        <item x="603"/>
        <item x="665"/>
        <item x="1285"/>
        <item x="677"/>
        <item x="1896"/>
        <item x="1805"/>
        <item x="1495"/>
        <item x="1042"/>
        <item x="518"/>
        <item x="851"/>
        <item x="1579"/>
        <item x="1799"/>
        <item x="293"/>
        <item x="1279"/>
        <item x="470"/>
        <item x="1709"/>
        <item x="531"/>
        <item x="1516"/>
        <item x="244"/>
        <item x="962"/>
        <item x="1132"/>
        <item x="1382"/>
        <item x="678"/>
        <item x="1498"/>
        <item x="1016"/>
        <item x="884"/>
        <item x="1695"/>
        <item x="482"/>
        <item x="89"/>
        <item x="191"/>
        <item x="134"/>
        <item x="1626"/>
        <item x="1921"/>
        <item x="283"/>
        <item x="71"/>
        <item x="1082"/>
        <item x="796"/>
        <item x="1981"/>
        <item x="936"/>
        <item x="46"/>
        <item x="1692"/>
        <item x="1800"/>
        <item x="706"/>
        <item x="467"/>
        <item x="59"/>
        <item x="175"/>
        <item x="1765"/>
        <item x="1564"/>
        <item x="1395"/>
        <item x="1212"/>
        <item x="382"/>
        <item x="1234"/>
        <item x="478"/>
        <item x="880"/>
        <item x="1953"/>
        <item x="732"/>
        <item x="1815"/>
        <item x="1229"/>
        <item x="1006"/>
        <item x="1511"/>
        <item x="1130"/>
        <item x="240"/>
        <item x="1738"/>
        <item x="1647"/>
        <item x="440"/>
        <item x="1462"/>
        <item x="1942"/>
        <item x="1557"/>
        <item x="1624"/>
        <item x="1104"/>
        <item x="512"/>
        <item x="1563"/>
        <item x="326"/>
        <item x="1337"/>
        <item x="1121"/>
        <item x="77"/>
        <item x="1649"/>
        <item x="142"/>
        <item x="327"/>
        <item x="367"/>
        <item x="1797"/>
        <item x="1917"/>
        <item x="468"/>
        <item x="1844"/>
        <item x="926"/>
        <item x="360"/>
        <item x="173"/>
        <item x="13"/>
        <item x="1827"/>
        <item x="416"/>
        <item x="1057"/>
        <item x="273"/>
        <item x="14"/>
        <item x="1457"/>
        <item x="1074"/>
        <item x="579"/>
        <item x="1144"/>
        <item x="1131"/>
        <item x="1394"/>
        <item x="759"/>
        <item x="1787"/>
        <item x="178"/>
        <item x="1657"/>
        <item x="161"/>
        <item x="737"/>
        <item x="184"/>
        <item x="103"/>
        <item x="781"/>
        <item x="1175"/>
        <item x="1184"/>
        <item x="1858"/>
        <item x="1449"/>
        <item x="205"/>
        <item x="446"/>
        <item x="1718"/>
        <item x="15"/>
        <item x="917"/>
        <item x="1343"/>
        <item x="300"/>
        <item x="1845"/>
        <item x="555"/>
        <item x="302"/>
        <item x="253"/>
        <item x="1182"/>
        <item x="1664"/>
        <item x="1432"/>
        <item x="1030"/>
        <item x="376"/>
        <item x="617"/>
        <item x="1313"/>
        <item x="571"/>
        <item x="1934"/>
        <item x="565"/>
        <item x="245"/>
        <item x="224"/>
        <item x="1700"/>
        <item x="1619"/>
        <item x="691"/>
        <item x="1887"/>
        <item x="115"/>
        <item x="425"/>
        <item x="1000"/>
        <item x="1272"/>
        <item x="1751"/>
        <item x="728"/>
        <item x="670"/>
        <item x="1748"/>
        <item x="1566"/>
        <item x="81"/>
        <item x="1094"/>
        <item x="441"/>
        <item x="763"/>
        <item x="1217"/>
        <item x="993"/>
        <item x="957"/>
        <item x="200"/>
        <item x="878"/>
        <item x="1670"/>
        <item x="651"/>
        <item x="1696"/>
        <item x="408"/>
        <item x="864"/>
        <item x="372"/>
        <item x="769"/>
        <item x="342"/>
        <item x="1951"/>
        <item x="1830"/>
        <item x="1604"/>
        <item x="301"/>
        <item x="455"/>
        <item x="309"/>
        <item x="751"/>
        <item x="274"/>
        <item x="116"/>
        <item x="218"/>
        <item x="666"/>
        <item x="832"/>
        <item x="332"/>
        <item x="1022"/>
        <item x="710"/>
        <item x="1100"/>
        <item x="1823"/>
        <item x="1265"/>
        <item x="1262"/>
        <item x="692"/>
        <item x="1020"/>
        <item x="1303"/>
        <item x="1515"/>
        <item x="816"/>
        <item x="133"/>
        <item x="1151"/>
        <item x="259"/>
        <item x="389"/>
        <item x="907"/>
        <item x="1321"/>
        <item x="1549"/>
        <item x="1096"/>
        <item x="1672"/>
        <item x="1790"/>
        <item x="946"/>
        <item x="776"/>
        <item x="1128"/>
        <item x="1004"/>
        <item x="1164"/>
        <item x="969"/>
        <item x="817"/>
        <item x="225"/>
        <item x="842"/>
        <item x="595"/>
        <item x="901"/>
        <item x="838"/>
        <item x="818"/>
        <item x="396"/>
        <item x="1938"/>
        <item x="1494"/>
        <item x="298"/>
        <item x="498"/>
        <item x="354"/>
        <item x="1228"/>
        <item x="255"/>
        <item x="345"/>
        <item x="1544"/>
        <item x="1795"/>
        <item x="328"/>
        <item x="1150"/>
        <item x="1589"/>
        <item x="179"/>
        <item x="57"/>
        <item x="693"/>
        <item x="1384"/>
        <item x="1929"/>
        <item x="1172"/>
        <item x="1940"/>
        <item x="1680"/>
        <item x="249"/>
        <item x="1850"/>
        <item x="889"/>
        <item x="279"/>
        <item x="1246"/>
        <item x="343"/>
        <item x="1366"/>
        <item x="1715"/>
        <item x="256"/>
        <item x="1582"/>
        <item x="483"/>
        <item x="1118"/>
        <item x="927"/>
        <item x="149"/>
        <item x="1955"/>
        <item x="1689"/>
        <item x="1734"/>
        <item x="657"/>
        <item x="1011"/>
        <item x="1956"/>
        <item x="1197"/>
        <item x="1618"/>
        <item x="166"/>
        <item x="639"/>
        <item x="819"/>
        <item x="1957"/>
        <item x="1208"/>
        <item x="806"/>
        <item x="1306"/>
        <item x="700"/>
        <item x="355"/>
        <item x="1502"/>
        <item x="959"/>
        <item x="1087"/>
        <item x="1233"/>
        <item x="532"/>
        <item x="1508"/>
        <item x="451"/>
        <item x="487"/>
        <item x="401"/>
        <item x="390"/>
        <item x="1605"/>
        <item x="165"/>
        <item x="1889"/>
        <item x="1987"/>
        <item x="1253"/>
        <item x="1305"/>
        <item x="1573"/>
        <item x="541"/>
        <item x="1772"/>
        <item x="394"/>
        <item x="1947"/>
        <item x="990"/>
        <item x="1881"/>
        <item x="1026"/>
        <item x="967"/>
        <item x="1829"/>
        <item x="155"/>
        <item x="1716"/>
        <item x="331"/>
        <item x="1587"/>
        <item x="1742"/>
        <item x="596"/>
        <item x="23"/>
        <item x="1199"/>
        <item x="1897"/>
        <item x="573"/>
        <item x="1975"/>
        <item x="1966"/>
        <item x="1948"/>
        <item x="198"/>
        <item x="588"/>
        <item x="973"/>
        <item x="1050"/>
        <item x="1209"/>
        <item x="1859"/>
        <item x="1173"/>
        <item x="687"/>
        <item x="1142"/>
        <item x="1576"/>
        <item x="1838"/>
        <item x="17"/>
        <item x="442"/>
        <item x="574"/>
        <item x="1286"/>
        <item x="1003"/>
        <item x="1101"/>
        <item x="237"/>
        <item x="232"/>
        <item x="643"/>
        <item x="344"/>
        <item x="1636"/>
        <item x="329"/>
        <item x="212"/>
        <item x="1707"/>
        <item x="1451"/>
        <item x="508"/>
        <item x="313"/>
        <item x="827"/>
        <item x="1333"/>
        <item x="1021"/>
        <item x="1943"/>
        <item x="1086"/>
        <item x="669"/>
        <item x="874"/>
        <item x="1090"/>
        <item x="952"/>
        <item x="644"/>
        <item x="881"/>
        <item x="738"/>
        <item x="1109"/>
        <item x="853"/>
        <item x="635"/>
        <item x="377"/>
        <item x="287"/>
        <item x="1521"/>
        <item x="712"/>
        <item x="1927"/>
        <item x="1412"/>
        <item x="1743"/>
        <item x="1125"/>
        <item x="704"/>
        <item x="193"/>
        <item x="1043"/>
        <item x="1983"/>
        <item x="177"/>
        <item x="1520"/>
        <item x="1326"/>
        <item x="1736"/>
        <item x="872"/>
        <item x="22"/>
        <item x="1390"/>
        <item x="356"/>
        <item x="647"/>
        <item x="443"/>
        <item x="120"/>
        <item x="1519"/>
        <item x="1574"/>
        <item x="808"/>
        <item x="1236"/>
        <item x="809"/>
        <item x="1028"/>
        <item x="391"/>
        <item x="158"/>
        <item x="429"/>
        <item x="810"/>
        <item x="296"/>
        <item x="739"/>
        <item x="885"/>
        <item x="1263"/>
        <item x="1525"/>
        <item x="1158"/>
        <item x="1766"/>
        <item x="1088"/>
        <item x="951"/>
        <item x="4"/>
        <item x="601"/>
        <item x="521"/>
        <item x="1517"/>
        <item x="626"/>
        <item x="1179"/>
        <item x="1129"/>
        <item x="1204"/>
        <item x="357"/>
        <item x="1651"/>
        <item x="1542"/>
        <item x="1029"/>
        <item x="758"/>
        <item x="263"/>
        <item x="1474"/>
        <item x="1304"/>
        <item x="378"/>
        <item x="1720"/>
        <item x="62"/>
        <item x="1211"/>
        <item x="1421"/>
        <item x="1832"/>
        <item x="1936"/>
        <item x="1954"/>
        <item x="484"/>
        <item x="770"/>
        <item x="1482"/>
        <item x="485"/>
        <item x="123"/>
        <item x="618"/>
        <item x="1085"/>
        <item x="1213"/>
        <item x="1046"/>
        <item x="492"/>
        <item x="914"/>
        <item x="671"/>
        <item x="469"/>
        <item x="1783"/>
        <item x="968"/>
        <item x="16"/>
        <item x="1607"/>
        <item x="261"/>
        <item x="1458"/>
        <item x="21"/>
        <item x="672"/>
        <item x="543"/>
        <item x="226"/>
        <item x="1538"/>
        <item x="1292"/>
        <item x="1269"/>
        <item x="1980"/>
        <item x="1713"/>
        <item x="913"/>
        <item x="1033"/>
        <item x="861"/>
        <item x="1428"/>
        <item x="746"/>
        <item x="210"/>
        <item x="1931"/>
        <item x="972"/>
        <item x="613"/>
        <item x="1668"/>
        <item x="74"/>
        <item x="1500"/>
        <item x="1791"/>
        <item x="826"/>
        <item x="1652"/>
        <item x="250"/>
        <item x="1914"/>
        <item x="479"/>
        <item x="434"/>
        <item x="1342"/>
        <item x="330"/>
        <item x="1338"/>
        <item x="1161"/>
        <item x="519"/>
        <item x="43"/>
        <item x="75"/>
        <item x="850"/>
        <item x="699"/>
        <item x="1901"/>
        <item x="1307"/>
        <item x="782"/>
        <item x="1536"/>
        <item x="1678"/>
        <item x="820"/>
        <item x="886"/>
        <item x="1644"/>
        <item x="364"/>
        <item x="93"/>
        <item x="1049"/>
        <item x="865"/>
        <item x="1325"/>
        <item x="1821"/>
        <item x="432"/>
        <item x="937"/>
        <item x="582"/>
        <item x="278"/>
        <item x="795"/>
        <item x="1034"/>
        <item x="1370"/>
        <item x="1639"/>
        <item x="107"/>
        <item x="729"/>
        <item x="281"/>
        <item x="1378"/>
        <item x="1698"/>
        <item x="373"/>
        <item x="171"/>
        <item x="1871"/>
        <item x="680"/>
        <item x="554"/>
        <item x="1599"/>
        <item x="1611"/>
        <item x="829"/>
        <item x="1534"/>
        <item x="402"/>
        <item x="1059"/>
        <item x="53"/>
        <item x="1300"/>
        <item x="1455"/>
        <item x="277"/>
        <item x="1163"/>
        <item x="1679"/>
        <item x="1230"/>
        <item x="824"/>
        <item x="1460"/>
        <item x="844"/>
        <item x="1281"/>
        <item x="1403"/>
        <item x="1165"/>
        <item x="1890"/>
        <item x="1978"/>
        <item x="217"/>
        <item x="1490"/>
        <item x="368"/>
        <item x="645"/>
        <item x="488"/>
        <item x="310"/>
        <item x="1590"/>
        <item x="1417"/>
        <item x="1178"/>
        <item x="1180"/>
        <item x="58"/>
        <item x="1084"/>
        <item x="882"/>
        <item x="1717"/>
        <item x="1133"/>
        <item x="1769"/>
        <item x="112"/>
        <item x="1061"/>
        <item x="1095"/>
        <item x="1882"/>
        <item x="381"/>
        <item x="1866"/>
        <item x="942"/>
        <item x="1317"/>
        <item x="1654"/>
        <item x="1469"/>
        <item x="897"/>
        <item x="794"/>
        <item x="1735"/>
        <item x="1524"/>
        <item x="1047"/>
        <item x="955"/>
        <item x="1737"/>
        <item x="766"/>
        <item x="385"/>
        <item x="127"/>
        <item x="1733"/>
        <item x="1905"/>
        <item x="1194"/>
        <item x="1089"/>
        <item x="960"/>
        <item x="1093"/>
        <item x="1077"/>
        <item x="1035"/>
        <item x="507"/>
        <item x="1583"/>
        <item x="1904"/>
        <item x="1816"/>
        <item x="69"/>
        <item x="1146"/>
        <item x="82"/>
        <item x="1218"/>
        <item x="506"/>
        <item x="214"/>
        <item x="893"/>
        <item x="1070"/>
        <item x="1064"/>
        <item x="1912"/>
        <item x="887"/>
        <item x="494"/>
        <item x="1581"/>
        <item x="305"/>
        <item x="8"/>
        <item x="569"/>
        <item x="358"/>
        <item x="336"/>
        <item x="1843"/>
        <item x="994"/>
        <item x="1201"/>
        <item x="157"/>
        <item x="619"/>
        <item x="162"/>
        <item x="1597"/>
        <item x="447"/>
        <item x="1578"/>
        <item x="1159"/>
        <item x="568"/>
        <item x="1346"/>
        <item x="1560"/>
        <item x="444"/>
        <item x="988"/>
        <item x="1224"/>
        <item x="312"/>
        <item x="778"/>
        <item x="1620"/>
        <item x="47"/>
        <item x="916"/>
        <item x="1257"/>
        <item x="711"/>
        <item x="912"/>
        <item x="221"/>
        <item x="1813"/>
        <item x="1271"/>
        <item x="1767"/>
        <item x="713"/>
        <item x="362"/>
        <item x="1683"/>
        <item x="456"/>
        <item x="1391"/>
        <item x="1920"/>
        <item x="686"/>
        <item x="1295"/>
        <item x="1389"/>
        <item x="176"/>
        <item x="1640"/>
        <item x="1167"/>
        <item x="1231"/>
        <item x="580"/>
        <item x="1609"/>
        <item x="1316"/>
        <item x="1663"/>
        <item x="1721"/>
        <item x="1415"/>
        <item x="783"/>
        <item x="1485"/>
        <item x="714"/>
        <item x="1296"/>
        <item x="544"/>
        <item x="1561"/>
        <item x="606"/>
        <item x="879"/>
        <item x="182"/>
        <item x="1152"/>
        <item x="888"/>
        <item x="722"/>
        <item x="1239"/>
        <item x="167"/>
        <item x="1722"/>
        <item x="1454"/>
        <item x="1309"/>
        <item x="1350"/>
        <item x="1433"/>
        <item x="1301"/>
        <item x="1258"/>
        <item x="1406"/>
        <item x="1348"/>
        <item x="1559"/>
        <item x="1341"/>
        <item x="566"/>
        <item x="1360"/>
        <item x="1777"/>
        <item x="1139"/>
        <item x="415"/>
        <item x="1553"/>
        <item x="764"/>
        <item x="1367"/>
        <item x="695"/>
        <item x="90"/>
        <item x="186"/>
        <item x="1610"/>
        <item x="932"/>
        <item x="1875"/>
        <item x="715"/>
        <item x="365"/>
        <item x="777"/>
        <item x="1278"/>
        <item x="1025"/>
        <item x="227"/>
        <item x="68"/>
        <item x="124"/>
        <item x="1962"/>
        <item x="1489"/>
        <item x="311"/>
        <item x="1160"/>
        <item x="1674"/>
        <item x="1988"/>
        <item x="1506"/>
        <item x="1191"/>
        <item x="903"/>
        <item x="187"/>
        <item x="634"/>
        <item x="581"/>
        <item x="724"/>
        <item x="788"/>
        <item x="1634"/>
        <item x="1817"/>
        <item x="658"/>
        <item x="448"/>
        <item x="1291"/>
        <item x="986"/>
        <item x="1106"/>
        <item x="1434"/>
        <item x="0"/>
        <item x="206"/>
        <item x="291"/>
        <item x="1438"/>
        <item x="1410"/>
        <item x="38"/>
        <item x="1186"/>
        <item x="1568"/>
        <item x="1615"/>
        <item x="1388"/>
        <item x="1967"/>
        <item x="180"/>
        <item x="65"/>
        <item x="1878"/>
        <item x="1241"/>
        <item x="1860"/>
        <item x="1156"/>
        <item x="1166"/>
        <item x="213"/>
        <item x="1630"/>
        <item x="1071"/>
        <item x="812"/>
        <item x="322"/>
        <item x="1546"/>
        <item x="1277"/>
        <item x="539"/>
        <item x="1865"/>
        <item x="1102"/>
        <item x="1681"/>
        <item x="151"/>
        <item x="1466"/>
        <item x="726"/>
        <item x="1114"/>
        <item x="1569"/>
        <item x="630"/>
        <item x="1532"/>
        <item x="945"/>
        <item x="386"/>
        <item x="1373"/>
        <item x="426"/>
        <item x="248"/>
        <item x="536"/>
        <item x="339"/>
        <item x="523"/>
        <item x="247"/>
        <item x="1819"/>
        <item x="1429"/>
        <item x="612"/>
        <item x="1422"/>
        <item x="1248"/>
        <item x="1364"/>
        <item x="1666"/>
        <item x="1302"/>
        <item x="1756"/>
        <item x="117"/>
        <item x="1778"/>
        <item x="1392"/>
        <item x="101"/>
        <item x="1710"/>
        <item x="1276"/>
        <item x="1964"/>
        <item x="1846"/>
        <item x="1928"/>
        <item x="767"/>
        <item x="1349"/>
        <item x="1504"/>
        <item x="1487"/>
        <item x="833"/>
        <item x="1952"/>
        <item x="1712"/>
        <item x="1854"/>
        <item x="1970"/>
        <item x="246"/>
        <item x="1456"/>
        <item x="1694"/>
        <item x="1775"/>
        <item x="1427"/>
        <item x="150"/>
        <item x="1628"/>
        <item x="1015"/>
        <item x="991"/>
        <item x="1002"/>
        <item x="1497"/>
        <item x="1124"/>
        <item x="1097"/>
        <item x="1984"/>
        <item x="476"/>
        <item x="1774"/>
        <item x="974"/>
        <item x="1192"/>
        <item x="1902"/>
        <item x="602"/>
        <item x="1729"/>
        <item x="792"/>
        <item x="234"/>
        <item x="575"/>
        <item x="980"/>
        <item x="169"/>
        <item x="821"/>
        <item x="1572"/>
        <item x="723"/>
        <item x="1048"/>
        <item x="403"/>
        <item x="1145"/>
        <item x="873"/>
        <item x="961"/>
        <item x="1423"/>
        <item x="233"/>
        <item x="804"/>
        <item x="129"/>
        <item x="720"/>
        <item x="1322"/>
        <item x="50"/>
        <item x="1806"/>
        <item x="1155"/>
        <item x="1436"/>
        <item x="784"/>
        <item x="475"/>
        <item x="589"/>
        <item x="1804"/>
        <item x="471"/>
        <item x="1961"/>
        <item x="1242"/>
        <item x="1112"/>
        <item x="130"/>
        <item x="576"/>
        <item x="1725"/>
        <item x="335"/>
        <item x="1062"/>
        <item x="1891"/>
        <item x="137"/>
        <item x="1903"/>
        <item x="760"/>
        <item x="392"/>
        <item x="1676"/>
        <item x="965"/>
        <item x="667"/>
        <item x="1220"/>
        <item x="870"/>
        <item x="1126"/>
        <item x="668"/>
        <item x="924"/>
        <item x="67"/>
        <item x="1653"/>
        <item x="834"/>
        <item x="172"/>
        <item x="730"/>
        <item x="1103"/>
        <item x="756"/>
        <item x="397"/>
        <item x="1274"/>
        <item x="260"/>
        <item x="522"/>
        <item x="754"/>
        <item x="317"/>
        <item x="1012"/>
        <item x="1570"/>
        <item x="1318"/>
        <item x="500"/>
        <item x="1072"/>
        <item x="633"/>
        <item x="813"/>
        <item x="185"/>
        <item x="228"/>
        <item x="1013"/>
        <item x="36"/>
        <item x="586"/>
        <item x="285"/>
        <item x="1496"/>
        <item x="1825"/>
        <item x="1699"/>
        <item x="1464"/>
        <item x="673"/>
        <item x="1314"/>
        <item x="933"/>
        <item x="845"/>
        <item x="1334"/>
        <item x="417"/>
        <item x="1335"/>
        <item x="449"/>
        <item x="1780"/>
        <item x="1439"/>
        <item x="1468"/>
        <item x="556"/>
        <item x="445"/>
        <item x="1288"/>
        <item x="1140"/>
        <item x="1107"/>
        <item x="118"/>
        <item x="1247"/>
        <item x="114"/>
        <item x="1375"/>
        <item x="846"/>
        <item x="414"/>
        <item x="793"/>
        <item x="154"/>
        <item x="1552"/>
        <item x="987"/>
        <item x="1361"/>
        <item x="1493"/>
        <item x="684"/>
        <item x="1362"/>
        <item x="1661"/>
        <item x="338"/>
        <item x="73"/>
        <item x="1727"/>
        <item x="765"/>
        <item x="992"/>
        <item x="264"/>
        <item x="1602"/>
        <item x="430"/>
        <item x="318"/>
        <item x="1739"/>
        <item x="1174"/>
        <item x="822"/>
        <item x="1315"/>
        <item x="550"/>
        <item x="1898"/>
        <item x="741"/>
        <item x="598"/>
        <item x="337"/>
        <item x="841"/>
        <item x="216"/>
        <item x="1210"/>
        <item x="721"/>
        <item x="251"/>
        <item x="1885"/>
        <item x="1834"/>
        <item x="1684"/>
        <item x="316"/>
        <item x="333"/>
        <item x="1655"/>
        <item x="78"/>
        <item x="24"/>
        <item x="622"/>
        <item x="1018"/>
        <item x="1479"/>
        <item x="1535"/>
        <item x="1203"/>
        <item x="1110"/>
        <item x="587"/>
        <item x="983"/>
        <item x="640"/>
        <item x="111"/>
        <item x="1782"/>
        <item x="1471"/>
        <item x="610"/>
        <item x="80"/>
        <item x="486"/>
        <item x="1053"/>
        <item x="1183"/>
        <item x="252"/>
        <item x="716"/>
        <item x="156"/>
        <item x="1584"/>
        <item x="411"/>
        <item x="1"/>
        <item x="1711"/>
        <item x="1413"/>
        <item x="1977"/>
        <item x="797"/>
        <item x="611"/>
        <item x="1452"/>
        <item x="199"/>
        <item x="1444"/>
        <item x="427"/>
        <item x="1240"/>
        <item x="1575"/>
        <item x="847"/>
        <item x="1223"/>
        <item x="866"/>
        <item x="1732"/>
        <item x="1153"/>
        <item x="995"/>
        <item x="652"/>
        <item x="1907"/>
        <item x="1287"/>
        <item x="1913"/>
        <item x="1803"/>
        <item x="25"/>
        <item x="935"/>
        <item x="607"/>
        <item x="753"/>
        <item x="1586"/>
        <item x="918"/>
        <item x="1528"/>
        <item x="1933"/>
        <item x="1925"/>
        <item x="1383"/>
        <item x="1818"/>
        <item x="775"/>
        <item x="275"/>
        <item x="984"/>
        <item x="600"/>
        <item x="1784"/>
        <item x="141"/>
        <item x="125"/>
        <item x="1749"/>
        <item x="1770"/>
        <item x="1358"/>
        <item x="694"/>
        <item x="121"/>
        <item x="1078"/>
        <item x="1662"/>
        <item x="681"/>
        <item t="default"/>
      </items>
    </pivotField>
    <pivotField showAll="0"/>
    <pivotField showAll="0"/>
    <pivotField showAll="0"/>
    <pivotField dataField="1" showAll="0"/>
    <pivotField showAll="0"/>
    <pivotField numFmtId="1" showAll="0"/>
    <pivotField numFmtId="14" showAll="0"/>
    <pivotField axis="axisRow" showAll="0" measureFilter="1">
      <items count="18">
        <item x="9"/>
        <item x="8"/>
        <item x="7"/>
        <item x="0"/>
        <item x="2"/>
        <item x="5"/>
        <item x="3"/>
        <item x="1"/>
        <item x="10"/>
        <item x="6"/>
        <item x="13"/>
        <item x="11"/>
        <item x="16"/>
        <item x="14"/>
        <item x="12"/>
        <item x="4"/>
        <item x="15"/>
        <item t="default"/>
      </items>
    </pivotField>
    <pivotField showAll="0"/>
    <pivotField dataField="1" showAll="0"/>
    <pivotField showAll="0"/>
    <pivotField showAll="0">
      <items count="5">
        <item x="3"/>
        <item x="2"/>
        <item x="1"/>
        <item x="0"/>
        <item t="default"/>
      </items>
    </pivotField>
  </pivotFields>
  <rowFields count="1">
    <field x="8"/>
  </rowFields>
  <rowItems count="6">
    <i>
      <x v="1"/>
    </i>
    <i>
      <x v="7"/>
    </i>
    <i>
      <x v="8"/>
    </i>
    <i>
      <x v="11"/>
    </i>
    <i>
      <x v="15"/>
    </i>
    <i t="grand">
      <x/>
    </i>
  </rowItems>
  <colFields count="1">
    <field x="-2"/>
  </colFields>
  <colItems count="2">
    <i>
      <x/>
    </i>
    <i i="1">
      <x v="1"/>
    </i>
  </colItems>
  <dataFields count="2">
    <dataField name="Sum of Funds Raised" fld="10" baseField="0" baseItem="0" numFmtId="2"/>
    <dataField name="Sum of Total laid_off" fld="4" baseField="0" baseItem="0"/>
  </dataFields>
  <formats count="2">
    <format dxfId="2">
      <pivotArea outline="0" collapsedLevelsAreSubtotals="1" fieldPosition="0"/>
    </format>
    <format dxfId="1">
      <pivotArea outline="0" collapsedLevelsAreSubtotals="1" fieldPosition="0">
        <references count="1">
          <reference field="4294967294" count="1" selected="0">
            <x v="0"/>
          </reference>
        </references>
      </pivotArea>
    </format>
  </formats>
  <chartFormats count="7">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 chart="6" format="16">
      <pivotArea type="data" outline="0" fieldPosition="0">
        <references count="2">
          <reference field="4294967294" count="1" selected="0">
            <x v="1"/>
          </reference>
          <reference field="8" count="1" selected="0">
            <x v="1"/>
          </reference>
        </references>
      </pivotArea>
    </chartFormat>
    <chartFormat chart="6" format="17">
      <pivotArea type="data" outline="0" fieldPosition="0">
        <references count="2">
          <reference field="4294967294" count="1" selected="0">
            <x v="1"/>
          </reference>
          <reference field="8" count="1" selected="0">
            <x v="7"/>
          </reference>
        </references>
      </pivotArea>
    </chartFormat>
    <chartFormat chart="6" format="18">
      <pivotArea type="data" outline="0" fieldPosition="0">
        <references count="2">
          <reference field="4294967294" count="1" selected="0">
            <x v="1"/>
          </reference>
          <reference field="8" count="1" selected="0">
            <x v="8"/>
          </reference>
        </references>
      </pivotArea>
    </chartFormat>
    <chartFormat chart="6" format="19">
      <pivotArea type="data" outline="0" fieldPosition="0">
        <references count="2">
          <reference field="4294967294" count="1" selected="0">
            <x v="1"/>
          </reference>
          <reference field="8" count="1" selected="0">
            <x v="11"/>
          </reference>
        </references>
      </pivotArea>
    </chartFormat>
    <chartFormat chart="6" format="20">
      <pivotArea type="data" outline="0" fieldPosition="0">
        <references count="2">
          <reference field="4294967294" count="1" selected="0">
            <x v="1"/>
          </reference>
          <reference field="8" count="1" selected="0">
            <x v="15"/>
          </reference>
        </references>
      </pivotArea>
    </chartFormat>
  </chartFormats>
  <pivotTableStyleInfo name="PivotStyleLight16" showRowHeaders="1" showColHeaders="1" showRowStripes="0" showColStripes="0" showLastColumn="1"/>
  <filters count="1">
    <filter fld="8"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64FEFC-FB13-41E8-B183-92B8AE48DA5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Month">
  <location ref="A3:B15" firstHeaderRow="1" firstDataRow="1" firstDataCol="1"/>
  <pivotFields count="13">
    <pivotField showAll="0">
      <items count="1990">
        <item x="1010"/>
        <item x="1328"/>
        <item x="614"/>
        <item x="1200"/>
        <item x="369"/>
        <item x="789"/>
        <item x="545"/>
        <item x="1149"/>
        <item x="30"/>
        <item x="1864"/>
        <item x="1060"/>
        <item x="1187"/>
        <item x="1075"/>
        <item x="1408"/>
        <item x="954"/>
        <item x="460"/>
        <item x="450"/>
        <item x="1214"/>
        <item x="1298"/>
        <item x="1134"/>
        <item x="26"/>
        <item x="1017"/>
        <item x="139"/>
        <item x="1886"/>
        <item x="1633"/>
        <item x="1527"/>
        <item x="985"/>
        <item x="19"/>
        <item x="323"/>
        <item x="944"/>
        <item x="1724"/>
        <item x="1491"/>
        <item x="1909"/>
        <item x="459"/>
        <item x="1374"/>
        <item x="685"/>
        <item x="1900"/>
        <item x="911"/>
        <item x="1266"/>
        <item x="61"/>
        <item x="266"/>
        <item x="1405"/>
        <item x="1643"/>
        <item x="1477"/>
        <item x="1548"/>
        <item x="138"/>
        <item x="41"/>
        <item x="1256"/>
        <item x="1705"/>
        <item x="653"/>
        <item x="1365"/>
        <item x="1282"/>
        <item x="1448"/>
        <item x="1675"/>
        <item x="461"/>
        <item x="744"/>
        <item x="1437"/>
        <item x="514"/>
        <item x="1771"/>
        <item x="1108"/>
        <item x="1380"/>
        <item x="1856"/>
        <item x="128"/>
        <item x="646"/>
        <item x="1453"/>
        <item x="1185"/>
        <item x="1857"/>
        <item x="1116"/>
        <item x="1244"/>
        <item x="87"/>
        <item x="1037"/>
        <item x="143"/>
        <item x="592"/>
        <item x="477"/>
        <item x="856"/>
        <item x="164"/>
        <item x="1098"/>
        <item x="1926"/>
        <item x="29"/>
        <item x="1851"/>
        <item x="105"/>
        <item x="1682"/>
        <item x="1906"/>
        <item x="132"/>
        <item x="1270"/>
        <item x="48"/>
        <item x="928"/>
        <item x="56"/>
        <item x="1982"/>
        <item x="1115"/>
        <item x="1068"/>
        <item x="1259"/>
        <item x="623"/>
        <item x="815"/>
        <item x="1714"/>
        <item x="119"/>
        <item x="320"/>
        <item x="39"/>
        <item x="1323"/>
        <item x="743"/>
        <item x="1351"/>
        <item x="696"/>
        <item x="1226"/>
        <item x="188"/>
        <item x="1206"/>
        <item x="898"/>
        <item x="1079"/>
        <item x="661"/>
        <item x="346"/>
        <item x="1847"/>
        <item x="1147"/>
        <item x="306"/>
        <item x="1069"/>
        <item x="805"/>
        <item x="1831"/>
        <item x="64"/>
        <item x="1238"/>
        <item x="761"/>
        <item x="862"/>
        <item x="9"/>
        <item x="1876"/>
        <item x="1603"/>
        <item x="126"/>
        <item x="938"/>
        <item x="976"/>
        <item x="1792"/>
        <item x="577"/>
        <item x="341"/>
        <item x="584"/>
        <item x="1332"/>
        <item x="1523"/>
        <item x="641"/>
        <item x="299"/>
        <item x="615"/>
        <item x="1701"/>
        <item x="1719"/>
        <item x="1376"/>
        <item x="423"/>
        <item x="1855"/>
        <item x="849"/>
        <item x="843"/>
        <item x="106"/>
        <item x="1467"/>
        <item x="27"/>
        <item x="561"/>
        <item x="1826"/>
        <item x="1554"/>
        <item x="1529"/>
        <item x="1944"/>
        <item x="1255"/>
        <item x="599"/>
        <item x="662"/>
        <item x="462"/>
        <item x="637"/>
        <item x="1290"/>
        <item x="1324"/>
        <item x="271"/>
        <item x="258"/>
        <item x="1308"/>
        <item x="1941"/>
        <item x="269"/>
        <item x="546"/>
        <item x="863"/>
        <item x="1789"/>
        <item x="1937"/>
        <item x="452"/>
        <item x="877"/>
        <item x="1136"/>
        <item x="1377"/>
        <item x="1329"/>
        <item x="63"/>
        <item x="1080"/>
        <item x="1660"/>
        <item x="463"/>
        <item x="222"/>
        <item x="1939"/>
        <item x="949"/>
        <item x="1446"/>
        <item x="495"/>
        <item x="1555"/>
        <item x="1045"/>
        <item x="620"/>
        <item x="1188"/>
        <item x="594"/>
        <item x="971"/>
        <item x="1396"/>
        <item x="1839"/>
        <item x="734"/>
        <item x="1757"/>
        <item x="896"/>
        <item x="1355"/>
        <item x="1327"/>
        <item x="1023"/>
        <item x="168"/>
        <item x="731"/>
        <item x="1501"/>
        <item x="418"/>
        <item x="304"/>
        <item x="1585"/>
        <item x="1465"/>
        <item x="708"/>
        <item x="497"/>
        <item x="1752"/>
        <item x="656"/>
        <item x="1550"/>
        <item x="535"/>
        <item x="509"/>
        <item x="747"/>
        <item x="709"/>
        <item x="663"/>
        <item x="60"/>
        <item x="1932"/>
        <item x="10"/>
        <item x="1221"/>
        <item x="1918"/>
        <item x="1632"/>
        <item x="353"/>
        <item x="196"/>
        <item x="1399"/>
        <item x="1352"/>
        <item x="499"/>
        <item x="96"/>
        <item x="1431"/>
        <item x="899"/>
        <item x="1627"/>
        <item x="1879"/>
        <item x="406"/>
        <item x="33"/>
        <item x="1207"/>
        <item x="1387"/>
        <item x="1837"/>
        <item x="1537"/>
        <item x="560"/>
        <item x="1833"/>
        <item x="100"/>
        <item x="1189"/>
        <item x="871"/>
        <item x="1612"/>
        <item x="1822"/>
        <item x="1054"/>
        <item x="1371"/>
        <item x="1526"/>
        <item x="958"/>
        <item x="1531"/>
        <item x="689"/>
        <item x="1319"/>
        <item x="1235"/>
        <item x="1036"/>
        <item x="904"/>
        <item x="1744"/>
        <item x="472"/>
        <item x="605"/>
        <item x="649"/>
        <item x="1250"/>
        <item x="1445"/>
        <item x="1617"/>
        <item x="979"/>
        <item x="1703"/>
        <item x="1275"/>
        <item x="1340"/>
        <item x="1836"/>
        <item x="655"/>
        <item x="324"/>
        <item x="1264"/>
        <item x="585"/>
        <item x="1807"/>
        <item x="412"/>
        <item x="1571"/>
        <item x="1353"/>
        <item x="683"/>
        <item x="1809"/>
        <item x="702"/>
        <item x="297"/>
        <item x="591"/>
        <item x="1596"/>
        <item x="648"/>
        <item x="289"/>
        <item x="1972"/>
        <item x="1669"/>
        <item x="7"/>
        <item x="1922"/>
        <item x="925"/>
        <item x="1119"/>
        <item x="852"/>
        <item x="409"/>
        <item x="1008"/>
        <item x="91"/>
        <item x="745"/>
        <item x="1289"/>
        <item x="1877"/>
        <item x="428"/>
        <item x="1038"/>
        <item x="779"/>
        <item x="1232"/>
        <item x="493"/>
        <item x="814"/>
        <item x="921"/>
        <item x="559"/>
        <item x="1157"/>
        <item x="830"/>
        <item x="1704"/>
        <item x="1688"/>
        <item x="515"/>
        <item x="562"/>
        <item x="387"/>
        <item x="1760"/>
        <item x="638"/>
        <item x="707"/>
        <item x="1450"/>
        <item x="989"/>
        <item x="547"/>
        <item x="530"/>
        <item x="501"/>
        <item x="755"/>
        <item x="241"/>
        <item x="511"/>
        <item x="1505"/>
        <item x="1693"/>
        <item x="1919"/>
        <item x="1215"/>
        <item x="122"/>
        <item x="284"/>
        <item x="464"/>
        <item x="1268"/>
        <item x="1284"/>
        <item x="552"/>
        <item x="163"/>
        <item x="319"/>
        <item x="752"/>
        <item x="1190"/>
        <item x="891"/>
        <item x="892"/>
        <item x="1024"/>
        <item x="1577"/>
        <item x="1730"/>
        <item x="1540"/>
        <item x="1545"/>
        <item x="1280"/>
        <item x="787"/>
        <item x="890"/>
        <item x="836"/>
        <item x="208"/>
        <item x="604"/>
        <item x="628"/>
        <item x="352"/>
        <item x="66"/>
        <item x="34"/>
        <item x="1801"/>
        <item x="1622"/>
        <item x="679"/>
        <item x="1252"/>
        <item x="1359"/>
        <item x="791"/>
        <item x="529"/>
        <item x="422"/>
        <item x="548"/>
        <item x="1354"/>
        <item x="1910"/>
        <item x="288"/>
        <item x="1205"/>
        <item x="1171"/>
        <item x="1861"/>
        <item x="1014"/>
        <item x="383"/>
        <item x="1786"/>
        <item x="1741"/>
        <item x="490"/>
        <item x="940"/>
        <item x="1762"/>
        <item x="1447"/>
        <item x="1798"/>
        <item x="1685"/>
        <item x="857"/>
        <item x="831"/>
        <item x="883"/>
        <item x="1409"/>
        <item x="458"/>
        <item x="1513"/>
        <item x="473"/>
        <item x="1960"/>
        <item x="1470"/>
        <item x="145"/>
        <item x="398"/>
        <item x="465"/>
        <item x="868"/>
        <item x="1541"/>
        <item x="735"/>
        <item x="1873"/>
        <item x="1835"/>
        <item x="703"/>
        <item x="92"/>
        <item x="1706"/>
        <item x="533"/>
        <item x="525"/>
        <item x="1181"/>
        <item x="733"/>
        <item x="1193"/>
        <item x="361"/>
        <item x="970"/>
        <item x="239"/>
        <item x="941"/>
        <item x="153"/>
        <item x="1461"/>
        <item x="1310"/>
        <item x="229"/>
        <item x="1039"/>
        <item x="1345"/>
        <item x="6"/>
        <item x="146"/>
        <item x="578"/>
        <item x="1031"/>
        <item x="374"/>
        <item x="1608"/>
        <item x="1811"/>
        <item x="537"/>
        <item x="1950"/>
        <item x="1753"/>
        <item x="1113"/>
        <item x="642"/>
        <item x="215"/>
        <item x="110"/>
        <item x="1868"/>
        <item x="1117"/>
        <item x="399"/>
        <item x="502"/>
        <item x="1245"/>
        <item x="1443"/>
        <item x="94"/>
        <item x="858"/>
        <item x="51"/>
        <item x="1888"/>
        <item x="563"/>
        <item x="1621"/>
        <item x="1814"/>
        <item x="1368"/>
        <item x="1294"/>
        <item x="197"/>
        <item x="1763"/>
        <item x="1625"/>
        <item x="1650"/>
        <item x="194"/>
        <item x="516"/>
        <item x="433"/>
        <item x="1976"/>
        <item x="567"/>
        <item x="1629"/>
        <item x="1697"/>
        <item x="1009"/>
        <item x="1580"/>
        <item x="1486"/>
        <item x="1893"/>
        <item x="1424"/>
        <item x="1924"/>
        <item x="1635"/>
        <item x="1400"/>
        <item x="919"/>
        <item x="660"/>
        <item x="466"/>
        <item x="315"/>
        <item x="424"/>
        <item x="1849"/>
        <item x="798"/>
        <item x="1143"/>
        <item x="1137"/>
        <item x="1435"/>
        <item x="799"/>
        <item x="1385"/>
        <item x="183"/>
        <item x="290"/>
        <item x="1600"/>
        <item x="697"/>
        <item x="1091"/>
        <item x="1781"/>
        <item x="1646"/>
        <item x="1667"/>
        <item x="1019"/>
        <item x="1440"/>
        <item x="363"/>
        <item x="370"/>
        <item x="1402"/>
        <item x="1499"/>
        <item x="513"/>
        <item x="1311"/>
        <item x="496"/>
        <item x="1656"/>
        <item x="254"/>
        <item x="807"/>
        <item x="350"/>
        <item x="282"/>
        <item x="1051"/>
        <item x="1691"/>
        <item x="1623"/>
        <item x="307"/>
        <item x="773"/>
        <item x="1908"/>
        <item x="209"/>
        <item x="895"/>
        <item x="650"/>
        <item x="220"/>
        <item x="1935"/>
        <item x="1758"/>
        <item x="1723"/>
        <item x="1642"/>
        <item x="223"/>
        <item x="1459"/>
        <item x="1514"/>
        <item x="867"/>
        <item x="1562"/>
        <item x="211"/>
        <item x="682"/>
        <item x="40"/>
        <item x="869"/>
        <item x="1530"/>
        <item x="1796"/>
        <item x="1135"/>
        <item x="717"/>
        <item x="1641"/>
        <item x="909"/>
        <item x="1198"/>
        <item x="314"/>
        <item x="1040"/>
        <item x="286"/>
        <item x="1968"/>
        <item x="5"/>
        <item x="375"/>
        <item x="54"/>
        <item x="902"/>
        <item x="1522"/>
        <item x="230"/>
        <item x="1853"/>
        <item x="1776"/>
        <item x="99"/>
        <item x="28"/>
        <item x="1401"/>
        <item x="160"/>
        <item x="1869"/>
        <item x="1884"/>
        <item x="436"/>
        <item x="1785"/>
        <item x="174"/>
        <item x="1567"/>
        <item x="1426"/>
        <item x="1344"/>
        <item x="276"/>
        <item x="1946"/>
        <item x="1808"/>
        <item x="631"/>
        <item x="421"/>
        <item x="553"/>
        <item x="1111"/>
        <item x="1862"/>
        <item x="1973"/>
        <item x="294"/>
        <item x="1979"/>
        <item x="727"/>
        <item x="235"/>
        <item x="52"/>
        <item x="597"/>
        <item x="1690"/>
        <item x="1959"/>
        <item x="1363"/>
        <item x="698"/>
        <item x="931"/>
        <item x="1802"/>
        <item x="527"/>
        <item x="135"/>
        <item x="923"/>
        <item x="963"/>
        <item x="1267"/>
        <item x="236"/>
        <item x="1595"/>
        <item x="420"/>
        <item x="1293"/>
        <item x="1414"/>
        <item x="1779"/>
        <item x="270"/>
        <item x="908"/>
        <item x="170"/>
        <item x="407"/>
        <item x="1404"/>
        <item x="1419"/>
        <item x="549"/>
        <item x="725"/>
        <item x="195"/>
        <item x="1273"/>
        <item x="1202"/>
        <item x="20"/>
        <item x="159"/>
        <item x="860"/>
        <item x="572"/>
        <item x="207"/>
        <item x="181"/>
        <item x="18"/>
        <item x="876"/>
        <item x="474"/>
        <item x="83"/>
        <item x="1122"/>
        <item x="321"/>
        <item x="953"/>
        <item x="1820"/>
        <item x="930"/>
        <item x="1915"/>
        <item x="1249"/>
        <item x="1472"/>
        <item x="943"/>
        <item x="2"/>
        <item x="45"/>
        <item x="437"/>
        <item x="1945"/>
        <item x="295"/>
        <item x="1480"/>
        <item x="551"/>
        <item x="1411"/>
        <item x="859"/>
        <item x="1330"/>
        <item x="371"/>
        <item x="104"/>
        <item x="910"/>
        <item x="690"/>
        <item x="388"/>
        <item x="32"/>
        <item x="1356"/>
        <item x="1297"/>
        <item x="203"/>
        <item x="201"/>
        <item x="1052"/>
        <item x="664"/>
        <item x="736"/>
        <item x="977"/>
        <item x="1870"/>
        <item x="480"/>
        <item x="144"/>
        <item x="1195"/>
        <item x="982"/>
        <item x="768"/>
        <item x="1677"/>
        <item x="520"/>
        <item x="947"/>
        <item x="147"/>
        <item x="1507"/>
        <item x="1794"/>
        <item x="1041"/>
        <item x="1965"/>
        <item x="1105"/>
        <item x="950"/>
        <item x="848"/>
        <item x="1880"/>
        <item x="1702"/>
        <item x="1985"/>
        <item x="1974"/>
        <item x="1673"/>
        <item x="1407"/>
        <item x="242"/>
        <item x="1963"/>
        <item x="538"/>
        <item x="978"/>
        <item x="1225"/>
        <item x="835"/>
        <item x="1260"/>
        <item x="31"/>
        <item x="1120"/>
        <item x="1001"/>
        <item x="1254"/>
        <item x="1379"/>
        <item x="325"/>
        <item x="79"/>
        <item x="1081"/>
        <item x="636"/>
        <item x="97"/>
        <item x="996"/>
        <item x="1788"/>
        <item x="956"/>
        <item x="1347"/>
        <item x="1169"/>
        <item x="1027"/>
        <item x="922"/>
        <item x="1588"/>
        <item x="1761"/>
        <item x="1076"/>
        <item x="1483"/>
        <item x="748"/>
        <item x="1852"/>
        <item x="1593"/>
        <item x="84"/>
        <item x="1416"/>
        <item x="1176"/>
        <item x="1299"/>
        <item x="1793"/>
        <item x="900"/>
        <item x="410"/>
        <item x="570"/>
        <item x="1503"/>
        <item x="1044"/>
        <item x="308"/>
        <item x="243"/>
        <item x="1812"/>
        <item x="1430"/>
        <item x="1543"/>
        <item x="262"/>
        <item x="257"/>
        <item x="395"/>
        <item x="1331"/>
        <item x="72"/>
        <item x="654"/>
        <item x="1637"/>
        <item x="774"/>
        <item x="1168"/>
        <item x="349"/>
        <item x="1894"/>
        <item x="1556"/>
        <item x="542"/>
        <item x="503"/>
        <item x="1731"/>
        <item x="265"/>
        <item x="920"/>
        <item x="1127"/>
        <item x="1598"/>
        <item x="340"/>
        <item x="481"/>
        <item x="268"/>
        <item x="915"/>
        <item x="1478"/>
        <item x="762"/>
        <item x="1065"/>
        <item x="413"/>
        <item x="1768"/>
        <item x="113"/>
        <item x="1283"/>
        <item x="1949"/>
        <item x="625"/>
        <item x="109"/>
        <item x="593"/>
        <item x="1606"/>
        <item x="1764"/>
        <item x="489"/>
        <item x="997"/>
        <item x="1969"/>
        <item x="192"/>
        <item x="1754"/>
        <item x="510"/>
        <item x="85"/>
        <item x="1828"/>
        <item x="347"/>
        <item x="1484"/>
        <item x="676"/>
        <item x="964"/>
        <item x="384"/>
        <item x="37"/>
        <item x="1123"/>
        <item x="1746"/>
        <item x="267"/>
        <item x="1842"/>
        <item x="231"/>
        <item x="1476"/>
        <item x="1686"/>
        <item x="719"/>
        <item x="590"/>
        <item x="1170"/>
        <item x="526"/>
        <item x="1138"/>
        <item x="1592"/>
        <item x="627"/>
        <item x="609"/>
        <item x="1154"/>
        <item x="701"/>
        <item x="1320"/>
        <item x="1063"/>
        <item x="966"/>
        <item x="905"/>
        <item x="1986"/>
        <item x="1613"/>
        <item x="1237"/>
        <item x="366"/>
        <item x="11"/>
        <item x="1916"/>
        <item x="855"/>
        <item x="1883"/>
        <item x="303"/>
        <item x="1750"/>
        <item x="1066"/>
        <item x="742"/>
        <item x="1594"/>
        <item x="1665"/>
        <item x="1099"/>
        <item x="1386"/>
        <item x="608"/>
        <item x="705"/>
        <item x="131"/>
        <item x="1312"/>
        <item x="785"/>
        <item x="102"/>
        <item x="800"/>
        <item x="981"/>
        <item x="1930"/>
        <item x="457"/>
        <item x="801"/>
        <item x="1840"/>
        <item x="1565"/>
        <item x="1726"/>
        <item x="934"/>
        <item x="675"/>
        <item x="359"/>
        <item x="204"/>
        <item x="948"/>
        <item x="1518"/>
        <item x="1551"/>
        <item x="431"/>
        <item x="334"/>
        <item x="1512"/>
        <item x="42"/>
        <item x="1547"/>
        <item x="1475"/>
        <item x="1872"/>
        <item x="1372"/>
        <item x="558"/>
        <item x="88"/>
        <item x="435"/>
        <item x="35"/>
        <item x="1492"/>
        <item x="438"/>
        <item x="379"/>
        <item x="1824"/>
        <item x="55"/>
        <item x="439"/>
        <item x="400"/>
        <item x="1397"/>
        <item x="1463"/>
        <item x="825"/>
        <item x="1841"/>
        <item x="152"/>
        <item x="1533"/>
        <item x="1261"/>
        <item x="491"/>
        <item x="1740"/>
        <item x="823"/>
        <item x="1073"/>
        <item x="189"/>
        <item x="1083"/>
        <item x="1425"/>
        <item x="1177"/>
        <item x="975"/>
        <item x="351"/>
        <item x="616"/>
        <item x="1892"/>
        <item x="1196"/>
        <item x="70"/>
        <item x="140"/>
        <item x="1863"/>
        <item x="740"/>
        <item x="1759"/>
        <item x="840"/>
        <item x="802"/>
        <item x="534"/>
        <item x="939"/>
        <item x="404"/>
        <item x="393"/>
        <item x="405"/>
        <item x="659"/>
        <item x="749"/>
        <item x="453"/>
        <item x="998"/>
        <item x="1874"/>
        <item x="1631"/>
        <item x="1645"/>
        <item x="674"/>
        <item x="557"/>
        <item x="1614"/>
        <item x="348"/>
        <item x="828"/>
        <item x="1659"/>
        <item x="528"/>
        <item x="1222"/>
        <item x="1601"/>
        <item x="1216"/>
        <item x="1227"/>
        <item x="1251"/>
        <item x="1393"/>
        <item x="1923"/>
        <item x="1418"/>
        <item x="238"/>
        <item x="894"/>
        <item x="1339"/>
        <item x="1148"/>
        <item x="1958"/>
        <item x="624"/>
        <item x="504"/>
        <item x="219"/>
        <item x="1369"/>
        <item x="1848"/>
        <item x="811"/>
        <item x="1728"/>
        <item x="1867"/>
        <item x="1357"/>
        <item x="190"/>
        <item x="771"/>
        <item x="524"/>
        <item x="1671"/>
        <item x="454"/>
        <item x="786"/>
        <item x="837"/>
        <item x="1056"/>
        <item x="76"/>
        <item x="1219"/>
        <item x="839"/>
        <item x="854"/>
        <item x="108"/>
        <item x="583"/>
        <item x="148"/>
        <item x="790"/>
        <item x="1420"/>
        <item x="1638"/>
        <item x="419"/>
        <item x="1032"/>
        <item x="1509"/>
        <item x="780"/>
        <item x="1708"/>
        <item x="1911"/>
        <item x="1381"/>
        <item x="1899"/>
        <item x="1810"/>
        <item x="929"/>
        <item x="1243"/>
        <item x="1658"/>
        <item x="202"/>
        <item x="803"/>
        <item x="772"/>
        <item x="1007"/>
        <item x="1398"/>
        <item x="1005"/>
        <item x="98"/>
        <item x="1745"/>
        <item x="1488"/>
        <item x="1539"/>
        <item x="1773"/>
        <item x="1092"/>
        <item x="272"/>
        <item x="688"/>
        <item x="875"/>
        <item x="632"/>
        <item x="999"/>
        <item x="1591"/>
        <item x="1442"/>
        <item x="1067"/>
        <item x="718"/>
        <item x="906"/>
        <item x="1058"/>
        <item x="1747"/>
        <item x="3"/>
        <item x="1336"/>
        <item x="1558"/>
        <item x="49"/>
        <item x="292"/>
        <item x="1141"/>
        <item x="1755"/>
        <item x="1441"/>
        <item x="1971"/>
        <item x="380"/>
        <item x="1510"/>
        <item x="629"/>
        <item x="564"/>
        <item x="1616"/>
        <item x="1162"/>
        <item x="517"/>
        <item x="1055"/>
        <item x="86"/>
        <item x="12"/>
        <item x="1895"/>
        <item x="540"/>
        <item x="621"/>
        <item x="95"/>
        <item x="1687"/>
        <item x="280"/>
        <item x="750"/>
        <item x="1481"/>
        <item x="757"/>
        <item x="1473"/>
        <item x="136"/>
        <item x="505"/>
        <item x="1648"/>
        <item x="44"/>
        <item x="603"/>
        <item x="665"/>
        <item x="1285"/>
        <item x="677"/>
        <item x="1896"/>
        <item x="1805"/>
        <item x="1495"/>
        <item x="1042"/>
        <item x="518"/>
        <item x="851"/>
        <item x="1579"/>
        <item x="1799"/>
        <item x="293"/>
        <item x="1279"/>
        <item x="470"/>
        <item x="1709"/>
        <item x="531"/>
        <item x="1516"/>
        <item x="244"/>
        <item x="962"/>
        <item x="1132"/>
        <item x="1382"/>
        <item x="678"/>
        <item x="1498"/>
        <item x="1016"/>
        <item x="884"/>
        <item x="1695"/>
        <item x="482"/>
        <item x="89"/>
        <item x="191"/>
        <item x="134"/>
        <item x="1626"/>
        <item x="1921"/>
        <item x="283"/>
        <item x="71"/>
        <item x="1082"/>
        <item x="796"/>
        <item x="1981"/>
        <item x="936"/>
        <item x="46"/>
        <item x="1692"/>
        <item x="1800"/>
        <item x="706"/>
        <item x="467"/>
        <item x="59"/>
        <item x="175"/>
        <item x="1765"/>
        <item x="1564"/>
        <item x="1395"/>
        <item x="1212"/>
        <item x="382"/>
        <item x="1234"/>
        <item x="478"/>
        <item x="880"/>
        <item x="1953"/>
        <item x="732"/>
        <item x="1815"/>
        <item x="1229"/>
        <item x="1006"/>
        <item x="1511"/>
        <item x="1130"/>
        <item x="240"/>
        <item x="1738"/>
        <item x="1647"/>
        <item x="440"/>
        <item x="1462"/>
        <item x="1942"/>
        <item x="1557"/>
        <item x="1624"/>
        <item x="1104"/>
        <item x="512"/>
        <item x="1563"/>
        <item x="326"/>
        <item x="1337"/>
        <item x="1121"/>
        <item x="77"/>
        <item x="1649"/>
        <item x="142"/>
        <item x="327"/>
        <item x="367"/>
        <item x="1797"/>
        <item x="1917"/>
        <item x="468"/>
        <item x="1844"/>
        <item x="926"/>
        <item x="360"/>
        <item x="173"/>
        <item x="13"/>
        <item x="1827"/>
        <item x="416"/>
        <item x="1057"/>
        <item x="273"/>
        <item x="14"/>
        <item x="1457"/>
        <item x="1074"/>
        <item x="579"/>
        <item x="1144"/>
        <item x="1131"/>
        <item x="1394"/>
        <item x="759"/>
        <item x="1787"/>
        <item x="178"/>
        <item x="1657"/>
        <item x="161"/>
        <item x="737"/>
        <item x="184"/>
        <item x="103"/>
        <item x="781"/>
        <item x="1175"/>
        <item x="1184"/>
        <item x="1858"/>
        <item x="1449"/>
        <item x="205"/>
        <item x="446"/>
        <item x="1718"/>
        <item x="15"/>
        <item x="917"/>
        <item x="1343"/>
        <item x="300"/>
        <item x="1845"/>
        <item x="555"/>
        <item x="302"/>
        <item x="253"/>
        <item x="1182"/>
        <item x="1664"/>
        <item x="1432"/>
        <item x="1030"/>
        <item x="376"/>
        <item x="617"/>
        <item x="1313"/>
        <item x="571"/>
        <item x="1934"/>
        <item x="565"/>
        <item x="245"/>
        <item x="224"/>
        <item x="1700"/>
        <item x="1619"/>
        <item x="691"/>
        <item x="1887"/>
        <item x="115"/>
        <item x="425"/>
        <item x="1000"/>
        <item x="1272"/>
        <item x="1751"/>
        <item x="728"/>
        <item x="670"/>
        <item x="1748"/>
        <item x="1566"/>
        <item x="81"/>
        <item x="1094"/>
        <item x="441"/>
        <item x="763"/>
        <item x="1217"/>
        <item x="993"/>
        <item x="957"/>
        <item x="200"/>
        <item x="878"/>
        <item x="1670"/>
        <item x="651"/>
        <item x="1696"/>
        <item x="408"/>
        <item x="864"/>
        <item x="372"/>
        <item x="769"/>
        <item x="342"/>
        <item x="1951"/>
        <item x="1830"/>
        <item x="1604"/>
        <item x="301"/>
        <item x="455"/>
        <item x="309"/>
        <item x="751"/>
        <item x="274"/>
        <item x="116"/>
        <item x="218"/>
        <item x="666"/>
        <item x="832"/>
        <item x="332"/>
        <item x="1022"/>
        <item x="710"/>
        <item x="1100"/>
        <item x="1823"/>
        <item x="1265"/>
        <item x="1262"/>
        <item x="692"/>
        <item x="1020"/>
        <item x="1303"/>
        <item x="1515"/>
        <item x="816"/>
        <item x="133"/>
        <item x="1151"/>
        <item x="259"/>
        <item x="389"/>
        <item x="907"/>
        <item x="1321"/>
        <item x="1549"/>
        <item x="1096"/>
        <item x="1672"/>
        <item x="1790"/>
        <item x="946"/>
        <item x="776"/>
        <item x="1128"/>
        <item x="1004"/>
        <item x="1164"/>
        <item x="969"/>
        <item x="817"/>
        <item x="225"/>
        <item x="842"/>
        <item x="595"/>
        <item x="901"/>
        <item x="838"/>
        <item x="818"/>
        <item x="396"/>
        <item x="1938"/>
        <item x="1494"/>
        <item x="298"/>
        <item x="498"/>
        <item x="354"/>
        <item x="1228"/>
        <item x="255"/>
        <item x="345"/>
        <item x="1544"/>
        <item x="1795"/>
        <item x="328"/>
        <item x="1150"/>
        <item x="1589"/>
        <item x="179"/>
        <item x="57"/>
        <item x="693"/>
        <item x="1384"/>
        <item x="1929"/>
        <item x="1172"/>
        <item x="1940"/>
        <item x="1680"/>
        <item x="249"/>
        <item x="1850"/>
        <item x="889"/>
        <item x="279"/>
        <item x="1246"/>
        <item x="343"/>
        <item x="1366"/>
        <item x="1715"/>
        <item x="256"/>
        <item x="1582"/>
        <item x="483"/>
        <item x="1118"/>
        <item x="927"/>
        <item x="149"/>
        <item x="1955"/>
        <item x="1689"/>
        <item x="1734"/>
        <item x="657"/>
        <item x="1011"/>
        <item x="1956"/>
        <item x="1197"/>
        <item x="1618"/>
        <item x="166"/>
        <item x="639"/>
        <item x="819"/>
        <item x="1957"/>
        <item x="1208"/>
        <item x="806"/>
        <item x="1306"/>
        <item x="700"/>
        <item x="355"/>
        <item x="1502"/>
        <item x="959"/>
        <item x="1087"/>
        <item x="1233"/>
        <item x="532"/>
        <item x="1508"/>
        <item x="451"/>
        <item x="487"/>
        <item x="401"/>
        <item x="390"/>
        <item x="1605"/>
        <item x="165"/>
        <item x="1889"/>
        <item x="1987"/>
        <item x="1253"/>
        <item x="1305"/>
        <item x="1573"/>
        <item x="541"/>
        <item x="1772"/>
        <item x="394"/>
        <item x="1947"/>
        <item x="990"/>
        <item x="1881"/>
        <item x="1026"/>
        <item x="967"/>
        <item x="1829"/>
        <item x="155"/>
        <item x="1716"/>
        <item x="331"/>
        <item x="1587"/>
        <item x="1742"/>
        <item x="596"/>
        <item x="23"/>
        <item x="1199"/>
        <item x="1897"/>
        <item x="573"/>
        <item x="1975"/>
        <item x="1966"/>
        <item x="1948"/>
        <item x="198"/>
        <item x="588"/>
        <item x="973"/>
        <item x="1050"/>
        <item x="1209"/>
        <item x="1859"/>
        <item x="1173"/>
        <item x="687"/>
        <item x="1142"/>
        <item x="1576"/>
        <item x="1838"/>
        <item x="17"/>
        <item x="442"/>
        <item x="574"/>
        <item x="1286"/>
        <item x="1003"/>
        <item x="1101"/>
        <item x="237"/>
        <item x="232"/>
        <item x="643"/>
        <item x="344"/>
        <item x="1636"/>
        <item x="329"/>
        <item x="212"/>
        <item x="1707"/>
        <item x="1451"/>
        <item x="508"/>
        <item x="313"/>
        <item x="827"/>
        <item x="1333"/>
        <item x="1021"/>
        <item x="1943"/>
        <item x="1086"/>
        <item x="669"/>
        <item x="874"/>
        <item x="1090"/>
        <item x="952"/>
        <item x="644"/>
        <item x="881"/>
        <item x="738"/>
        <item x="1109"/>
        <item x="853"/>
        <item x="635"/>
        <item x="377"/>
        <item x="287"/>
        <item x="1521"/>
        <item x="712"/>
        <item x="1927"/>
        <item x="1412"/>
        <item x="1743"/>
        <item x="1125"/>
        <item x="704"/>
        <item x="193"/>
        <item x="1043"/>
        <item x="1983"/>
        <item x="177"/>
        <item x="1520"/>
        <item x="1326"/>
        <item x="1736"/>
        <item x="872"/>
        <item x="22"/>
        <item x="1390"/>
        <item x="356"/>
        <item x="647"/>
        <item x="443"/>
        <item x="120"/>
        <item x="1519"/>
        <item x="1574"/>
        <item x="808"/>
        <item x="1236"/>
        <item x="809"/>
        <item x="1028"/>
        <item x="391"/>
        <item x="158"/>
        <item x="429"/>
        <item x="810"/>
        <item x="296"/>
        <item x="739"/>
        <item x="885"/>
        <item x="1263"/>
        <item x="1525"/>
        <item x="1158"/>
        <item x="1766"/>
        <item x="1088"/>
        <item x="951"/>
        <item x="4"/>
        <item x="601"/>
        <item x="521"/>
        <item x="1517"/>
        <item x="626"/>
        <item x="1179"/>
        <item x="1129"/>
        <item x="1204"/>
        <item x="357"/>
        <item x="1651"/>
        <item x="1542"/>
        <item x="1029"/>
        <item x="758"/>
        <item x="263"/>
        <item x="1474"/>
        <item x="1304"/>
        <item x="378"/>
        <item x="1720"/>
        <item x="62"/>
        <item x="1211"/>
        <item x="1421"/>
        <item x="1832"/>
        <item x="1936"/>
        <item x="1954"/>
        <item x="484"/>
        <item x="770"/>
        <item x="1482"/>
        <item x="485"/>
        <item x="123"/>
        <item x="618"/>
        <item x="1085"/>
        <item x="1213"/>
        <item x="1046"/>
        <item x="492"/>
        <item x="914"/>
        <item x="671"/>
        <item x="469"/>
        <item x="1783"/>
        <item x="968"/>
        <item x="16"/>
        <item x="1607"/>
        <item x="261"/>
        <item x="1458"/>
        <item x="21"/>
        <item x="672"/>
        <item x="543"/>
        <item x="226"/>
        <item x="1538"/>
        <item x="1292"/>
        <item x="1269"/>
        <item x="1980"/>
        <item x="1713"/>
        <item x="913"/>
        <item x="1033"/>
        <item x="861"/>
        <item x="1428"/>
        <item x="746"/>
        <item x="210"/>
        <item x="1931"/>
        <item x="972"/>
        <item x="613"/>
        <item x="1668"/>
        <item x="74"/>
        <item x="1500"/>
        <item x="1791"/>
        <item x="826"/>
        <item x="1652"/>
        <item x="250"/>
        <item x="1914"/>
        <item x="479"/>
        <item x="434"/>
        <item x="1342"/>
        <item x="330"/>
        <item x="1338"/>
        <item x="1161"/>
        <item x="519"/>
        <item x="43"/>
        <item x="75"/>
        <item x="850"/>
        <item x="699"/>
        <item x="1901"/>
        <item x="1307"/>
        <item x="782"/>
        <item x="1536"/>
        <item x="1678"/>
        <item x="820"/>
        <item x="886"/>
        <item x="1644"/>
        <item x="364"/>
        <item x="93"/>
        <item x="1049"/>
        <item x="865"/>
        <item x="1325"/>
        <item x="1821"/>
        <item x="432"/>
        <item x="937"/>
        <item x="582"/>
        <item x="278"/>
        <item x="795"/>
        <item x="1034"/>
        <item x="1370"/>
        <item x="1639"/>
        <item x="107"/>
        <item x="729"/>
        <item x="281"/>
        <item x="1378"/>
        <item x="1698"/>
        <item x="373"/>
        <item x="171"/>
        <item x="1871"/>
        <item x="680"/>
        <item x="554"/>
        <item x="1599"/>
        <item x="1611"/>
        <item x="829"/>
        <item x="1534"/>
        <item x="402"/>
        <item x="1059"/>
        <item x="53"/>
        <item x="1300"/>
        <item x="1455"/>
        <item x="277"/>
        <item x="1163"/>
        <item x="1679"/>
        <item x="1230"/>
        <item x="824"/>
        <item x="1460"/>
        <item x="844"/>
        <item x="1281"/>
        <item x="1403"/>
        <item x="1165"/>
        <item x="1890"/>
        <item x="1978"/>
        <item x="217"/>
        <item x="1490"/>
        <item x="368"/>
        <item x="645"/>
        <item x="488"/>
        <item x="310"/>
        <item x="1590"/>
        <item x="1417"/>
        <item x="1178"/>
        <item x="1180"/>
        <item x="58"/>
        <item x="1084"/>
        <item x="882"/>
        <item x="1717"/>
        <item x="1133"/>
        <item x="1769"/>
        <item x="112"/>
        <item x="1061"/>
        <item x="1095"/>
        <item x="1882"/>
        <item x="381"/>
        <item x="1866"/>
        <item x="942"/>
        <item x="1317"/>
        <item x="1654"/>
        <item x="1469"/>
        <item x="897"/>
        <item x="794"/>
        <item x="1735"/>
        <item x="1524"/>
        <item x="1047"/>
        <item x="955"/>
        <item x="1737"/>
        <item x="766"/>
        <item x="385"/>
        <item x="127"/>
        <item x="1733"/>
        <item x="1905"/>
        <item x="1194"/>
        <item x="1089"/>
        <item x="960"/>
        <item x="1093"/>
        <item x="1077"/>
        <item x="1035"/>
        <item x="507"/>
        <item x="1583"/>
        <item x="1904"/>
        <item x="1816"/>
        <item x="69"/>
        <item x="1146"/>
        <item x="82"/>
        <item x="1218"/>
        <item x="506"/>
        <item x="214"/>
        <item x="893"/>
        <item x="1070"/>
        <item x="1064"/>
        <item x="1912"/>
        <item x="887"/>
        <item x="494"/>
        <item x="1581"/>
        <item x="305"/>
        <item x="8"/>
        <item x="569"/>
        <item x="358"/>
        <item x="336"/>
        <item x="1843"/>
        <item x="994"/>
        <item x="1201"/>
        <item x="157"/>
        <item x="619"/>
        <item x="162"/>
        <item x="1597"/>
        <item x="447"/>
        <item x="1578"/>
        <item x="1159"/>
        <item x="568"/>
        <item x="1346"/>
        <item x="1560"/>
        <item x="444"/>
        <item x="988"/>
        <item x="1224"/>
        <item x="312"/>
        <item x="778"/>
        <item x="1620"/>
        <item x="47"/>
        <item x="916"/>
        <item x="1257"/>
        <item x="711"/>
        <item x="912"/>
        <item x="221"/>
        <item x="1813"/>
        <item x="1271"/>
        <item x="1767"/>
        <item x="713"/>
        <item x="362"/>
        <item x="1683"/>
        <item x="456"/>
        <item x="1391"/>
        <item x="1920"/>
        <item x="686"/>
        <item x="1295"/>
        <item x="1389"/>
        <item x="176"/>
        <item x="1640"/>
        <item x="1167"/>
        <item x="1231"/>
        <item x="580"/>
        <item x="1609"/>
        <item x="1316"/>
        <item x="1663"/>
        <item x="1721"/>
        <item x="1415"/>
        <item x="783"/>
        <item x="1485"/>
        <item x="714"/>
        <item x="1296"/>
        <item x="544"/>
        <item x="1561"/>
        <item x="606"/>
        <item x="879"/>
        <item x="182"/>
        <item x="1152"/>
        <item x="888"/>
        <item x="722"/>
        <item x="1239"/>
        <item x="167"/>
        <item x="1722"/>
        <item x="1454"/>
        <item x="1309"/>
        <item x="1350"/>
        <item x="1433"/>
        <item x="1301"/>
        <item x="1258"/>
        <item x="1406"/>
        <item x="1348"/>
        <item x="1559"/>
        <item x="1341"/>
        <item x="566"/>
        <item x="1360"/>
        <item x="1777"/>
        <item x="1139"/>
        <item x="415"/>
        <item x="1553"/>
        <item x="764"/>
        <item x="1367"/>
        <item x="695"/>
        <item x="90"/>
        <item x="186"/>
        <item x="1610"/>
        <item x="932"/>
        <item x="1875"/>
        <item x="715"/>
        <item x="365"/>
        <item x="777"/>
        <item x="1278"/>
        <item x="1025"/>
        <item x="227"/>
        <item x="68"/>
        <item x="124"/>
        <item x="1962"/>
        <item x="1489"/>
        <item x="311"/>
        <item x="1160"/>
        <item x="1674"/>
        <item x="1988"/>
        <item x="1506"/>
        <item x="1191"/>
        <item x="903"/>
        <item x="187"/>
        <item x="634"/>
        <item x="581"/>
        <item x="724"/>
        <item x="788"/>
        <item x="1634"/>
        <item x="1817"/>
        <item x="658"/>
        <item x="448"/>
        <item x="1291"/>
        <item x="986"/>
        <item x="1106"/>
        <item x="1434"/>
        <item x="0"/>
        <item x="206"/>
        <item x="291"/>
        <item x="1438"/>
        <item x="1410"/>
        <item x="38"/>
        <item x="1186"/>
        <item x="1568"/>
        <item x="1615"/>
        <item x="1388"/>
        <item x="1967"/>
        <item x="180"/>
        <item x="65"/>
        <item x="1878"/>
        <item x="1241"/>
        <item x="1860"/>
        <item x="1156"/>
        <item x="1166"/>
        <item x="213"/>
        <item x="1630"/>
        <item x="1071"/>
        <item x="812"/>
        <item x="322"/>
        <item x="1546"/>
        <item x="1277"/>
        <item x="539"/>
        <item x="1865"/>
        <item x="1102"/>
        <item x="1681"/>
        <item x="151"/>
        <item x="1466"/>
        <item x="726"/>
        <item x="1114"/>
        <item x="1569"/>
        <item x="630"/>
        <item x="1532"/>
        <item x="945"/>
        <item x="386"/>
        <item x="1373"/>
        <item x="426"/>
        <item x="248"/>
        <item x="536"/>
        <item x="339"/>
        <item x="523"/>
        <item x="247"/>
        <item x="1819"/>
        <item x="1429"/>
        <item x="612"/>
        <item x="1422"/>
        <item x="1248"/>
        <item x="1364"/>
        <item x="1666"/>
        <item x="1302"/>
        <item x="1756"/>
        <item x="117"/>
        <item x="1778"/>
        <item x="1392"/>
        <item x="101"/>
        <item x="1710"/>
        <item x="1276"/>
        <item x="1964"/>
        <item x="1846"/>
        <item x="1928"/>
        <item x="767"/>
        <item x="1349"/>
        <item x="1504"/>
        <item x="1487"/>
        <item x="833"/>
        <item x="1952"/>
        <item x="1712"/>
        <item x="1854"/>
        <item x="1970"/>
        <item x="246"/>
        <item x="1456"/>
        <item x="1694"/>
        <item x="1775"/>
        <item x="1427"/>
        <item x="150"/>
        <item x="1628"/>
        <item x="1015"/>
        <item x="991"/>
        <item x="1002"/>
        <item x="1497"/>
        <item x="1124"/>
        <item x="1097"/>
        <item x="1984"/>
        <item x="476"/>
        <item x="1774"/>
        <item x="974"/>
        <item x="1192"/>
        <item x="1902"/>
        <item x="602"/>
        <item x="1729"/>
        <item x="792"/>
        <item x="234"/>
        <item x="575"/>
        <item x="980"/>
        <item x="169"/>
        <item x="821"/>
        <item x="1572"/>
        <item x="723"/>
        <item x="1048"/>
        <item x="403"/>
        <item x="1145"/>
        <item x="873"/>
        <item x="961"/>
        <item x="1423"/>
        <item x="233"/>
        <item x="804"/>
        <item x="129"/>
        <item x="720"/>
        <item x="1322"/>
        <item x="50"/>
        <item x="1806"/>
        <item x="1155"/>
        <item x="1436"/>
        <item x="784"/>
        <item x="475"/>
        <item x="589"/>
        <item x="1804"/>
        <item x="471"/>
        <item x="1961"/>
        <item x="1242"/>
        <item x="1112"/>
        <item x="130"/>
        <item x="576"/>
        <item x="1725"/>
        <item x="335"/>
        <item x="1062"/>
        <item x="1891"/>
        <item x="137"/>
        <item x="1903"/>
        <item x="760"/>
        <item x="392"/>
        <item x="1676"/>
        <item x="965"/>
        <item x="667"/>
        <item x="1220"/>
        <item x="870"/>
        <item x="1126"/>
        <item x="668"/>
        <item x="924"/>
        <item x="67"/>
        <item x="1653"/>
        <item x="834"/>
        <item x="172"/>
        <item x="730"/>
        <item x="1103"/>
        <item x="756"/>
        <item x="397"/>
        <item x="1274"/>
        <item x="260"/>
        <item x="522"/>
        <item x="754"/>
        <item x="317"/>
        <item x="1012"/>
        <item x="1570"/>
        <item x="1318"/>
        <item x="500"/>
        <item x="1072"/>
        <item x="633"/>
        <item x="813"/>
        <item x="185"/>
        <item x="228"/>
        <item x="1013"/>
        <item x="36"/>
        <item x="586"/>
        <item x="285"/>
        <item x="1496"/>
        <item x="1825"/>
        <item x="1699"/>
        <item x="1464"/>
        <item x="673"/>
        <item x="1314"/>
        <item x="933"/>
        <item x="845"/>
        <item x="1334"/>
        <item x="417"/>
        <item x="1335"/>
        <item x="449"/>
        <item x="1780"/>
        <item x="1439"/>
        <item x="1468"/>
        <item x="556"/>
        <item x="445"/>
        <item x="1288"/>
        <item x="1140"/>
        <item x="1107"/>
        <item x="118"/>
        <item x="1247"/>
        <item x="114"/>
        <item x="1375"/>
        <item x="846"/>
        <item x="414"/>
        <item x="793"/>
        <item x="154"/>
        <item x="1552"/>
        <item x="987"/>
        <item x="1361"/>
        <item x="1493"/>
        <item x="684"/>
        <item x="1362"/>
        <item x="1661"/>
        <item x="338"/>
        <item x="73"/>
        <item x="1727"/>
        <item x="765"/>
        <item x="992"/>
        <item x="264"/>
        <item x="1602"/>
        <item x="430"/>
        <item x="318"/>
        <item x="1739"/>
        <item x="1174"/>
        <item x="822"/>
        <item x="1315"/>
        <item x="550"/>
        <item x="1898"/>
        <item x="741"/>
        <item x="598"/>
        <item x="337"/>
        <item x="841"/>
        <item x="216"/>
        <item x="1210"/>
        <item x="721"/>
        <item x="251"/>
        <item x="1885"/>
        <item x="1834"/>
        <item x="1684"/>
        <item x="316"/>
        <item x="333"/>
        <item x="1655"/>
        <item x="78"/>
        <item x="24"/>
        <item x="622"/>
        <item x="1018"/>
        <item x="1479"/>
        <item x="1535"/>
        <item x="1203"/>
        <item x="1110"/>
        <item x="587"/>
        <item x="983"/>
        <item x="640"/>
        <item x="111"/>
        <item x="1782"/>
        <item x="1471"/>
        <item x="610"/>
        <item x="80"/>
        <item x="486"/>
        <item x="1053"/>
        <item x="1183"/>
        <item x="252"/>
        <item x="716"/>
        <item x="156"/>
        <item x="1584"/>
        <item x="411"/>
        <item x="1"/>
        <item x="1711"/>
        <item x="1413"/>
        <item x="1977"/>
        <item x="797"/>
        <item x="611"/>
        <item x="1452"/>
        <item x="199"/>
        <item x="1444"/>
        <item x="427"/>
        <item x="1240"/>
        <item x="1575"/>
        <item x="847"/>
        <item x="1223"/>
        <item x="866"/>
        <item x="1732"/>
        <item x="1153"/>
        <item x="995"/>
        <item x="652"/>
        <item x="1907"/>
        <item x="1287"/>
        <item x="1913"/>
        <item x="1803"/>
        <item x="25"/>
        <item x="935"/>
        <item x="607"/>
        <item x="753"/>
        <item x="1586"/>
        <item x="918"/>
        <item x="1528"/>
        <item x="1933"/>
        <item x="1925"/>
        <item x="1383"/>
        <item x="1818"/>
        <item x="775"/>
        <item x="275"/>
        <item x="984"/>
        <item x="600"/>
        <item x="1784"/>
        <item x="141"/>
        <item x="125"/>
        <item x="1749"/>
        <item x="1770"/>
        <item x="1358"/>
        <item x="694"/>
        <item x="121"/>
        <item x="1078"/>
        <item x="1662"/>
        <item x="681"/>
        <item t="default"/>
      </items>
    </pivotField>
    <pivotField showAll="0"/>
    <pivotField showAll="0"/>
    <pivotField showAll="0"/>
    <pivotField dataField="1" showAll="0"/>
    <pivotField showAll="0"/>
    <pivotField numFmtId="1" showAll="0"/>
    <pivotField numFmtId="14" showAll="0"/>
    <pivotField showAll="0"/>
    <pivotField showAll="0"/>
    <pivotField showAll="0"/>
    <pivotField axis="axisRow" showAll="0">
      <items count="13">
        <item x="3"/>
        <item x="2"/>
        <item x="1"/>
        <item x="0"/>
        <item x="11"/>
        <item x="10"/>
        <item x="9"/>
        <item x="8"/>
        <item x="7"/>
        <item x="6"/>
        <item x="5"/>
        <item x="4"/>
        <item t="default"/>
      </items>
    </pivotField>
    <pivotField showAll="0">
      <items count="5">
        <item x="3"/>
        <item x="2"/>
        <item x="1"/>
        <item x="0"/>
        <item t="default"/>
      </items>
    </pivotField>
  </pivotFields>
  <rowFields count="1">
    <field x="11"/>
  </rowFields>
  <rowItems count="12">
    <i>
      <x/>
    </i>
    <i>
      <x v="1"/>
    </i>
    <i>
      <x v="2"/>
    </i>
    <i>
      <x v="3"/>
    </i>
    <i>
      <x v="4"/>
    </i>
    <i>
      <x v="5"/>
    </i>
    <i>
      <x v="6"/>
    </i>
    <i>
      <x v="7"/>
    </i>
    <i>
      <x v="8"/>
    </i>
    <i>
      <x v="9"/>
    </i>
    <i>
      <x v="10"/>
    </i>
    <i>
      <x v="11"/>
    </i>
  </rowItems>
  <colItems count="1">
    <i/>
  </colItems>
  <dataFields count="1">
    <dataField name="Sum of Total laid_off" fld="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0E50BE-6E30-4457-B8A8-2C5D2FB8184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Industry">
  <location ref="A3:B8" firstHeaderRow="1" firstDataRow="1" firstDataCol="1"/>
  <pivotFields count="13">
    <pivotField showAll="0">
      <items count="1990">
        <item x="1010"/>
        <item x="1328"/>
        <item x="614"/>
        <item x="1200"/>
        <item x="369"/>
        <item x="789"/>
        <item x="545"/>
        <item x="1149"/>
        <item x="30"/>
        <item x="1864"/>
        <item x="1060"/>
        <item x="1187"/>
        <item x="1075"/>
        <item x="1408"/>
        <item x="954"/>
        <item x="460"/>
        <item x="450"/>
        <item x="1214"/>
        <item x="1298"/>
        <item x="1134"/>
        <item x="26"/>
        <item x="1017"/>
        <item x="139"/>
        <item x="1886"/>
        <item x="1633"/>
        <item x="1527"/>
        <item x="985"/>
        <item x="19"/>
        <item x="323"/>
        <item x="944"/>
        <item x="1724"/>
        <item x="1491"/>
        <item x="1909"/>
        <item x="459"/>
        <item x="1374"/>
        <item x="685"/>
        <item x="1900"/>
        <item x="911"/>
        <item x="1266"/>
        <item x="61"/>
        <item x="266"/>
        <item x="1405"/>
        <item x="1643"/>
        <item x="1477"/>
        <item x="1548"/>
        <item x="138"/>
        <item x="41"/>
        <item x="1256"/>
        <item x="1705"/>
        <item x="653"/>
        <item x="1365"/>
        <item x="1282"/>
        <item x="1448"/>
        <item x="1675"/>
        <item x="461"/>
        <item x="744"/>
        <item x="1437"/>
        <item x="514"/>
        <item x="1771"/>
        <item x="1108"/>
        <item x="1380"/>
        <item x="1856"/>
        <item x="128"/>
        <item x="646"/>
        <item x="1453"/>
        <item x="1185"/>
        <item x="1857"/>
        <item x="1116"/>
        <item x="1244"/>
        <item x="87"/>
        <item x="1037"/>
        <item x="143"/>
        <item x="592"/>
        <item x="477"/>
        <item x="856"/>
        <item x="164"/>
        <item x="1098"/>
        <item x="1926"/>
        <item x="29"/>
        <item x="1851"/>
        <item x="105"/>
        <item x="1682"/>
        <item x="1906"/>
        <item x="132"/>
        <item x="1270"/>
        <item x="48"/>
        <item x="928"/>
        <item x="56"/>
        <item x="1982"/>
        <item x="1115"/>
        <item x="1068"/>
        <item x="1259"/>
        <item x="623"/>
        <item x="815"/>
        <item x="1714"/>
        <item x="119"/>
        <item x="320"/>
        <item x="39"/>
        <item x="1323"/>
        <item x="743"/>
        <item x="1351"/>
        <item x="696"/>
        <item x="1226"/>
        <item x="188"/>
        <item x="1206"/>
        <item x="898"/>
        <item x="1079"/>
        <item x="661"/>
        <item x="346"/>
        <item x="1847"/>
        <item x="1147"/>
        <item x="306"/>
        <item x="1069"/>
        <item x="805"/>
        <item x="1831"/>
        <item x="64"/>
        <item x="1238"/>
        <item x="761"/>
        <item x="862"/>
        <item x="9"/>
        <item x="1876"/>
        <item x="1603"/>
        <item x="126"/>
        <item x="938"/>
        <item x="976"/>
        <item x="1792"/>
        <item x="577"/>
        <item x="341"/>
        <item x="584"/>
        <item x="1332"/>
        <item x="1523"/>
        <item x="641"/>
        <item x="299"/>
        <item x="615"/>
        <item x="1701"/>
        <item x="1719"/>
        <item x="1376"/>
        <item x="423"/>
        <item x="1855"/>
        <item x="849"/>
        <item x="843"/>
        <item x="106"/>
        <item x="1467"/>
        <item x="27"/>
        <item x="561"/>
        <item x="1826"/>
        <item x="1554"/>
        <item x="1529"/>
        <item x="1944"/>
        <item x="1255"/>
        <item x="599"/>
        <item x="662"/>
        <item x="462"/>
        <item x="637"/>
        <item x="1290"/>
        <item x="1324"/>
        <item x="271"/>
        <item x="258"/>
        <item x="1308"/>
        <item x="1941"/>
        <item x="269"/>
        <item x="546"/>
        <item x="863"/>
        <item x="1789"/>
        <item x="1937"/>
        <item x="452"/>
        <item x="877"/>
        <item x="1136"/>
        <item x="1377"/>
        <item x="1329"/>
        <item x="63"/>
        <item x="1080"/>
        <item x="1660"/>
        <item x="463"/>
        <item x="222"/>
        <item x="1939"/>
        <item x="949"/>
        <item x="1446"/>
        <item x="495"/>
        <item x="1555"/>
        <item x="1045"/>
        <item x="620"/>
        <item x="1188"/>
        <item x="594"/>
        <item x="971"/>
        <item x="1396"/>
        <item x="1839"/>
        <item x="734"/>
        <item x="1757"/>
        <item x="896"/>
        <item x="1355"/>
        <item x="1327"/>
        <item x="1023"/>
        <item x="168"/>
        <item x="731"/>
        <item x="1501"/>
        <item x="418"/>
        <item x="304"/>
        <item x="1585"/>
        <item x="1465"/>
        <item x="708"/>
        <item x="497"/>
        <item x="1752"/>
        <item x="656"/>
        <item x="1550"/>
        <item x="535"/>
        <item x="509"/>
        <item x="747"/>
        <item x="709"/>
        <item x="663"/>
        <item x="60"/>
        <item x="1932"/>
        <item x="10"/>
        <item x="1221"/>
        <item x="1918"/>
        <item x="1632"/>
        <item x="353"/>
        <item x="196"/>
        <item x="1399"/>
        <item x="1352"/>
        <item x="499"/>
        <item x="96"/>
        <item x="1431"/>
        <item x="899"/>
        <item x="1627"/>
        <item x="1879"/>
        <item x="406"/>
        <item x="33"/>
        <item x="1207"/>
        <item x="1387"/>
        <item x="1837"/>
        <item x="1537"/>
        <item x="560"/>
        <item x="1833"/>
        <item x="100"/>
        <item x="1189"/>
        <item x="871"/>
        <item x="1612"/>
        <item x="1822"/>
        <item x="1054"/>
        <item x="1371"/>
        <item x="1526"/>
        <item x="958"/>
        <item x="1531"/>
        <item x="689"/>
        <item x="1319"/>
        <item x="1235"/>
        <item x="1036"/>
        <item x="904"/>
        <item x="1744"/>
        <item x="472"/>
        <item x="605"/>
        <item x="649"/>
        <item x="1250"/>
        <item x="1445"/>
        <item x="1617"/>
        <item x="979"/>
        <item x="1703"/>
        <item x="1275"/>
        <item x="1340"/>
        <item x="1836"/>
        <item x="655"/>
        <item x="324"/>
        <item x="1264"/>
        <item x="585"/>
        <item x="1807"/>
        <item x="412"/>
        <item x="1571"/>
        <item x="1353"/>
        <item x="683"/>
        <item x="1809"/>
        <item x="702"/>
        <item x="297"/>
        <item x="591"/>
        <item x="1596"/>
        <item x="648"/>
        <item x="289"/>
        <item x="1972"/>
        <item x="1669"/>
        <item x="7"/>
        <item x="1922"/>
        <item x="925"/>
        <item x="1119"/>
        <item x="852"/>
        <item x="409"/>
        <item x="1008"/>
        <item x="91"/>
        <item x="745"/>
        <item x="1289"/>
        <item x="1877"/>
        <item x="428"/>
        <item x="1038"/>
        <item x="779"/>
        <item x="1232"/>
        <item x="493"/>
        <item x="814"/>
        <item x="921"/>
        <item x="559"/>
        <item x="1157"/>
        <item x="830"/>
        <item x="1704"/>
        <item x="1688"/>
        <item x="515"/>
        <item x="562"/>
        <item x="387"/>
        <item x="1760"/>
        <item x="638"/>
        <item x="707"/>
        <item x="1450"/>
        <item x="989"/>
        <item x="547"/>
        <item x="530"/>
        <item x="501"/>
        <item x="755"/>
        <item x="241"/>
        <item x="511"/>
        <item x="1505"/>
        <item x="1693"/>
        <item x="1919"/>
        <item x="1215"/>
        <item x="122"/>
        <item x="284"/>
        <item x="464"/>
        <item x="1268"/>
        <item x="1284"/>
        <item x="552"/>
        <item x="163"/>
        <item x="319"/>
        <item x="752"/>
        <item x="1190"/>
        <item x="891"/>
        <item x="892"/>
        <item x="1024"/>
        <item x="1577"/>
        <item x="1730"/>
        <item x="1540"/>
        <item x="1545"/>
        <item x="1280"/>
        <item x="787"/>
        <item x="890"/>
        <item x="836"/>
        <item x="208"/>
        <item x="604"/>
        <item x="628"/>
        <item x="352"/>
        <item x="66"/>
        <item x="34"/>
        <item x="1801"/>
        <item x="1622"/>
        <item x="679"/>
        <item x="1252"/>
        <item x="1359"/>
        <item x="791"/>
        <item x="529"/>
        <item x="422"/>
        <item x="548"/>
        <item x="1354"/>
        <item x="1910"/>
        <item x="288"/>
        <item x="1205"/>
        <item x="1171"/>
        <item x="1861"/>
        <item x="1014"/>
        <item x="383"/>
        <item x="1786"/>
        <item x="1741"/>
        <item x="490"/>
        <item x="940"/>
        <item x="1762"/>
        <item x="1447"/>
        <item x="1798"/>
        <item x="1685"/>
        <item x="857"/>
        <item x="831"/>
        <item x="883"/>
        <item x="1409"/>
        <item x="458"/>
        <item x="1513"/>
        <item x="473"/>
        <item x="1960"/>
        <item x="1470"/>
        <item x="145"/>
        <item x="398"/>
        <item x="465"/>
        <item x="868"/>
        <item x="1541"/>
        <item x="735"/>
        <item x="1873"/>
        <item x="1835"/>
        <item x="703"/>
        <item x="92"/>
        <item x="1706"/>
        <item x="533"/>
        <item x="525"/>
        <item x="1181"/>
        <item x="733"/>
        <item x="1193"/>
        <item x="361"/>
        <item x="970"/>
        <item x="239"/>
        <item x="941"/>
        <item x="153"/>
        <item x="1461"/>
        <item x="1310"/>
        <item x="229"/>
        <item x="1039"/>
        <item x="1345"/>
        <item x="6"/>
        <item x="146"/>
        <item x="578"/>
        <item x="1031"/>
        <item x="374"/>
        <item x="1608"/>
        <item x="1811"/>
        <item x="537"/>
        <item x="1950"/>
        <item x="1753"/>
        <item x="1113"/>
        <item x="642"/>
        <item x="215"/>
        <item x="110"/>
        <item x="1868"/>
        <item x="1117"/>
        <item x="399"/>
        <item x="502"/>
        <item x="1245"/>
        <item x="1443"/>
        <item x="94"/>
        <item x="858"/>
        <item x="51"/>
        <item x="1888"/>
        <item x="563"/>
        <item x="1621"/>
        <item x="1814"/>
        <item x="1368"/>
        <item x="1294"/>
        <item x="197"/>
        <item x="1763"/>
        <item x="1625"/>
        <item x="1650"/>
        <item x="194"/>
        <item x="516"/>
        <item x="433"/>
        <item x="1976"/>
        <item x="567"/>
        <item x="1629"/>
        <item x="1697"/>
        <item x="1009"/>
        <item x="1580"/>
        <item x="1486"/>
        <item x="1893"/>
        <item x="1424"/>
        <item x="1924"/>
        <item x="1635"/>
        <item x="1400"/>
        <item x="919"/>
        <item x="660"/>
        <item x="466"/>
        <item x="315"/>
        <item x="424"/>
        <item x="1849"/>
        <item x="798"/>
        <item x="1143"/>
        <item x="1137"/>
        <item x="1435"/>
        <item x="799"/>
        <item x="1385"/>
        <item x="183"/>
        <item x="290"/>
        <item x="1600"/>
        <item x="697"/>
        <item x="1091"/>
        <item x="1781"/>
        <item x="1646"/>
        <item x="1667"/>
        <item x="1019"/>
        <item x="1440"/>
        <item x="363"/>
        <item x="370"/>
        <item x="1402"/>
        <item x="1499"/>
        <item x="513"/>
        <item x="1311"/>
        <item x="496"/>
        <item x="1656"/>
        <item x="254"/>
        <item x="807"/>
        <item x="350"/>
        <item x="282"/>
        <item x="1051"/>
        <item x="1691"/>
        <item x="1623"/>
        <item x="307"/>
        <item x="773"/>
        <item x="1908"/>
        <item x="209"/>
        <item x="895"/>
        <item x="650"/>
        <item x="220"/>
        <item x="1935"/>
        <item x="1758"/>
        <item x="1723"/>
        <item x="1642"/>
        <item x="223"/>
        <item x="1459"/>
        <item x="1514"/>
        <item x="867"/>
        <item x="1562"/>
        <item x="211"/>
        <item x="682"/>
        <item x="40"/>
        <item x="869"/>
        <item x="1530"/>
        <item x="1796"/>
        <item x="1135"/>
        <item x="717"/>
        <item x="1641"/>
        <item x="909"/>
        <item x="1198"/>
        <item x="314"/>
        <item x="1040"/>
        <item x="286"/>
        <item x="1968"/>
        <item x="5"/>
        <item x="375"/>
        <item x="54"/>
        <item x="902"/>
        <item x="1522"/>
        <item x="230"/>
        <item x="1853"/>
        <item x="1776"/>
        <item x="99"/>
        <item x="28"/>
        <item x="1401"/>
        <item x="160"/>
        <item x="1869"/>
        <item x="1884"/>
        <item x="436"/>
        <item x="1785"/>
        <item x="174"/>
        <item x="1567"/>
        <item x="1426"/>
        <item x="1344"/>
        <item x="276"/>
        <item x="1946"/>
        <item x="1808"/>
        <item x="631"/>
        <item x="421"/>
        <item x="553"/>
        <item x="1111"/>
        <item x="1862"/>
        <item x="1973"/>
        <item x="294"/>
        <item x="1979"/>
        <item x="727"/>
        <item x="235"/>
        <item x="52"/>
        <item x="597"/>
        <item x="1690"/>
        <item x="1959"/>
        <item x="1363"/>
        <item x="698"/>
        <item x="931"/>
        <item x="1802"/>
        <item x="527"/>
        <item x="135"/>
        <item x="923"/>
        <item x="963"/>
        <item x="1267"/>
        <item x="236"/>
        <item x="1595"/>
        <item x="420"/>
        <item x="1293"/>
        <item x="1414"/>
        <item x="1779"/>
        <item x="270"/>
        <item x="908"/>
        <item x="170"/>
        <item x="407"/>
        <item x="1404"/>
        <item x="1419"/>
        <item x="549"/>
        <item x="725"/>
        <item x="195"/>
        <item x="1273"/>
        <item x="1202"/>
        <item x="20"/>
        <item x="159"/>
        <item x="860"/>
        <item x="572"/>
        <item x="207"/>
        <item x="181"/>
        <item x="18"/>
        <item x="876"/>
        <item x="474"/>
        <item x="83"/>
        <item x="1122"/>
        <item x="321"/>
        <item x="953"/>
        <item x="1820"/>
        <item x="930"/>
        <item x="1915"/>
        <item x="1249"/>
        <item x="1472"/>
        <item x="943"/>
        <item x="2"/>
        <item x="45"/>
        <item x="437"/>
        <item x="1945"/>
        <item x="295"/>
        <item x="1480"/>
        <item x="551"/>
        <item x="1411"/>
        <item x="859"/>
        <item x="1330"/>
        <item x="371"/>
        <item x="104"/>
        <item x="910"/>
        <item x="690"/>
        <item x="388"/>
        <item x="32"/>
        <item x="1356"/>
        <item x="1297"/>
        <item x="203"/>
        <item x="201"/>
        <item x="1052"/>
        <item x="664"/>
        <item x="736"/>
        <item x="977"/>
        <item x="1870"/>
        <item x="480"/>
        <item x="144"/>
        <item x="1195"/>
        <item x="982"/>
        <item x="768"/>
        <item x="1677"/>
        <item x="520"/>
        <item x="947"/>
        <item x="147"/>
        <item x="1507"/>
        <item x="1794"/>
        <item x="1041"/>
        <item x="1965"/>
        <item x="1105"/>
        <item x="950"/>
        <item x="848"/>
        <item x="1880"/>
        <item x="1702"/>
        <item x="1985"/>
        <item x="1974"/>
        <item x="1673"/>
        <item x="1407"/>
        <item x="242"/>
        <item x="1963"/>
        <item x="538"/>
        <item x="978"/>
        <item x="1225"/>
        <item x="835"/>
        <item x="1260"/>
        <item x="31"/>
        <item x="1120"/>
        <item x="1001"/>
        <item x="1254"/>
        <item x="1379"/>
        <item x="325"/>
        <item x="79"/>
        <item x="1081"/>
        <item x="636"/>
        <item x="97"/>
        <item x="996"/>
        <item x="1788"/>
        <item x="956"/>
        <item x="1347"/>
        <item x="1169"/>
        <item x="1027"/>
        <item x="922"/>
        <item x="1588"/>
        <item x="1761"/>
        <item x="1076"/>
        <item x="1483"/>
        <item x="748"/>
        <item x="1852"/>
        <item x="1593"/>
        <item x="84"/>
        <item x="1416"/>
        <item x="1176"/>
        <item x="1299"/>
        <item x="1793"/>
        <item x="900"/>
        <item x="410"/>
        <item x="570"/>
        <item x="1503"/>
        <item x="1044"/>
        <item x="308"/>
        <item x="243"/>
        <item x="1812"/>
        <item x="1430"/>
        <item x="1543"/>
        <item x="262"/>
        <item x="257"/>
        <item x="395"/>
        <item x="1331"/>
        <item x="72"/>
        <item x="654"/>
        <item x="1637"/>
        <item x="774"/>
        <item x="1168"/>
        <item x="349"/>
        <item x="1894"/>
        <item x="1556"/>
        <item x="542"/>
        <item x="503"/>
        <item x="1731"/>
        <item x="265"/>
        <item x="920"/>
        <item x="1127"/>
        <item x="1598"/>
        <item x="340"/>
        <item x="481"/>
        <item x="268"/>
        <item x="915"/>
        <item x="1478"/>
        <item x="762"/>
        <item x="1065"/>
        <item x="413"/>
        <item x="1768"/>
        <item x="113"/>
        <item x="1283"/>
        <item x="1949"/>
        <item x="625"/>
        <item x="109"/>
        <item x="593"/>
        <item x="1606"/>
        <item x="1764"/>
        <item x="489"/>
        <item x="997"/>
        <item x="1969"/>
        <item x="192"/>
        <item x="1754"/>
        <item x="510"/>
        <item x="85"/>
        <item x="1828"/>
        <item x="347"/>
        <item x="1484"/>
        <item x="676"/>
        <item x="964"/>
        <item x="384"/>
        <item x="37"/>
        <item x="1123"/>
        <item x="1746"/>
        <item x="267"/>
        <item x="1842"/>
        <item x="231"/>
        <item x="1476"/>
        <item x="1686"/>
        <item x="719"/>
        <item x="590"/>
        <item x="1170"/>
        <item x="526"/>
        <item x="1138"/>
        <item x="1592"/>
        <item x="627"/>
        <item x="609"/>
        <item x="1154"/>
        <item x="701"/>
        <item x="1320"/>
        <item x="1063"/>
        <item x="966"/>
        <item x="905"/>
        <item x="1986"/>
        <item x="1613"/>
        <item x="1237"/>
        <item x="366"/>
        <item x="11"/>
        <item x="1916"/>
        <item x="855"/>
        <item x="1883"/>
        <item x="303"/>
        <item x="1750"/>
        <item x="1066"/>
        <item x="742"/>
        <item x="1594"/>
        <item x="1665"/>
        <item x="1099"/>
        <item x="1386"/>
        <item x="608"/>
        <item x="705"/>
        <item x="131"/>
        <item x="1312"/>
        <item x="785"/>
        <item x="102"/>
        <item x="800"/>
        <item x="981"/>
        <item x="1930"/>
        <item x="457"/>
        <item x="801"/>
        <item x="1840"/>
        <item x="1565"/>
        <item x="1726"/>
        <item x="934"/>
        <item x="675"/>
        <item x="359"/>
        <item x="204"/>
        <item x="948"/>
        <item x="1518"/>
        <item x="1551"/>
        <item x="431"/>
        <item x="334"/>
        <item x="1512"/>
        <item x="42"/>
        <item x="1547"/>
        <item x="1475"/>
        <item x="1872"/>
        <item x="1372"/>
        <item x="558"/>
        <item x="88"/>
        <item x="435"/>
        <item x="35"/>
        <item x="1492"/>
        <item x="438"/>
        <item x="379"/>
        <item x="1824"/>
        <item x="55"/>
        <item x="439"/>
        <item x="400"/>
        <item x="1397"/>
        <item x="1463"/>
        <item x="825"/>
        <item x="1841"/>
        <item x="152"/>
        <item x="1533"/>
        <item x="1261"/>
        <item x="491"/>
        <item x="1740"/>
        <item x="823"/>
        <item x="1073"/>
        <item x="189"/>
        <item x="1083"/>
        <item x="1425"/>
        <item x="1177"/>
        <item x="975"/>
        <item x="351"/>
        <item x="616"/>
        <item x="1892"/>
        <item x="1196"/>
        <item x="70"/>
        <item x="140"/>
        <item x="1863"/>
        <item x="740"/>
        <item x="1759"/>
        <item x="840"/>
        <item x="802"/>
        <item x="534"/>
        <item x="939"/>
        <item x="404"/>
        <item x="393"/>
        <item x="405"/>
        <item x="659"/>
        <item x="749"/>
        <item x="453"/>
        <item x="998"/>
        <item x="1874"/>
        <item x="1631"/>
        <item x="1645"/>
        <item x="674"/>
        <item x="557"/>
        <item x="1614"/>
        <item x="348"/>
        <item x="828"/>
        <item x="1659"/>
        <item x="528"/>
        <item x="1222"/>
        <item x="1601"/>
        <item x="1216"/>
        <item x="1227"/>
        <item x="1251"/>
        <item x="1393"/>
        <item x="1923"/>
        <item x="1418"/>
        <item x="238"/>
        <item x="894"/>
        <item x="1339"/>
        <item x="1148"/>
        <item x="1958"/>
        <item x="624"/>
        <item x="504"/>
        <item x="219"/>
        <item x="1369"/>
        <item x="1848"/>
        <item x="811"/>
        <item x="1728"/>
        <item x="1867"/>
        <item x="1357"/>
        <item x="190"/>
        <item x="771"/>
        <item x="524"/>
        <item x="1671"/>
        <item x="454"/>
        <item x="786"/>
        <item x="837"/>
        <item x="1056"/>
        <item x="76"/>
        <item x="1219"/>
        <item x="839"/>
        <item x="854"/>
        <item x="108"/>
        <item x="583"/>
        <item x="148"/>
        <item x="790"/>
        <item x="1420"/>
        <item x="1638"/>
        <item x="419"/>
        <item x="1032"/>
        <item x="1509"/>
        <item x="780"/>
        <item x="1708"/>
        <item x="1911"/>
        <item x="1381"/>
        <item x="1899"/>
        <item x="1810"/>
        <item x="929"/>
        <item x="1243"/>
        <item x="1658"/>
        <item x="202"/>
        <item x="803"/>
        <item x="772"/>
        <item x="1007"/>
        <item x="1398"/>
        <item x="1005"/>
        <item x="98"/>
        <item x="1745"/>
        <item x="1488"/>
        <item x="1539"/>
        <item x="1773"/>
        <item x="1092"/>
        <item x="272"/>
        <item x="688"/>
        <item x="875"/>
        <item x="632"/>
        <item x="999"/>
        <item x="1591"/>
        <item x="1442"/>
        <item x="1067"/>
        <item x="718"/>
        <item x="906"/>
        <item x="1058"/>
        <item x="1747"/>
        <item x="3"/>
        <item x="1336"/>
        <item x="1558"/>
        <item x="49"/>
        <item x="292"/>
        <item x="1141"/>
        <item x="1755"/>
        <item x="1441"/>
        <item x="1971"/>
        <item x="380"/>
        <item x="1510"/>
        <item x="629"/>
        <item x="564"/>
        <item x="1616"/>
        <item x="1162"/>
        <item x="517"/>
        <item x="1055"/>
        <item x="86"/>
        <item x="12"/>
        <item x="1895"/>
        <item x="540"/>
        <item x="621"/>
        <item x="95"/>
        <item x="1687"/>
        <item x="280"/>
        <item x="750"/>
        <item x="1481"/>
        <item x="757"/>
        <item x="1473"/>
        <item x="136"/>
        <item x="505"/>
        <item x="1648"/>
        <item x="44"/>
        <item x="603"/>
        <item x="665"/>
        <item x="1285"/>
        <item x="677"/>
        <item x="1896"/>
        <item x="1805"/>
        <item x="1495"/>
        <item x="1042"/>
        <item x="518"/>
        <item x="851"/>
        <item x="1579"/>
        <item x="1799"/>
        <item x="293"/>
        <item x="1279"/>
        <item x="470"/>
        <item x="1709"/>
        <item x="531"/>
        <item x="1516"/>
        <item x="244"/>
        <item x="962"/>
        <item x="1132"/>
        <item x="1382"/>
        <item x="678"/>
        <item x="1498"/>
        <item x="1016"/>
        <item x="884"/>
        <item x="1695"/>
        <item x="482"/>
        <item x="89"/>
        <item x="191"/>
        <item x="134"/>
        <item x="1626"/>
        <item x="1921"/>
        <item x="283"/>
        <item x="71"/>
        <item x="1082"/>
        <item x="796"/>
        <item x="1981"/>
        <item x="936"/>
        <item x="46"/>
        <item x="1692"/>
        <item x="1800"/>
        <item x="706"/>
        <item x="467"/>
        <item x="59"/>
        <item x="175"/>
        <item x="1765"/>
        <item x="1564"/>
        <item x="1395"/>
        <item x="1212"/>
        <item x="382"/>
        <item x="1234"/>
        <item x="478"/>
        <item x="880"/>
        <item x="1953"/>
        <item x="732"/>
        <item x="1815"/>
        <item x="1229"/>
        <item x="1006"/>
        <item x="1511"/>
        <item x="1130"/>
        <item x="240"/>
        <item x="1738"/>
        <item x="1647"/>
        <item x="440"/>
        <item x="1462"/>
        <item x="1942"/>
        <item x="1557"/>
        <item x="1624"/>
        <item x="1104"/>
        <item x="512"/>
        <item x="1563"/>
        <item x="326"/>
        <item x="1337"/>
        <item x="1121"/>
        <item x="77"/>
        <item x="1649"/>
        <item x="142"/>
        <item x="327"/>
        <item x="367"/>
        <item x="1797"/>
        <item x="1917"/>
        <item x="468"/>
        <item x="1844"/>
        <item x="926"/>
        <item x="360"/>
        <item x="173"/>
        <item x="13"/>
        <item x="1827"/>
        <item x="416"/>
        <item x="1057"/>
        <item x="273"/>
        <item x="14"/>
        <item x="1457"/>
        <item x="1074"/>
        <item x="579"/>
        <item x="1144"/>
        <item x="1131"/>
        <item x="1394"/>
        <item x="759"/>
        <item x="1787"/>
        <item x="178"/>
        <item x="1657"/>
        <item x="161"/>
        <item x="737"/>
        <item x="184"/>
        <item x="103"/>
        <item x="781"/>
        <item x="1175"/>
        <item x="1184"/>
        <item x="1858"/>
        <item x="1449"/>
        <item x="205"/>
        <item x="446"/>
        <item x="1718"/>
        <item x="15"/>
        <item x="917"/>
        <item x="1343"/>
        <item x="300"/>
        <item x="1845"/>
        <item x="555"/>
        <item x="302"/>
        <item x="253"/>
        <item x="1182"/>
        <item x="1664"/>
        <item x="1432"/>
        <item x="1030"/>
        <item x="376"/>
        <item x="617"/>
        <item x="1313"/>
        <item x="571"/>
        <item x="1934"/>
        <item x="565"/>
        <item x="245"/>
        <item x="224"/>
        <item x="1700"/>
        <item x="1619"/>
        <item x="691"/>
        <item x="1887"/>
        <item x="115"/>
        <item x="425"/>
        <item x="1000"/>
        <item x="1272"/>
        <item x="1751"/>
        <item x="728"/>
        <item x="670"/>
        <item x="1748"/>
        <item x="1566"/>
        <item x="81"/>
        <item x="1094"/>
        <item x="441"/>
        <item x="763"/>
        <item x="1217"/>
        <item x="993"/>
        <item x="957"/>
        <item x="200"/>
        <item x="878"/>
        <item x="1670"/>
        <item x="651"/>
        <item x="1696"/>
        <item x="408"/>
        <item x="864"/>
        <item x="372"/>
        <item x="769"/>
        <item x="342"/>
        <item x="1951"/>
        <item x="1830"/>
        <item x="1604"/>
        <item x="301"/>
        <item x="455"/>
        <item x="309"/>
        <item x="751"/>
        <item x="274"/>
        <item x="116"/>
        <item x="218"/>
        <item x="666"/>
        <item x="832"/>
        <item x="332"/>
        <item x="1022"/>
        <item x="710"/>
        <item x="1100"/>
        <item x="1823"/>
        <item x="1265"/>
        <item x="1262"/>
        <item x="692"/>
        <item x="1020"/>
        <item x="1303"/>
        <item x="1515"/>
        <item x="816"/>
        <item x="133"/>
        <item x="1151"/>
        <item x="259"/>
        <item x="389"/>
        <item x="907"/>
        <item x="1321"/>
        <item x="1549"/>
        <item x="1096"/>
        <item x="1672"/>
        <item x="1790"/>
        <item x="946"/>
        <item x="776"/>
        <item x="1128"/>
        <item x="1004"/>
        <item x="1164"/>
        <item x="969"/>
        <item x="817"/>
        <item x="225"/>
        <item x="842"/>
        <item x="595"/>
        <item x="901"/>
        <item x="838"/>
        <item x="818"/>
        <item x="396"/>
        <item x="1938"/>
        <item x="1494"/>
        <item x="298"/>
        <item x="498"/>
        <item x="354"/>
        <item x="1228"/>
        <item x="255"/>
        <item x="345"/>
        <item x="1544"/>
        <item x="1795"/>
        <item x="328"/>
        <item x="1150"/>
        <item x="1589"/>
        <item x="179"/>
        <item x="57"/>
        <item x="693"/>
        <item x="1384"/>
        <item x="1929"/>
        <item x="1172"/>
        <item x="1940"/>
        <item x="1680"/>
        <item x="249"/>
        <item x="1850"/>
        <item x="889"/>
        <item x="279"/>
        <item x="1246"/>
        <item x="343"/>
        <item x="1366"/>
        <item x="1715"/>
        <item x="256"/>
        <item x="1582"/>
        <item x="483"/>
        <item x="1118"/>
        <item x="927"/>
        <item x="149"/>
        <item x="1955"/>
        <item x="1689"/>
        <item x="1734"/>
        <item x="657"/>
        <item x="1011"/>
        <item x="1956"/>
        <item x="1197"/>
        <item x="1618"/>
        <item x="166"/>
        <item x="639"/>
        <item x="819"/>
        <item x="1957"/>
        <item x="1208"/>
        <item x="806"/>
        <item x="1306"/>
        <item x="700"/>
        <item x="355"/>
        <item x="1502"/>
        <item x="959"/>
        <item x="1087"/>
        <item x="1233"/>
        <item x="532"/>
        <item x="1508"/>
        <item x="451"/>
        <item x="487"/>
        <item x="401"/>
        <item x="390"/>
        <item x="1605"/>
        <item x="165"/>
        <item x="1889"/>
        <item x="1987"/>
        <item x="1253"/>
        <item x="1305"/>
        <item x="1573"/>
        <item x="541"/>
        <item x="1772"/>
        <item x="394"/>
        <item x="1947"/>
        <item x="990"/>
        <item x="1881"/>
        <item x="1026"/>
        <item x="967"/>
        <item x="1829"/>
        <item x="155"/>
        <item x="1716"/>
        <item x="331"/>
        <item x="1587"/>
        <item x="1742"/>
        <item x="596"/>
        <item x="23"/>
        <item x="1199"/>
        <item x="1897"/>
        <item x="573"/>
        <item x="1975"/>
        <item x="1966"/>
        <item x="1948"/>
        <item x="198"/>
        <item x="588"/>
        <item x="973"/>
        <item x="1050"/>
        <item x="1209"/>
        <item x="1859"/>
        <item x="1173"/>
        <item x="687"/>
        <item x="1142"/>
        <item x="1576"/>
        <item x="1838"/>
        <item x="17"/>
        <item x="442"/>
        <item x="574"/>
        <item x="1286"/>
        <item x="1003"/>
        <item x="1101"/>
        <item x="237"/>
        <item x="232"/>
        <item x="643"/>
        <item x="344"/>
        <item x="1636"/>
        <item x="329"/>
        <item x="212"/>
        <item x="1707"/>
        <item x="1451"/>
        <item x="508"/>
        <item x="313"/>
        <item x="827"/>
        <item x="1333"/>
        <item x="1021"/>
        <item x="1943"/>
        <item x="1086"/>
        <item x="669"/>
        <item x="874"/>
        <item x="1090"/>
        <item x="952"/>
        <item x="644"/>
        <item x="881"/>
        <item x="738"/>
        <item x="1109"/>
        <item x="853"/>
        <item x="635"/>
        <item x="377"/>
        <item x="287"/>
        <item x="1521"/>
        <item x="712"/>
        <item x="1927"/>
        <item x="1412"/>
        <item x="1743"/>
        <item x="1125"/>
        <item x="704"/>
        <item x="193"/>
        <item x="1043"/>
        <item x="1983"/>
        <item x="177"/>
        <item x="1520"/>
        <item x="1326"/>
        <item x="1736"/>
        <item x="872"/>
        <item x="22"/>
        <item x="1390"/>
        <item x="356"/>
        <item x="647"/>
        <item x="443"/>
        <item x="120"/>
        <item x="1519"/>
        <item x="1574"/>
        <item x="808"/>
        <item x="1236"/>
        <item x="809"/>
        <item x="1028"/>
        <item x="391"/>
        <item x="158"/>
        <item x="429"/>
        <item x="810"/>
        <item x="296"/>
        <item x="739"/>
        <item x="885"/>
        <item x="1263"/>
        <item x="1525"/>
        <item x="1158"/>
        <item x="1766"/>
        <item x="1088"/>
        <item x="951"/>
        <item x="4"/>
        <item x="601"/>
        <item x="521"/>
        <item x="1517"/>
        <item x="626"/>
        <item x="1179"/>
        <item x="1129"/>
        <item x="1204"/>
        <item x="357"/>
        <item x="1651"/>
        <item x="1542"/>
        <item x="1029"/>
        <item x="758"/>
        <item x="263"/>
        <item x="1474"/>
        <item x="1304"/>
        <item x="378"/>
        <item x="1720"/>
        <item x="62"/>
        <item x="1211"/>
        <item x="1421"/>
        <item x="1832"/>
        <item x="1936"/>
        <item x="1954"/>
        <item x="484"/>
        <item x="770"/>
        <item x="1482"/>
        <item x="485"/>
        <item x="123"/>
        <item x="618"/>
        <item x="1085"/>
        <item x="1213"/>
        <item x="1046"/>
        <item x="492"/>
        <item x="914"/>
        <item x="671"/>
        <item x="469"/>
        <item x="1783"/>
        <item x="968"/>
        <item x="16"/>
        <item x="1607"/>
        <item x="261"/>
        <item x="1458"/>
        <item x="21"/>
        <item x="672"/>
        <item x="543"/>
        <item x="226"/>
        <item x="1538"/>
        <item x="1292"/>
        <item x="1269"/>
        <item x="1980"/>
        <item x="1713"/>
        <item x="913"/>
        <item x="1033"/>
        <item x="861"/>
        <item x="1428"/>
        <item x="746"/>
        <item x="210"/>
        <item x="1931"/>
        <item x="972"/>
        <item x="613"/>
        <item x="1668"/>
        <item x="74"/>
        <item x="1500"/>
        <item x="1791"/>
        <item x="826"/>
        <item x="1652"/>
        <item x="250"/>
        <item x="1914"/>
        <item x="479"/>
        <item x="434"/>
        <item x="1342"/>
        <item x="330"/>
        <item x="1338"/>
        <item x="1161"/>
        <item x="519"/>
        <item x="43"/>
        <item x="75"/>
        <item x="850"/>
        <item x="699"/>
        <item x="1901"/>
        <item x="1307"/>
        <item x="782"/>
        <item x="1536"/>
        <item x="1678"/>
        <item x="820"/>
        <item x="886"/>
        <item x="1644"/>
        <item x="364"/>
        <item x="93"/>
        <item x="1049"/>
        <item x="865"/>
        <item x="1325"/>
        <item x="1821"/>
        <item x="432"/>
        <item x="937"/>
        <item x="582"/>
        <item x="278"/>
        <item x="795"/>
        <item x="1034"/>
        <item x="1370"/>
        <item x="1639"/>
        <item x="107"/>
        <item x="729"/>
        <item x="281"/>
        <item x="1378"/>
        <item x="1698"/>
        <item x="373"/>
        <item x="171"/>
        <item x="1871"/>
        <item x="680"/>
        <item x="554"/>
        <item x="1599"/>
        <item x="1611"/>
        <item x="829"/>
        <item x="1534"/>
        <item x="402"/>
        <item x="1059"/>
        <item x="53"/>
        <item x="1300"/>
        <item x="1455"/>
        <item x="277"/>
        <item x="1163"/>
        <item x="1679"/>
        <item x="1230"/>
        <item x="824"/>
        <item x="1460"/>
        <item x="844"/>
        <item x="1281"/>
        <item x="1403"/>
        <item x="1165"/>
        <item x="1890"/>
        <item x="1978"/>
        <item x="217"/>
        <item x="1490"/>
        <item x="368"/>
        <item x="645"/>
        <item x="488"/>
        <item x="310"/>
        <item x="1590"/>
        <item x="1417"/>
        <item x="1178"/>
        <item x="1180"/>
        <item x="58"/>
        <item x="1084"/>
        <item x="882"/>
        <item x="1717"/>
        <item x="1133"/>
        <item x="1769"/>
        <item x="112"/>
        <item x="1061"/>
        <item x="1095"/>
        <item x="1882"/>
        <item x="381"/>
        <item x="1866"/>
        <item x="942"/>
        <item x="1317"/>
        <item x="1654"/>
        <item x="1469"/>
        <item x="897"/>
        <item x="794"/>
        <item x="1735"/>
        <item x="1524"/>
        <item x="1047"/>
        <item x="955"/>
        <item x="1737"/>
        <item x="766"/>
        <item x="385"/>
        <item x="127"/>
        <item x="1733"/>
        <item x="1905"/>
        <item x="1194"/>
        <item x="1089"/>
        <item x="960"/>
        <item x="1093"/>
        <item x="1077"/>
        <item x="1035"/>
        <item x="507"/>
        <item x="1583"/>
        <item x="1904"/>
        <item x="1816"/>
        <item x="69"/>
        <item x="1146"/>
        <item x="82"/>
        <item x="1218"/>
        <item x="506"/>
        <item x="214"/>
        <item x="893"/>
        <item x="1070"/>
        <item x="1064"/>
        <item x="1912"/>
        <item x="887"/>
        <item x="494"/>
        <item x="1581"/>
        <item x="305"/>
        <item x="8"/>
        <item x="569"/>
        <item x="358"/>
        <item x="336"/>
        <item x="1843"/>
        <item x="994"/>
        <item x="1201"/>
        <item x="157"/>
        <item x="619"/>
        <item x="162"/>
        <item x="1597"/>
        <item x="447"/>
        <item x="1578"/>
        <item x="1159"/>
        <item x="568"/>
        <item x="1346"/>
        <item x="1560"/>
        <item x="444"/>
        <item x="988"/>
        <item x="1224"/>
        <item x="312"/>
        <item x="778"/>
        <item x="1620"/>
        <item x="47"/>
        <item x="916"/>
        <item x="1257"/>
        <item x="711"/>
        <item x="912"/>
        <item x="221"/>
        <item x="1813"/>
        <item x="1271"/>
        <item x="1767"/>
        <item x="713"/>
        <item x="362"/>
        <item x="1683"/>
        <item x="456"/>
        <item x="1391"/>
        <item x="1920"/>
        <item x="686"/>
        <item x="1295"/>
        <item x="1389"/>
        <item x="176"/>
        <item x="1640"/>
        <item x="1167"/>
        <item x="1231"/>
        <item x="580"/>
        <item x="1609"/>
        <item x="1316"/>
        <item x="1663"/>
        <item x="1721"/>
        <item x="1415"/>
        <item x="783"/>
        <item x="1485"/>
        <item x="714"/>
        <item x="1296"/>
        <item x="544"/>
        <item x="1561"/>
        <item x="606"/>
        <item x="879"/>
        <item x="182"/>
        <item x="1152"/>
        <item x="888"/>
        <item x="722"/>
        <item x="1239"/>
        <item x="167"/>
        <item x="1722"/>
        <item x="1454"/>
        <item x="1309"/>
        <item x="1350"/>
        <item x="1433"/>
        <item x="1301"/>
        <item x="1258"/>
        <item x="1406"/>
        <item x="1348"/>
        <item x="1559"/>
        <item x="1341"/>
        <item x="566"/>
        <item x="1360"/>
        <item x="1777"/>
        <item x="1139"/>
        <item x="415"/>
        <item x="1553"/>
        <item x="764"/>
        <item x="1367"/>
        <item x="695"/>
        <item x="90"/>
        <item x="186"/>
        <item x="1610"/>
        <item x="932"/>
        <item x="1875"/>
        <item x="715"/>
        <item x="365"/>
        <item x="777"/>
        <item x="1278"/>
        <item x="1025"/>
        <item x="227"/>
        <item x="68"/>
        <item x="124"/>
        <item x="1962"/>
        <item x="1489"/>
        <item x="311"/>
        <item x="1160"/>
        <item x="1674"/>
        <item x="1988"/>
        <item x="1506"/>
        <item x="1191"/>
        <item x="903"/>
        <item x="187"/>
        <item x="634"/>
        <item x="581"/>
        <item x="724"/>
        <item x="788"/>
        <item x="1634"/>
        <item x="1817"/>
        <item x="658"/>
        <item x="448"/>
        <item x="1291"/>
        <item x="986"/>
        <item x="1106"/>
        <item x="1434"/>
        <item x="0"/>
        <item x="206"/>
        <item x="291"/>
        <item x="1438"/>
        <item x="1410"/>
        <item x="38"/>
        <item x="1186"/>
        <item x="1568"/>
        <item x="1615"/>
        <item x="1388"/>
        <item x="1967"/>
        <item x="180"/>
        <item x="65"/>
        <item x="1878"/>
        <item x="1241"/>
        <item x="1860"/>
        <item x="1156"/>
        <item x="1166"/>
        <item x="213"/>
        <item x="1630"/>
        <item x="1071"/>
        <item x="812"/>
        <item x="322"/>
        <item x="1546"/>
        <item x="1277"/>
        <item x="539"/>
        <item x="1865"/>
        <item x="1102"/>
        <item x="1681"/>
        <item x="151"/>
        <item x="1466"/>
        <item x="726"/>
        <item x="1114"/>
        <item x="1569"/>
        <item x="630"/>
        <item x="1532"/>
        <item x="945"/>
        <item x="386"/>
        <item x="1373"/>
        <item x="426"/>
        <item x="248"/>
        <item x="536"/>
        <item x="339"/>
        <item x="523"/>
        <item x="247"/>
        <item x="1819"/>
        <item x="1429"/>
        <item x="612"/>
        <item x="1422"/>
        <item x="1248"/>
        <item x="1364"/>
        <item x="1666"/>
        <item x="1302"/>
        <item x="1756"/>
        <item x="117"/>
        <item x="1778"/>
        <item x="1392"/>
        <item x="101"/>
        <item x="1710"/>
        <item x="1276"/>
        <item x="1964"/>
        <item x="1846"/>
        <item x="1928"/>
        <item x="767"/>
        <item x="1349"/>
        <item x="1504"/>
        <item x="1487"/>
        <item x="833"/>
        <item x="1952"/>
        <item x="1712"/>
        <item x="1854"/>
        <item x="1970"/>
        <item x="246"/>
        <item x="1456"/>
        <item x="1694"/>
        <item x="1775"/>
        <item x="1427"/>
        <item x="150"/>
        <item x="1628"/>
        <item x="1015"/>
        <item x="991"/>
        <item x="1002"/>
        <item x="1497"/>
        <item x="1124"/>
        <item x="1097"/>
        <item x="1984"/>
        <item x="476"/>
        <item x="1774"/>
        <item x="974"/>
        <item x="1192"/>
        <item x="1902"/>
        <item x="602"/>
        <item x="1729"/>
        <item x="792"/>
        <item x="234"/>
        <item x="575"/>
        <item x="980"/>
        <item x="169"/>
        <item x="821"/>
        <item x="1572"/>
        <item x="723"/>
        <item x="1048"/>
        <item x="403"/>
        <item x="1145"/>
        <item x="873"/>
        <item x="961"/>
        <item x="1423"/>
        <item x="233"/>
        <item x="804"/>
        <item x="129"/>
        <item x="720"/>
        <item x="1322"/>
        <item x="50"/>
        <item x="1806"/>
        <item x="1155"/>
        <item x="1436"/>
        <item x="784"/>
        <item x="475"/>
        <item x="589"/>
        <item x="1804"/>
        <item x="471"/>
        <item x="1961"/>
        <item x="1242"/>
        <item x="1112"/>
        <item x="130"/>
        <item x="576"/>
        <item x="1725"/>
        <item x="335"/>
        <item x="1062"/>
        <item x="1891"/>
        <item x="137"/>
        <item x="1903"/>
        <item x="760"/>
        <item x="392"/>
        <item x="1676"/>
        <item x="965"/>
        <item x="667"/>
        <item x="1220"/>
        <item x="870"/>
        <item x="1126"/>
        <item x="668"/>
        <item x="924"/>
        <item x="67"/>
        <item x="1653"/>
        <item x="834"/>
        <item x="172"/>
        <item x="730"/>
        <item x="1103"/>
        <item x="756"/>
        <item x="397"/>
        <item x="1274"/>
        <item x="260"/>
        <item x="522"/>
        <item x="754"/>
        <item x="317"/>
        <item x="1012"/>
        <item x="1570"/>
        <item x="1318"/>
        <item x="500"/>
        <item x="1072"/>
        <item x="633"/>
        <item x="813"/>
        <item x="185"/>
        <item x="228"/>
        <item x="1013"/>
        <item x="36"/>
        <item x="586"/>
        <item x="285"/>
        <item x="1496"/>
        <item x="1825"/>
        <item x="1699"/>
        <item x="1464"/>
        <item x="673"/>
        <item x="1314"/>
        <item x="933"/>
        <item x="845"/>
        <item x="1334"/>
        <item x="417"/>
        <item x="1335"/>
        <item x="449"/>
        <item x="1780"/>
        <item x="1439"/>
        <item x="1468"/>
        <item x="556"/>
        <item x="445"/>
        <item x="1288"/>
        <item x="1140"/>
        <item x="1107"/>
        <item x="118"/>
        <item x="1247"/>
        <item x="114"/>
        <item x="1375"/>
        <item x="846"/>
        <item x="414"/>
        <item x="793"/>
        <item x="154"/>
        <item x="1552"/>
        <item x="987"/>
        <item x="1361"/>
        <item x="1493"/>
        <item x="684"/>
        <item x="1362"/>
        <item x="1661"/>
        <item x="338"/>
        <item x="73"/>
        <item x="1727"/>
        <item x="765"/>
        <item x="992"/>
        <item x="264"/>
        <item x="1602"/>
        <item x="430"/>
        <item x="318"/>
        <item x="1739"/>
        <item x="1174"/>
        <item x="822"/>
        <item x="1315"/>
        <item x="550"/>
        <item x="1898"/>
        <item x="741"/>
        <item x="598"/>
        <item x="337"/>
        <item x="841"/>
        <item x="216"/>
        <item x="1210"/>
        <item x="721"/>
        <item x="251"/>
        <item x="1885"/>
        <item x="1834"/>
        <item x="1684"/>
        <item x="316"/>
        <item x="333"/>
        <item x="1655"/>
        <item x="78"/>
        <item x="24"/>
        <item x="622"/>
        <item x="1018"/>
        <item x="1479"/>
        <item x="1535"/>
        <item x="1203"/>
        <item x="1110"/>
        <item x="587"/>
        <item x="983"/>
        <item x="640"/>
        <item x="111"/>
        <item x="1782"/>
        <item x="1471"/>
        <item x="610"/>
        <item x="80"/>
        <item x="486"/>
        <item x="1053"/>
        <item x="1183"/>
        <item x="252"/>
        <item x="716"/>
        <item x="156"/>
        <item x="1584"/>
        <item x="411"/>
        <item x="1"/>
        <item x="1711"/>
        <item x="1413"/>
        <item x="1977"/>
        <item x="797"/>
        <item x="611"/>
        <item x="1452"/>
        <item x="199"/>
        <item x="1444"/>
        <item x="427"/>
        <item x="1240"/>
        <item x="1575"/>
        <item x="847"/>
        <item x="1223"/>
        <item x="866"/>
        <item x="1732"/>
        <item x="1153"/>
        <item x="995"/>
        <item x="652"/>
        <item x="1907"/>
        <item x="1287"/>
        <item x="1913"/>
        <item x="1803"/>
        <item x="25"/>
        <item x="935"/>
        <item x="607"/>
        <item x="753"/>
        <item x="1586"/>
        <item x="918"/>
        <item x="1528"/>
        <item x="1933"/>
        <item x="1925"/>
        <item x="1383"/>
        <item x="1818"/>
        <item x="775"/>
        <item x="275"/>
        <item x="984"/>
        <item x="600"/>
        <item x="1784"/>
        <item x="141"/>
        <item x="125"/>
        <item x="1749"/>
        <item x="1770"/>
        <item x="1358"/>
        <item x="694"/>
        <item x="121"/>
        <item x="1078"/>
        <item x="1662"/>
        <item x="681"/>
        <item t="default"/>
      </items>
    </pivotField>
    <pivotField showAll="0"/>
    <pivotField axis="axisRow" showAll="0" measureFilter="1" sortType="ascending">
      <items count="31">
        <item x="29"/>
        <item x="26"/>
        <item x="0"/>
        <item x="5"/>
        <item x="7"/>
        <item x="13"/>
        <item x="28"/>
        <item x="2"/>
        <item x="21"/>
        <item x="1"/>
        <item x="18"/>
        <item x="6"/>
        <item x="19"/>
        <item x="17"/>
        <item x="27"/>
        <item x="24"/>
        <item x="20"/>
        <item x="11"/>
        <item x="3"/>
        <item x="15"/>
        <item x="25"/>
        <item x="10"/>
        <item x="16"/>
        <item x="14"/>
        <item x="9"/>
        <item x="4"/>
        <item x="22"/>
        <item x="12"/>
        <item x="8"/>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numFmtId="14" showAll="0"/>
    <pivotField showAll="0"/>
    <pivotField showAll="0"/>
    <pivotField dataField="1" showAll="0"/>
    <pivotField showAll="0"/>
    <pivotField showAll="0">
      <items count="5">
        <item x="3"/>
        <item x="2"/>
        <item x="1"/>
        <item x="0"/>
        <item t="default"/>
      </items>
    </pivotField>
  </pivotFields>
  <rowFields count="1">
    <field x="2"/>
  </rowFields>
  <rowItems count="5">
    <i>
      <x v="9"/>
    </i>
    <i>
      <x v="21"/>
    </i>
    <i>
      <x v="2"/>
    </i>
    <i>
      <x v="27"/>
    </i>
    <i>
      <x v="18"/>
    </i>
  </rowItems>
  <colItems count="1">
    <i/>
  </colItems>
  <dataFields count="1">
    <dataField name="Sum of Funds Raised" fld="10" baseField="0" baseItem="0" numFmtId="43"/>
  </dataFields>
  <formats count="1">
    <format dxfId="0">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EB7C621-69B4-4FDF-86B4-34A7F1FCD819}" sourceName="Year">
  <pivotTables>
    <pivotTable tabId="2" name="PivotTable1"/>
    <pivotTable tabId="5" name="PivotTable4"/>
    <pivotTable tabId="4" name="PivotTable3"/>
    <pivotTable tabId="7" name="PivotTable2"/>
    <pivotTable tabId="3" name="PivotTable2"/>
    <pivotTable tabId="6" name="PivotTable1"/>
  </pivotTables>
  <data>
    <tabular pivotCacheId="923917694">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D8C3B949-8DE4-4F12-B720-91B57B11060F}" sourceName="Industry">
  <pivotTables>
    <pivotTable tabId="2" name="PivotTable1"/>
  </pivotTables>
  <data>
    <tabular pivotCacheId="923917694">
      <items count="30">
        <i x="29" s="1"/>
        <i x="26" s="1"/>
        <i x="0" s="1"/>
        <i x="5" s="1"/>
        <i x="7" s="1"/>
        <i x="13" s="1"/>
        <i x="28" s="1"/>
        <i x="2" s="1"/>
        <i x="21" s="1"/>
        <i x="1" s="1"/>
        <i x="18" s="1"/>
        <i x="6" s="1"/>
        <i x="19" s="1"/>
        <i x="17" s="1"/>
        <i x="27" s="1"/>
        <i x="24" s="1"/>
        <i x="20" s="1"/>
        <i x="11" s="1"/>
        <i x="3" s="1"/>
        <i x="15" s="1"/>
        <i x="25" s="1"/>
        <i x="10" s="1"/>
        <i x="16" s="1"/>
        <i x="14" s="1"/>
        <i x="9" s="1"/>
        <i x="4" s="1"/>
        <i x="22" s="1"/>
        <i x="12" s="1"/>
        <i x="8" s="1"/>
        <i x="2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05DF26E9-6ECB-4F0F-9AD0-A1DE0776935F}" sourceName="Stage">
  <pivotTables>
    <pivotTable tabId="2" name="PivotTable1"/>
  </pivotTables>
  <data>
    <tabular pivotCacheId="923917694">
      <items count="17">
        <i x="9" s="1"/>
        <i x="8" s="1"/>
        <i x="7" s="1"/>
        <i x="0" s="1"/>
        <i x="2" s="1"/>
        <i x="5" s="1"/>
        <i x="3" s="1"/>
        <i x="1" s="1"/>
        <i x="10" s="1"/>
        <i x="6" s="1"/>
        <i x="13" s="1"/>
        <i x="11" s="1"/>
        <i x="16" s="1"/>
        <i x="14" s="1"/>
        <i x="12" s="1"/>
        <i x="4"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3EE33C80-CAD4-4DEA-AB35-A023A42BF530}" sourceName="Company">
  <pivotTables>
    <pivotTable tabId="2" name="PivotTable1"/>
    <pivotTable tabId="5" name="PivotTable4"/>
    <pivotTable tabId="4" name="PivotTable3"/>
    <pivotTable tabId="7" name="PivotTable2"/>
    <pivotTable tabId="3" name="PivotTable2"/>
    <pivotTable tabId="6" name="PivotTable1"/>
  </pivotTables>
  <data>
    <tabular pivotCacheId="923917694">
      <items count="1989">
        <i x="1010" s="1"/>
        <i x="1328" s="1"/>
        <i x="1200" s="1"/>
        <i x="369" s="1"/>
        <i x="789" s="1"/>
        <i x="545" s="1"/>
        <i x="1149" s="1"/>
        <i x="30" s="1"/>
        <i x="1864" s="1"/>
        <i x="1060" s="1"/>
        <i x="1187" s="1"/>
        <i x="1075" s="1"/>
        <i x="1408" s="1"/>
        <i x="954" s="1"/>
        <i x="460" s="1"/>
        <i x="450" s="1"/>
        <i x="1214" s="1"/>
        <i x="1298" s="1"/>
        <i x="1134" s="1"/>
        <i x="26" s="1"/>
        <i x="1017" s="1"/>
        <i x="139" s="1"/>
        <i x="1886" s="1"/>
        <i x="1633" s="1"/>
        <i x="1527" s="1"/>
        <i x="985" s="1"/>
        <i x="323" s="1"/>
        <i x="944" s="1"/>
        <i x="1724" s="1"/>
        <i x="1491" s="1"/>
        <i x="1909" s="1"/>
        <i x="459" s="1"/>
        <i x="1374" s="1"/>
        <i x="685" s="1"/>
        <i x="1900" s="1"/>
        <i x="911" s="1"/>
        <i x="1266" s="1"/>
        <i x="61" s="1"/>
        <i x="266" s="1"/>
        <i x="1405" s="1"/>
        <i x="1643" s="1"/>
        <i x="1477" s="1"/>
        <i x="1548" s="1"/>
        <i x="138" s="1"/>
        <i x="41" s="1"/>
        <i x="1256" s="1"/>
        <i x="1705" s="1"/>
        <i x="653" s="1"/>
        <i x="1365" s="1"/>
        <i x="1282" s="1"/>
        <i x="1448" s="1"/>
        <i x="1675" s="1"/>
        <i x="461" s="1"/>
        <i x="744" s="1"/>
        <i x="1437" s="1"/>
        <i x="514" s="1"/>
        <i x="1771" s="1"/>
        <i x="1108" s="1"/>
        <i x="1380" s="1"/>
        <i x="1856" s="1"/>
        <i x="128" s="1"/>
        <i x="646" s="1"/>
        <i x="1453" s="1"/>
        <i x="1185" s="1"/>
        <i x="1857" s="1"/>
        <i x="1116" s="1"/>
        <i x="1244" s="1"/>
        <i x="87" s="1"/>
        <i x="1037" s="1"/>
        <i x="143" s="1"/>
        <i x="592" s="1"/>
        <i x="477" s="1"/>
        <i x="856" s="1"/>
        <i x="164" s="1"/>
        <i x="1098" s="1"/>
        <i x="1926" s="1"/>
        <i x="29" s="1"/>
        <i x="1851" s="1"/>
        <i x="105" s="1"/>
        <i x="1682" s="1"/>
        <i x="1906" s="1"/>
        <i x="132" s="1"/>
        <i x="1270" s="1"/>
        <i x="928" s="1"/>
        <i x="56" s="1"/>
        <i x="1982" s="1"/>
        <i x="1115" s="1"/>
        <i x="1068" s="1"/>
        <i x="1259" s="1"/>
        <i x="623" s="1"/>
        <i x="815" s="1"/>
        <i x="1714" s="1"/>
        <i x="119" s="1"/>
        <i x="320" s="1"/>
        <i x="39" s="1"/>
        <i x="1323" s="1"/>
        <i x="743" s="1"/>
        <i x="1351" s="1"/>
        <i x="696" s="1"/>
        <i x="1226" s="1"/>
        <i x="188" s="1"/>
        <i x="898" s="1"/>
        <i x="1079" s="1"/>
        <i x="661" s="1"/>
        <i x="346" s="1"/>
        <i x="1847" s="1"/>
        <i x="1147" s="1"/>
        <i x="306" s="1"/>
        <i x="1069" s="1"/>
        <i x="805" s="1"/>
        <i x="1831" s="1"/>
        <i x="64" s="1"/>
        <i x="1238" s="1"/>
        <i x="761" s="1"/>
        <i x="862" s="1"/>
        <i x="9" s="1"/>
        <i x="1876" s="1"/>
        <i x="1603" s="1"/>
        <i x="126" s="1"/>
        <i x="938" s="1"/>
        <i x="976" s="1"/>
        <i x="1792" s="1"/>
        <i x="577" s="1"/>
        <i x="341" s="1"/>
        <i x="584" s="1"/>
        <i x="1332" s="1"/>
        <i x="1523" s="1"/>
        <i x="641" s="1"/>
        <i x="299" s="1"/>
        <i x="615" s="1"/>
        <i x="1701" s="1"/>
        <i x="1719" s="1"/>
        <i x="1376" s="1"/>
        <i x="423" s="1"/>
        <i x="1855" s="1"/>
        <i x="849" s="1"/>
        <i x="106" s="1"/>
        <i x="1467" s="1"/>
        <i x="27" s="1"/>
        <i x="561" s="1"/>
        <i x="1826" s="1"/>
        <i x="1554" s="1"/>
        <i x="1529" s="1"/>
        <i x="1944" s="1"/>
        <i x="1255" s="1"/>
        <i x="599" s="1"/>
        <i x="662" s="1"/>
        <i x="462" s="1"/>
        <i x="637" s="1"/>
        <i x="1290" s="1"/>
        <i x="1324" s="1"/>
        <i x="271" s="1"/>
        <i x="258" s="1"/>
        <i x="1308" s="1"/>
        <i x="269" s="1"/>
        <i x="546" s="1"/>
        <i x="863" s="1"/>
        <i x="1789" s="1"/>
        <i x="1937" s="1"/>
        <i x="452" s="1"/>
        <i x="877" s="1"/>
        <i x="1136" s="1"/>
        <i x="1377" s="1"/>
        <i x="1329" s="1"/>
        <i x="63" s="1"/>
        <i x="1080" s="1"/>
        <i x="1660" s="1"/>
        <i x="463" s="1"/>
        <i x="222" s="1"/>
        <i x="1939" s="1"/>
        <i x="949" s="1"/>
        <i x="1446" s="1"/>
        <i x="495" s="1"/>
        <i x="1555" s="1"/>
        <i x="1045" s="1"/>
        <i x="620" s="1"/>
        <i x="1188" s="1"/>
        <i x="594" s="1"/>
        <i x="971" s="1"/>
        <i x="1396" s="1"/>
        <i x="1839" s="1"/>
        <i x="1757" s="1"/>
        <i x="896" s="1"/>
        <i x="1355" s="1"/>
        <i x="1327" s="1"/>
        <i x="1023" s="1"/>
        <i x="168" s="1"/>
        <i x="731" s="1"/>
        <i x="1501" s="1"/>
        <i x="418" s="1"/>
        <i x="304" s="1"/>
        <i x="1585" s="1"/>
        <i x="1465" s="1"/>
        <i x="708" s="1"/>
        <i x="497" s="1"/>
        <i x="1752" s="1"/>
        <i x="656" s="1"/>
        <i x="1550" s="1"/>
        <i x="535" s="1"/>
        <i x="509" s="1"/>
        <i x="747" s="1"/>
        <i x="709" s="1"/>
        <i x="663" s="1"/>
        <i x="60" s="1"/>
        <i x="1932" s="1"/>
        <i x="1221" s="1"/>
        <i x="1918" s="1"/>
        <i x="1632" s="1"/>
        <i x="196" s="1"/>
        <i x="1399" s="1"/>
        <i x="1352" s="1"/>
        <i x="499" s="1"/>
        <i x="96" s="1"/>
        <i x="1431" s="1"/>
        <i x="899" s="1"/>
        <i x="1627" s="1"/>
        <i x="1879" s="1"/>
        <i x="406" s="1"/>
        <i x="33" s="1"/>
        <i x="1207" s="1"/>
        <i x="1387" s="1"/>
        <i x="1837" s="1"/>
        <i x="1537" s="1"/>
        <i x="560" s="1"/>
        <i x="1833" s="1"/>
        <i x="100" s="1"/>
        <i x="1189" s="1"/>
        <i x="871" s="1"/>
        <i x="1612" s="1"/>
        <i x="1822" s="1"/>
        <i x="1054" s="1"/>
        <i x="1371" s="1"/>
        <i x="1526" s="1"/>
        <i x="958" s="1"/>
        <i x="1531" s="1"/>
        <i x="689" s="1"/>
        <i x="1319" s="1"/>
        <i x="1235" s="1"/>
        <i x="1036" s="1"/>
        <i x="904" s="1"/>
        <i x="1744" s="1"/>
        <i x="472" s="1"/>
        <i x="605" s="1"/>
        <i x="649" s="1"/>
        <i x="1250" s="1"/>
        <i x="1445" s="1"/>
        <i x="1617" s="1"/>
        <i x="979" s="1"/>
        <i x="1703" s="1"/>
        <i x="1275" s="1"/>
        <i x="1340" s="1"/>
        <i x="1836" s="1"/>
        <i x="655" s="1"/>
        <i x="324" s="1"/>
        <i x="1264" s="1"/>
        <i x="585" s="1"/>
        <i x="1807" s="1"/>
        <i x="412" s="1"/>
        <i x="1571" s="1"/>
        <i x="1353" s="1"/>
        <i x="683" s="1"/>
        <i x="1809" s="1"/>
        <i x="702" s="1"/>
        <i x="297" s="1"/>
        <i x="591" s="1"/>
        <i x="1596" s="1"/>
        <i x="648" s="1"/>
        <i x="289" s="1"/>
        <i x="1972" s="1"/>
        <i x="1669" s="1"/>
        <i x="7" s="1"/>
        <i x="1922" s="1"/>
        <i x="925" s="1"/>
        <i x="1119" s="1"/>
        <i x="852" s="1"/>
        <i x="409" s="1"/>
        <i x="1008" s="1"/>
        <i x="91" s="1"/>
        <i x="745" s="1"/>
        <i x="1289" s="1"/>
        <i x="1877" s="1"/>
        <i x="428" s="1"/>
        <i x="1038" s="1"/>
        <i x="779" s="1"/>
        <i x="1232" s="1"/>
        <i x="493" s="1"/>
        <i x="814" s="1"/>
        <i x="921" s="1"/>
        <i x="559" s="1"/>
        <i x="1157" s="1"/>
        <i x="830" s="1"/>
        <i x="1704" s="1"/>
        <i x="1688" s="1"/>
        <i x="515" s="1"/>
        <i x="562" s="1"/>
        <i x="387" s="1"/>
        <i x="1760" s="1"/>
        <i x="638" s="1"/>
        <i x="707" s="1"/>
        <i x="1450" s="1"/>
        <i x="989" s="1"/>
        <i x="547" s="1"/>
        <i x="530" s="1"/>
        <i x="501" s="1"/>
        <i x="755" s="1"/>
        <i x="241" s="1"/>
        <i x="511" s="1"/>
        <i x="1505" s="1"/>
        <i x="1693" s="1"/>
        <i x="1919" s="1"/>
        <i x="1215" s="1"/>
        <i x="122" s="1"/>
        <i x="284" s="1"/>
        <i x="464" s="1"/>
        <i x="1268" s="1"/>
        <i x="1284" s="1"/>
        <i x="552" s="1"/>
        <i x="163" s="1"/>
        <i x="319" s="1"/>
        <i x="752" s="1"/>
        <i x="1190" s="1"/>
        <i x="891" s="1"/>
        <i x="892" s="1"/>
        <i x="1024" s="1"/>
        <i x="1577" s="1"/>
        <i x="1730" s="1"/>
        <i x="1540" s="1"/>
        <i x="1545" s="1"/>
        <i x="1280" s="1"/>
        <i x="787" s="1"/>
        <i x="890" s="1"/>
        <i x="836" s="1"/>
        <i x="208" s="1"/>
        <i x="604" s="1"/>
        <i x="628" s="1"/>
        <i x="352" s="1"/>
        <i x="66" s="1"/>
        <i x="1801" s="1"/>
        <i x="1622" s="1"/>
        <i x="679" s="1"/>
        <i x="1252" s="1"/>
        <i x="1359" s="1"/>
        <i x="791" s="1"/>
        <i x="529" s="1"/>
        <i x="422" s="1"/>
        <i x="548" s="1"/>
        <i x="1354" s="1"/>
        <i x="1910" s="1"/>
        <i x="288" s="1"/>
        <i x="1205" s="1"/>
        <i x="1171" s="1"/>
        <i x="1861" s="1"/>
        <i x="1014" s="1"/>
        <i x="383" s="1"/>
        <i x="1786" s="1"/>
        <i x="1741" s="1"/>
        <i x="490" s="1"/>
        <i x="940" s="1"/>
        <i x="1762" s="1"/>
        <i x="1447" s="1"/>
        <i x="1798" s="1"/>
        <i x="1685" s="1"/>
        <i x="857" s="1"/>
        <i x="831" s="1"/>
        <i x="883" s="1"/>
        <i x="1409" s="1"/>
        <i x="458" s="1"/>
        <i x="1513" s="1"/>
        <i x="473" s="1"/>
        <i x="1960" s="1"/>
        <i x="1470" s="1"/>
        <i x="145" s="1"/>
        <i x="398" s="1"/>
        <i x="465" s="1"/>
        <i x="868" s="1"/>
        <i x="1541" s="1"/>
        <i x="735" s="1"/>
        <i x="1873" s="1"/>
        <i x="1835" s="1"/>
        <i x="703" s="1"/>
        <i x="92" s="1"/>
        <i x="1706" s="1"/>
        <i x="533" s="1"/>
        <i x="525" s="1"/>
        <i x="1181" s="1"/>
        <i x="733" s="1"/>
        <i x="1193" s="1"/>
        <i x="361" s="1"/>
        <i x="239" s="1"/>
        <i x="941" s="1"/>
        <i x="153" s="1"/>
        <i x="1461" s="1"/>
        <i x="229" s="1"/>
        <i x="1039" s="1"/>
        <i x="1345" s="1"/>
        <i x="6" s="1"/>
        <i x="578" s="1"/>
        <i x="1031" s="1"/>
        <i x="374" s="1"/>
        <i x="1608" s="1"/>
        <i x="1811" s="1"/>
        <i x="537" s="1"/>
        <i x="1950" s="1"/>
        <i x="1753" s="1"/>
        <i x="1113" s="1"/>
        <i x="642" s="1"/>
        <i x="215" s="1"/>
        <i x="110" s="1"/>
        <i x="1868" s="1"/>
        <i x="1117" s="1"/>
        <i x="399" s="1"/>
        <i x="502" s="1"/>
        <i x="1245" s="1"/>
        <i x="1443" s="1"/>
        <i x="94" s="1"/>
        <i x="858" s="1"/>
        <i x="51" s="1"/>
        <i x="1888" s="1"/>
        <i x="1621" s="1"/>
        <i x="1814" s="1"/>
        <i x="1368" s="1"/>
        <i x="1294" s="1"/>
        <i x="197" s="1"/>
        <i x="1763" s="1"/>
        <i x="1625" s="1"/>
        <i x="1650" s="1"/>
        <i x="194" s="1"/>
        <i x="516" s="1"/>
        <i x="433" s="1"/>
        <i x="1976" s="1"/>
        <i x="567" s="1"/>
        <i x="1629" s="1"/>
        <i x="1697" s="1"/>
        <i x="1009" s="1"/>
        <i x="1580" s="1"/>
        <i x="1486" s="1"/>
        <i x="1893" s="1"/>
        <i x="1424" s="1"/>
        <i x="1924" s="1"/>
        <i x="1635" s="1"/>
        <i x="1400" s="1"/>
        <i x="919" s="1"/>
        <i x="660" s="1"/>
        <i x="466" s="1"/>
        <i x="315" s="1"/>
        <i x="424" s="1"/>
        <i x="1849" s="1"/>
        <i x="798" s="1"/>
        <i x="1143" s="1"/>
        <i x="1137" s="1"/>
        <i x="1435" s="1"/>
        <i x="799" s="1"/>
        <i x="1385" s="1"/>
        <i x="183" s="1"/>
        <i x="1600" s="1"/>
        <i x="697" s="1"/>
        <i x="1091" s="1"/>
        <i x="1781" s="1"/>
        <i x="1646" s="1"/>
        <i x="1667" s="1"/>
        <i x="1019" s="1"/>
        <i x="1440" s="1"/>
        <i x="363" s="1"/>
        <i x="370" s="1"/>
        <i x="1402" s="1"/>
        <i x="1499" s="1"/>
        <i x="513" s="1"/>
        <i x="1311" s="1"/>
        <i x="496" s="1"/>
        <i x="1656" s="1"/>
        <i x="254" s="1"/>
        <i x="807" s="1"/>
        <i x="350" s="1"/>
        <i x="282" s="1"/>
        <i x="1051" s="1"/>
        <i x="1691" s="1"/>
        <i x="1623" s="1"/>
        <i x="307" s="1"/>
        <i x="773" s="1"/>
        <i x="1908" s="1"/>
        <i x="209" s="1"/>
        <i x="895" s="1"/>
        <i x="220" s="1"/>
        <i x="1935" s="1"/>
        <i x="1758" s="1"/>
        <i x="1723" s="1"/>
        <i x="1642" s="1"/>
        <i x="223" s="1"/>
        <i x="1459" s="1"/>
        <i x="1514" s="1"/>
        <i x="867" s="1"/>
        <i x="1562" s="1"/>
        <i x="211" s="1"/>
        <i x="682" s="1"/>
        <i x="40" s="1"/>
        <i x="869" s="1"/>
        <i x="1530" s="1"/>
        <i x="1796" s="1"/>
        <i x="1135" s="1"/>
        <i x="717" s="1"/>
        <i x="1641" s="1"/>
        <i x="909" s="1"/>
        <i x="1198" s="1"/>
        <i x="314" s="1"/>
        <i x="1040" s="1"/>
        <i x="286" s="1"/>
        <i x="1968" s="1"/>
        <i x="5" s="1"/>
        <i x="375" s="1"/>
        <i x="54" s="1"/>
        <i x="902" s="1"/>
        <i x="1522" s="1"/>
        <i x="230" s="1"/>
        <i x="1853" s="1"/>
        <i x="1776" s="1"/>
        <i x="99" s="1"/>
        <i x="28" s="1"/>
        <i x="1401" s="1"/>
        <i x="1869" s="1"/>
        <i x="1884" s="1"/>
        <i x="436" s="1"/>
        <i x="1785" s="1"/>
        <i x="174" s="1"/>
        <i x="1567" s="1"/>
        <i x="1426" s="1"/>
        <i x="1344" s="1"/>
        <i x="276" s="1"/>
        <i x="1946" s="1"/>
        <i x="1808" s="1"/>
        <i x="631" s="1"/>
        <i x="421" s="1"/>
        <i x="553" s="1"/>
        <i x="1111" s="1"/>
        <i x="1862" s="1"/>
        <i x="1973" s="1"/>
        <i x="294" s="1"/>
        <i x="1979" s="1"/>
        <i x="727" s="1"/>
        <i x="235" s="1"/>
        <i x="52" s="1"/>
        <i x="597" s="1"/>
        <i x="1690" s="1"/>
        <i x="1959" s="1"/>
        <i x="1363" s="1"/>
        <i x="698" s="1"/>
        <i x="931" s="1"/>
        <i x="1802" s="1"/>
        <i x="527" s="1"/>
        <i x="135" s="1"/>
        <i x="923" s="1"/>
        <i x="963" s="1"/>
        <i x="1267" s="1"/>
        <i x="236" s="1"/>
        <i x="1595" s="1"/>
        <i x="420" s="1"/>
        <i x="1293" s="1"/>
        <i x="1414" s="1"/>
        <i x="1779" s="1"/>
        <i x="270" s="1"/>
        <i x="908" s="1"/>
        <i x="170" s="1"/>
        <i x="407" s="1"/>
        <i x="1404" s="1"/>
        <i x="1419" s="1"/>
        <i x="549" s="1"/>
        <i x="725" s="1"/>
        <i x="195" s="1"/>
        <i x="1273" s="1"/>
        <i x="1202" s="1"/>
        <i x="20" s="1"/>
        <i x="159" s="1"/>
        <i x="860" s="1"/>
        <i x="572" s="1"/>
        <i x="207" s="1"/>
        <i x="181" s="1"/>
        <i x="18" s="1"/>
        <i x="876" s="1"/>
        <i x="474" s="1"/>
        <i x="83" s="1"/>
        <i x="1122" s="1"/>
        <i x="321" s="1"/>
        <i x="953" s="1"/>
        <i x="1820" s="1"/>
        <i x="930" s="1"/>
        <i x="1915" s="1"/>
        <i x="1249" s="1"/>
        <i x="1472" s="1"/>
        <i x="943" s="1"/>
        <i x="2" s="1"/>
        <i x="45" s="1"/>
        <i x="437" s="1"/>
        <i x="1945" s="1"/>
        <i x="295" s="1"/>
        <i x="1480" s="1"/>
        <i x="551" s="1"/>
        <i x="1411" s="1"/>
        <i x="859" s="1"/>
        <i x="1330" s="1"/>
        <i x="371" s="1"/>
        <i x="104" s="1"/>
        <i x="910" s="1"/>
        <i x="690" s="1"/>
        <i x="32" s="1"/>
        <i x="1356" s="1"/>
        <i x="1297" s="1"/>
        <i x="203" s="1"/>
        <i x="201" s="1"/>
        <i x="1052" s="1"/>
        <i x="664" s="1"/>
        <i x="736" s="1"/>
        <i x="977" s="1"/>
        <i x="1870" s="1"/>
        <i x="480" s="1"/>
        <i x="144" s="1"/>
        <i x="1195" s="1"/>
        <i x="768" s="1"/>
        <i x="1677" s="1"/>
        <i x="520" s="1"/>
        <i x="947" s="1"/>
        <i x="147" s="1"/>
        <i x="1507" s="1"/>
        <i x="1794" s="1"/>
        <i x="1041" s="1"/>
        <i x="1965" s="1"/>
        <i x="1105" s="1"/>
        <i x="950" s="1"/>
        <i x="848" s="1"/>
        <i x="1880" s="1"/>
        <i x="1702" s="1"/>
        <i x="1985" s="1"/>
        <i x="1974" s="1"/>
        <i x="1673" s="1"/>
        <i x="1407" s="1"/>
        <i x="242" s="1"/>
        <i x="1963" s="1"/>
        <i x="538" s="1"/>
        <i x="978" s="1"/>
        <i x="1225" s="1"/>
        <i x="835" s="1"/>
        <i x="1260" s="1"/>
        <i x="31" s="1"/>
        <i x="1120" s="1"/>
        <i x="1001" s="1"/>
        <i x="1254" s="1"/>
        <i x="1379" s="1"/>
        <i x="325" s="1"/>
        <i x="79" s="1"/>
        <i x="1081" s="1"/>
        <i x="636" s="1"/>
        <i x="97" s="1"/>
        <i x="996" s="1"/>
        <i x="1788" s="1"/>
        <i x="956" s="1"/>
        <i x="1347" s="1"/>
        <i x="1169" s="1"/>
        <i x="1027" s="1"/>
        <i x="922" s="1"/>
        <i x="1588" s="1"/>
        <i x="1761" s="1"/>
        <i x="1076" s="1"/>
        <i x="1483" s="1"/>
        <i x="748" s="1"/>
        <i x="1852" s="1"/>
        <i x="1593" s="1"/>
        <i x="84" s="1"/>
        <i x="1416" s="1"/>
        <i x="1299" s="1"/>
        <i x="1793" s="1"/>
        <i x="900" s="1"/>
        <i x="410" s="1"/>
        <i x="570" s="1"/>
        <i x="1503" s="1"/>
        <i x="1044" s="1"/>
        <i x="308" s="1"/>
        <i x="243" s="1"/>
        <i x="1812" s="1"/>
        <i x="1430" s="1"/>
        <i x="1543" s="1"/>
        <i x="262" s="1"/>
        <i x="257" s="1"/>
        <i x="395" s="1"/>
        <i x="1331" s="1"/>
        <i x="72" s="1"/>
        <i x="654" s="1"/>
        <i x="1637" s="1"/>
        <i x="1168" s="1"/>
        <i x="349" s="1"/>
        <i x="1894" s="1"/>
        <i x="1556" s="1"/>
        <i x="542" s="1"/>
        <i x="503" s="1"/>
        <i x="1731" s="1"/>
        <i x="265" s="1"/>
        <i x="920" s="1"/>
        <i x="1127" s="1"/>
        <i x="1598" s="1"/>
        <i x="340" s="1"/>
        <i x="481" s="1"/>
        <i x="268" s="1"/>
        <i x="1478" s="1"/>
        <i x="762" s="1"/>
        <i x="1065" s="1"/>
        <i x="413" s="1"/>
        <i x="1768" s="1"/>
        <i x="113" s="1"/>
        <i x="1283" s="1"/>
        <i x="1949" s="1"/>
        <i x="625" s="1"/>
        <i x="109" s="1"/>
        <i x="593" s="1"/>
        <i x="1606" s="1"/>
        <i x="489" s="1"/>
        <i x="997" s="1"/>
        <i x="1969" s="1"/>
        <i x="192" s="1"/>
        <i x="1754" s="1"/>
        <i x="510" s="1"/>
        <i x="85" s="1"/>
        <i x="1828" s="1"/>
        <i x="347" s="1"/>
        <i x="1484" s="1"/>
        <i x="676" s="1"/>
        <i x="384" s="1"/>
        <i x="37" s="1"/>
        <i x="1123" s="1"/>
        <i x="1746" s="1"/>
        <i x="267" s="1"/>
        <i x="1842" s="1"/>
        <i x="231" s="1"/>
        <i x="1476" s="1"/>
        <i x="1686" s="1"/>
        <i x="719" s="1"/>
        <i x="590" s="1"/>
        <i x="1170" s="1"/>
        <i x="526" s="1"/>
        <i x="1138" s="1"/>
        <i x="1592" s="1"/>
        <i x="627" s="1"/>
        <i x="609" s="1"/>
        <i x="1154" s="1"/>
        <i x="701" s="1"/>
        <i x="1320" s="1"/>
        <i x="1063" s="1"/>
        <i x="966" s="1"/>
        <i x="905" s="1"/>
        <i x="1986" s="1"/>
        <i x="1613" s="1"/>
        <i x="1237" s="1"/>
        <i x="366" s="1"/>
        <i x="11" s="1"/>
        <i x="1916" s="1"/>
        <i x="855" s="1"/>
        <i x="1883" s="1"/>
        <i x="303" s="1"/>
        <i x="1750" s="1"/>
        <i x="1066" s="1"/>
        <i x="742" s="1"/>
        <i x="1594" s="1"/>
        <i x="1665" s="1"/>
        <i x="1099" s="1"/>
        <i x="1386" s="1"/>
        <i x="608" s="1"/>
        <i x="705" s="1"/>
        <i x="131" s="1"/>
        <i x="1312" s="1"/>
        <i x="785" s="1"/>
        <i x="102" s="1"/>
        <i x="800" s="1"/>
        <i x="981" s="1"/>
        <i x="1930" s="1"/>
        <i x="457" s="1"/>
        <i x="801" s="1"/>
        <i x="1840" s="1"/>
        <i x="1565" s="1"/>
        <i x="1726" s="1"/>
        <i x="934" s="1"/>
        <i x="675" s="1"/>
        <i x="359" s="1"/>
        <i x="204" s="1"/>
        <i x="1518" s="1"/>
        <i x="1551" s="1"/>
        <i x="431" s="1"/>
        <i x="334" s="1"/>
        <i x="42" s="1"/>
        <i x="1547" s="1"/>
        <i x="1475" s="1"/>
        <i x="1872" s="1"/>
        <i x="1372" s="1"/>
        <i x="558" s="1"/>
        <i x="88" s="1"/>
        <i x="435" s="1"/>
        <i x="35" s="1"/>
        <i x="1492" s="1"/>
        <i x="438" s="1"/>
        <i x="379" s="1"/>
        <i x="1824" s="1"/>
        <i x="55" s="1"/>
        <i x="439" s="1"/>
        <i x="400" s="1"/>
        <i x="1397" s="1"/>
        <i x="1463" s="1"/>
        <i x="825" s="1"/>
        <i x="1841" s="1"/>
        <i x="152" s="1"/>
        <i x="1533" s="1"/>
        <i x="1261" s="1"/>
        <i x="491" s="1"/>
        <i x="823" s="1"/>
        <i x="1073" s="1"/>
        <i x="189" s="1"/>
        <i x="1083" s="1"/>
        <i x="1425" s="1"/>
        <i x="1177" s="1"/>
        <i x="975" s="1"/>
        <i x="351" s="1"/>
        <i x="616" s="1"/>
        <i x="1196" s="1"/>
        <i x="70" s="1"/>
        <i x="140" s="1"/>
        <i x="1863" s="1"/>
        <i x="740" s="1"/>
        <i x="1759" s="1"/>
        <i x="840" s="1"/>
        <i x="802" s="1"/>
        <i x="534" s="1"/>
        <i x="939" s="1"/>
        <i x="404" s="1"/>
        <i x="393" s="1"/>
        <i x="405" s="1"/>
        <i x="659" s="1"/>
        <i x="749" s="1"/>
        <i x="453" s="1"/>
        <i x="998" s="1"/>
        <i x="1874" s="1"/>
        <i x="1631" s="1"/>
        <i x="1645" s="1"/>
        <i x="674" s="1"/>
        <i x="557" s="1"/>
        <i x="1614" s="1"/>
        <i x="348" s="1"/>
        <i x="828" s="1"/>
        <i x="1659" s="1"/>
        <i x="528" s="1"/>
        <i x="1222" s="1"/>
        <i x="1601" s="1"/>
        <i x="1216" s="1"/>
        <i x="1227" s="1"/>
        <i x="1251" s="1"/>
        <i x="1393" s="1"/>
        <i x="1923" s="1"/>
        <i x="1418" s="1"/>
        <i x="238" s="1"/>
        <i x="894" s="1"/>
        <i x="1339" s="1"/>
        <i x="1148" s="1"/>
        <i x="1958" s="1"/>
        <i x="624" s="1"/>
        <i x="504" s="1"/>
        <i x="219" s="1"/>
        <i x="1369" s="1"/>
        <i x="1848" s="1"/>
        <i x="811" s="1"/>
        <i x="1728" s="1"/>
        <i x="1867" s="1"/>
        <i x="1357" s="1"/>
        <i x="190" s="1"/>
        <i x="771" s="1"/>
        <i x="524" s="1"/>
        <i x="1671" s="1"/>
        <i x="454" s="1"/>
        <i x="786" s="1"/>
        <i x="1056" s="1"/>
        <i x="76" s="1"/>
        <i x="1219" s="1"/>
        <i x="839" s="1"/>
        <i x="854" s="1"/>
        <i x="108" s="1"/>
        <i x="583" s="1"/>
        <i x="790" s="1"/>
        <i x="1420" s="1"/>
        <i x="1638" s="1"/>
        <i x="419" s="1"/>
        <i x="1032" s="1"/>
        <i x="1509" s="1"/>
        <i x="780" s="1"/>
        <i x="1708" s="1"/>
        <i x="1381" s="1"/>
        <i x="1899" s="1"/>
        <i x="1810" s="1"/>
        <i x="929" s="1"/>
        <i x="1243" s="1"/>
        <i x="1658" s="1"/>
        <i x="202" s="1"/>
        <i x="803" s="1"/>
        <i x="772" s="1"/>
        <i x="1007" s="1"/>
        <i x="1398" s="1"/>
        <i x="1005" s="1"/>
        <i x="98" s="1"/>
        <i x="1745" s="1"/>
        <i x="1488" s="1"/>
        <i x="1539" s="1"/>
        <i x="1773" s="1"/>
        <i x="272" s="1"/>
        <i x="688" s="1"/>
        <i x="875" s="1"/>
        <i x="632" s="1"/>
        <i x="999" s="1"/>
        <i x="1591" s="1"/>
        <i x="1442" s="1"/>
        <i x="1067" s="1"/>
        <i x="718" s="1"/>
        <i x="906" s="1"/>
        <i x="1058" s="1"/>
        <i x="1747" s="1"/>
        <i x="3" s="1"/>
        <i x="1336" s="1"/>
        <i x="1558" s="1"/>
        <i x="292" s="1"/>
        <i x="1141" s="1"/>
        <i x="1755" s="1"/>
        <i x="1441" s="1"/>
        <i x="1971" s="1"/>
        <i x="380" s="1"/>
        <i x="1510" s="1"/>
        <i x="629" s="1"/>
        <i x="564" s="1"/>
        <i x="1616" s="1"/>
        <i x="1162" s="1"/>
        <i x="517" s="1"/>
        <i x="1055" s="1"/>
        <i x="86" s="1"/>
        <i x="1895" s="1"/>
        <i x="540" s="1"/>
        <i x="621" s="1"/>
        <i x="95" s="1"/>
        <i x="1687" s="1"/>
        <i x="280" s="1"/>
        <i x="750" s="1"/>
        <i x="1481" s="1"/>
        <i x="757" s="1"/>
        <i x="1473" s="1"/>
        <i x="136" s="1"/>
        <i x="505" s="1"/>
        <i x="1648" s="1"/>
        <i x="44" s="1"/>
        <i x="603" s="1"/>
        <i x="665" s="1"/>
        <i x="1285" s="1"/>
        <i x="677" s="1"/>
        <i x="1896" s="1"/>
        <i x="1805" s="1"/>
        <i x="1495" s="1"/>
        <i x="1042" s="1"/>
        <i x="518" s="1"/>
        <i x="851" s="1"/>
        <i x="1579" s="1"/>
        <i x="1799" s="1"/>
        <i x="293" s="1"/>
        <i x="1279" s="1"/>
        <i x="470" s="1"/>
        <i x="1709" s="1"/>
        <i x="531" s="1"/>
        <i x="1516" s="1"/>
        <i x="244" s="1"/>
        <i x="962" s="1"/>
        <i x="1132" s="1"/>
        <i x="1382" s="1"/>
        <i x="678" s="1"/>
        <i x="1498" s="1"/>
        <i x="1016" s="1"/>
        <i x="884" s="1"/>
        <i x="1695" s="1"/>
        <i x="482" s="1"/>
        <i x="89" s="1"/>
        <i x="191" s="1"/>
        <i x="134" s="1"/>
        <i x="1626" s="1"/>
        <i x="1921" s="1"/>
        <i x="283" s="1"/>
        <i x="71" s="1"/>
        <i x="1082" s="1"/>
        <i x="796" s="1"/>
        <i x="1981" s="1"/>
        <i x="936" s="1"/>
        <i x="46" s="1"/>
        <i x="1692" s="1"/>
        <i x="1800" s="1"/>
        <i x="706" s="1"/>
        <i x="59" s="1"/>
        <i x="175" s="1"/>
        <i x="1765" s="1"/>
        <i x="1564" s="1"/>
        <i x="1395" s="1"/>
        <i x="1212" s="1"/>
        <i x="382" s="1"/>
        <i x="1234" s="1"/>
        <i x="478" s="1"/>
        <i x="880" s="1"/>
        <i x="1953" s="1"/>
        <i x="732" s="1"/>
        <i x="1815" s="1"/>
        <i x="1229" s="1"/>
        <i x="1006" s="1"/>
        <i x="1511" s="1"/>
        <i x="1130" s="1"/>
        <i x="240" s="1"/>
        <i x="1738" s="1"/>
        <i x="1647" s="1"/>
        <i x="440" s="1"/>
        <i x="1462" s="1"/>
        <i x="1942" s="1"/>
        <i x="1557" s="1"/>
        <i x="1624" s="1"/>
        <i x="1104" s="1"/>
        <i x="512" s="1"/>
        <i x="1563" s="1"/>
        <i x="326" s="1"/>
        <i x="1337" s="1"/>
        <i x="1121" s="1"/>
        <i x="77" s="1"/>
        <i x="1649" s="1"/>
        <i x="142" s="1"/>
        <i x="367" s="1"/>
        <i x="1797" s="1"/>
        <i x="1917" s="1"/>
        <i x="468" s="1"/>
        <i x="1844" s="1"/>
        <i x="926" s="1"/>
        <i x="360" s="1"/>
        <i x="173" s="1"/>
        <i x="13" s="1"/>
        <i x="1827" s="1"/>
        <i x="416" s="1"/>
        <i x="1057" s="1"/>
        <i x="273" s="1"/>
        <i x="14" s="1"/>
        <i x="1457" s="1"/>
        <i x="1074" s="1"/>
        <i x="579" s="1"/>
        <i x="1144" s="1"/>
        <i x="1131" s="1"/>
        <i x="1394" s="1"/>
        <i x="1787" s="1"/>
        <i x="178" s="1"/>
        <i x="1657" s="1"/>
        <i x="161" s="1"/>
        <i x="737" s="1"/>
        <i x="184" s="1"/>
        <i x="103" s="1"/>
        <i x="1175" s="1"/>
        <i x="1184" s="1"/>
        <i x="1858" s="1"/>
        <i x="1449" s="1"/>
        <i x="205" s="1"/>
        <i x="446" s="1"/>
        <i x="1718" s="1"/>
        <i x="15" s="1"/>
        <i x="917" s="1"/>
        <i x="300" s="1"/>
        <i x="1845" s="1"/>
        <i x="555" s="1"/>
        <i x="302" s="1"/>
        <i x="253" s="1"/>
        <i x="1182" s="1"/>
        <i x="1664" s="1"/>
        <i x="1432" s="1"/>
        <i x="1030" s="1"/>
        <i x="617" s="1"/>
        <i x="1313" s="1"/>
        <i x="571" s="1"/>
        <i x="1934" s="1"/>
        <i x="565" s="1"/>
        <i x="245" s="1"/>
        <i x="224" s="1"/>
        <i x="1700" s="1"/>
        <i x="1619" s="1"/>
        <i x="691" s="1"/>
        <i x="1887" s="1"/>
        <i x="115" s="1"/>
        <i x="425" s="1"/>
        <i x="1000" s="1"/>
        <i x="1272" s="1"/>
        <i x="1751" s="1"/>
        <i x="670" s="1"/>
        <i x="1748" s="1"/>
        <i x="1566" s="1"/>
        <i x="81" s="1"/>
        <i x="1094" s="1"/>
        <i x="441" s="1"/>
        <i x="763" s="1"/>
        <i x="1217" s="1"/>
        <i x="993" s="1"/>
        <i x="957" s="1"/>
        <i x="200" s="1"/>
        <i x="878" s="1"/>
        <i x="1670" s="1"/>
        <i x="651" s="1"/>
        <i x="1696" s="1"/>
        <i x="408" s="1"/>
        <i x="864" s="1"/>
        <i x="372" s="1"/>
        <i x="769" s="1"/>
        <i x="1951" s="1"/>
        <i x="1830" s="1"/>
        <i x="1604" s="1"/>
        <i x="301" s="1"/>
        <i x="455" s="1"/>
        <i x="309" s="1"/>
        <i x="751" s="1"/>
        <i x="274" s="1"/>
        <i x="116" s="1"/>
        <i x="218" s="1"/>
        <i x="666" s="1"/>
        <i x="832" s="1"/>
        <i x="332" s="1"/>
        <i x="1022" s="1"/>
        <i x="710" s="1"/>
        <i x="1100" s="1"/>
        <i x="1823" s="1"/>
        <i x="1265" s="1"/>
        <i x="1262" s="1"/>
        <i x="692" s="1"/>
        <i x="1020" s="1"/>
        <i x="1303" s="1"/>
        <i x="1515" s="1"/>
        <i x="133" s="1"/>
        <i x="1151" s="1"/>
        <i x="259" s="1"/>
        <i x="389" s="1"/>
        <i x="907" s="1"/>
        <i x="1321" s="1"/>
        <i x="1549" s="1"/>
        <i x="1096" s="1"/>
        <i x="1672" s="1"/>
        <i x="1790" s="1"/>
        <i x="946" s="1"/>
        <i x="776" s="1"/>
        <i x="1128" s="1"/>
        <i x="1004" s="1"/>
        <i x="1164" s="1"/>
        <i x="969" s="1"/>
        <i x="817" s="1"/>
        <i x="225" s="1"/>
        <i x="842" s="1"/>
        <i x="595" s="1"/>
        <i x="901" s="1"/>
        <i x="838" s="1"/>
        <i x="818" s="1"/>
        <i x="396" s="1"/>
        <i x="1938" s="1"/>
        <i x="1494" s="1"/>
        <i x="298" s="1"/>
        <i x="498" s="1"/>
        <i x="354" s="1"/>
        <i x="1228" s="1"/>
        <i x="255" s="1"/>
        <i x="345" s="1"/>
        <i x="1544" s="1"/>
        <i x="1795" s="1"/>
        <i x="328" s="1"/>
        <i x="1150" s="1"/>
        <i x="1589" s="1"/>
        <i x="179" s="1"/>
        <i x="57" s="1"/>
        <i x="693" s="1"/>
        <i x="1384" s="1"/>
        <i x="1929" s="1"/>
        <i x="1940" s="1"/>
        <i x="1680" s="1"/>
        <i x="249" s="1"/>
        <i x="1850" s="1"/>
        <i x="889" s="1"/>
        <i x="279" s="1"/>
        <i x="1246" s="1"/>
        <i x="343" s="1"/>
        <i x="1366" s="1"/>
        <i x="1715" s="1"/>
        <i x="256" s="1"/>
        <i x="1582" s="1"/>
        <i x="483" s="1"/>
        <i x="1118" s="1"/>
        <i x="927" s="1"/>
        <i x="149" s="1"/>
        <i x="1955" s="1"/>
        <i x="1689" s="1"/>
        <i x="1734" s="1"/>
        <i x="657" s="1"/>
        <i x="1011" s="1"/>
        <i x="1956" s="1"/>
        <i x="1197" s="1"/>
        <i x="1618" s="1"/>
        <i x="166" s="1"/>
        <i x="639" s="1"/>
        <i x="819" s="1"/>
        <i x="1957" s="1"/>
        <i x="1208" s="1"/>
        <i x="806" s="1"/>
        <i x="1306" s="1"/>
        <i x="700" s="1"/>
        <i x="355" s="1"/>
        <i x="1502" s="1"/>
        <i x="959" s="1"/>
        <i x="1087" s="1"/>
        <i x="1233" s="1"/>
        <i x="532" s="1"/>
        <i x="1508" s="1"/>
        <i x="451" s="1"/>
        <i x="487" s="1"/>
        <i x="401" s="1"/>
        <i x="1605" s="1"/>
        <i x="165" s="1"/>
        <i x="1889" s="1"/>
        <i x="1987" s="1"/>
        <i x="1253" s="1"/>
        <i x="1305" s="1"/>
        <i x="1573" s="1"/>
        <i x="541" s="1"/>
        <i x="1772" s="1"/>
        <i x="394" s="1"/>
        <i x="1947" s="1"/>
        <i x="1881" s="1"/>
        <i x="1026" s="1"/>
        <i x="967" s="1"/>
        <i x="1829" s="1"/>
        <i x="155" s="1"/>
        <i x="1716" s="1"/>
        <i x="331" s="1"/>
        <i x="1587" s="1"/>
        <i x="1742" s="1"/>
        <i x="596" s="1"/>
        <i x="23" s="1"/>
        <i x="1199" s="1"/>
        <i x="1897" s="1"/>
        <i x="573" s="1"/>
        <i x="1975" s="1"/>
        <i x="1966" s="1"/>
        <i x="1948" s="1"/>
        <i x="198" s="1"/>
        <i x="588" s="1"/>
        <i x="973" s="1"/>
        <i x="1050" s="1"/>
        <i x="1209" s="1"/>
        <i x="1859" s="1"/>
        <i x="1173" s="1"/>
        <i x="687" s="1"/>
        <i x="1142" s="1"/>
        <i x="1576" s="1"/>
        <i x="1838" s="1"/>
        <i x="17" s="1"/>
        <i x="442" s="1"/>
        <i x="574" s="1"/>
        <i x="1286" s="1"/>
        <i x="1003" s="1"/>
        <i x="1101" s="1"/>
        <i x="237" s="1"/>
        <i x="232" s="1"/>
        <i x="643" s="1"/>
        <i x="344" s="1"/>
        <i x="1636" s="1"/>
        <i x="329" s="1"/>
        <i x="212" s="1"/>
        <i x="1707" s="1"/>
        <i x="1451" s="1"/>
        <i x="508" s="1"/>
        <i x="313" s="1"/>
        <i x="827" s="1"/>
        <i x="1333" s="1"/>
        <i x="1021" s="1"/>
        <i x="1943" s="1"/>
        <i x="669" s="1"/>
        <i x="874" s="1"/>
        <i x="1090" s="1"/>
        <i x="952" s="1"/>
        <i x="644" s="1"/>
        <i x="881" s="1"/>
        <i x="738" s="1"/>
        <i x="1109" s="1"/>
        <i x="853" s="1"/>
        <i x="635" s="1"/>
        <i x="377" s="1"/>
        <i x="287" s="1"/>
        <i x="1521" s="1"/>
        <i x="712" s="1"/>
        <i x="1927" s="1"/>
        <i x="1412" s="1"/>
        <i x="1743" s="1"/>
        <i x="1125" s="1"/>
        <i x="704" s="1"/>
        <i x="193" s="1"/>
        <i x="1043" s="1"/>
        <i x="1983" s="1"/>
        <i x="177" s="1"/>
        <i x="1520" s="1"/>
        <i x="1326" s="1"/>
        <i x="1736" s="1"/>
        <i x="872" s="1"/>
        <i x="22" s="1"/>
        <i x="1390" s="1"/>
        <i x="356" s="1"/>
        <i x="647" s="1"/>
        <i x="443" s="1"/>
        <i x="120" s="1"/>
        <i x="1519" s="1"/>
        <i x="1574" s="1"/>
        <i x="808" s="1"/>
        <i x="1236" s="1"/>
        <i x="809" s="1"/>
        <i x="1028" s="1"/>
        <i x="158" s="1"/>
        <i x="429" s="1"/>
        <i x="810" s="1"/>
        <i x="296" s="1"/>
        <i x="739" s="1"/>
        <i x="885" s="1"/>
        <i x="1263" s="1"/>
        <i x="1525" s="1"/>
        <i x="1158" s="1"/>
        <i x="1766" s="1"/>
        <i x="1088" s="1"/>
        <i x="601" s="1"/>
        <i x="521" s="1"/>
        <i x="1517" s="1"/>
        <i x="626" s="1"/>
        <i x="1179" s="1"/>
        <i x="1129" s="1"/>
        <i x="1204" s="1"/>
        <i x="357" s="1"/>
        <i x="1651" s="1"/>
        <i x="1542" s="1"/>
        <i x="1029" s="1"/>
        <i x="758" s="1"/>
        <i x="1474" s="1"/>
        <i x="1304" s="1"/>
        <i x="378" s="1"/>
        <i x="1720" s="1"/>
        <i x="62" s="1"/>
        <i x="1211" s="1"/>
        <i x="1421" s="1"/>
        <i x="1832" s="1"/>
        <i x="1936" s="1"/>
        <i x="1954" s="1"/>
        <i x="484" s="1"/>
        <i x="770" s="1"/>
        <i x="1482" s="1"/>
        <i x="485" s="1"/>
        <i x="123" s="1"/>
        <i x="618" s="1"/>
        <i x="1085" s="1"/>
        <i x="1213" s="1"/>
        <i x="492" s="1"/>
        <i x="914" s="1"/>
        <i x="671" s="1"/>
        <i x="469" s="1"/>
        <i x="1783" s="1"/>
        <i x="968" s="1"/>
        <i x="16" s="1"/>
        <i x="1607" s="1"/>
        <i x="261" s="1"/>
        <i x="1458" s="1"/>
        <i x="21" s="1"/>
        <i x="672" s="1"/>
        <i x="543" s="1"/>
        <i x="226" s="1"/>
        <i x="1538" s="1"/>
        <i x="1292" s="1"/>
        <i x="1269" s="1"/>
        <i x="1980" s="1"/>
        <i x="1713" s="1"/>
        <i x="913" s="1"/>
        <i x="1033" s="1"/>
        <i x="861" s="1"/>
        <i x="1428" s="1"/>
        <i x="746" s="1"/>
        <i x="1931" s="1"/>
        <i x="972" s="1"/>
        <i x="613" s="1"/>
        <i x="1668" s="1"/>
        <i x="74" s="1"/>
        <i x="1500" s="1"/>
        <i x="1791" s="1"/>
        <i x="826" s="1"/>
        <i x="1652" s="1"/>
        <i x="250" s="1"/>
        <i x="1914" s="1"/>
        <i x="479" s="1"/>
        <i x="434" s="1"/>
        <i x="1342" s="1"/>
        <i x="330" s="1"/>
        <i x="1338" s="1"/>
        <i x="1161" s="1"/>
        <i x="519" s="1"/>
        <i x="43" s="1"/>
        <i x="75" s="1"/>
        <i x="850" s="1"/>
        <i x="699" s="1"/>
        <i x="1901" s="1"/>
        <i x="1307" s="1"/>
        <i x="782" s="1"/>
        <i x="1536" s="1"/>
        <i x="1678" s="1"/>
        <i x="820" s="1"/>
        <i x="886" s="1"/>
        <i x="1644" s="1"/>
        <i x="364" s="1"/>
        <i x="93" s="1"/>
        <i x="1049" s="1"/>
        <i x="1325" s="1"/>
        <i x="1821" s="1"/>
        <i x="432" s="1"/>
        <i x="937" s="1"/>
        <i x="582" s="1"/>
        <i x="278" s="1"/>
        <i x="795" s="1"/>
        <i x="1034" s="1"/>
        <i x="1370" s="1"/>
        <i x="1639" s="1"/>
        <i x="107" s="1"/>
        <i x="729" s="1"/>
        <i x="281" s="1"/>
        <i x="1378" s="1"/>
        <i x="1698" s="1"/>
        <i x="373" s="1"/>
        <i x="171" s="1"/>
        <i x="1871" s="1"/>
        <i x="680" s="1"/>
        <i x="554" s="1"/>
        <i x="1599" s="1"/>
        <i x="1611" s="1"/>
        <i x="829" s="1"/>
        <i x="1534" s="1"/>
        <i x="402" s="1"/>
        <i x="1059" s="1"/>
        <i x="53" s="1"/>
        <i x="1300" s="1"/>
        <i x="1455" s="1"/>
        <i x="277" s="1"/>
        <i x="1163" s="1"/>
        <i x="1679" s="1"/>
        <i x="1230" s="1"/>
        <i x="824" s="1"/>
        <i x="1460" s="1"/>
        <i x="844" s="1"/>
        <i x="1281" s="1"/>
        <i x="1403" s="1"/>
        <i x="1165" s="1"/>
        <i x="1890" s="1"/>
        <i x="1978" s="1"/>
        <i x="217" s="1"/>
        <i x="1490" s="1"/>
        <i x="368" s="1"/>
        <i x="645" s="1"/>
        <i x="488" s="1"/>
        <i x="310" s="1"/>
        <i x="1590" s="1"/>
        <i x="1417" s="1"/>
        <i x="1178" s="1"/>
        <i x="1180" s="1"/>
        <i x="58" s="1"/>
        <i x="1084" s="1"/>
        <i x="882" s="1"/>
        <i x="1717" s="1"/>
        <i x="1133" s="1"/>
        <i x="1769" s="1"/>
        <i x="112" s="1"/>
        <i x="1061" s="1"/>
        <i x="1095" s="1"/>
        <i x="1882" s="1"/>
        <i x="381" s="1"/>
        <i x="1866" s="1"/>
        <i x="942" s="1"/>
        <i x="1317" s="1"/>
        <i x="1654" s="1"/>
        <i x="1469" s="1"/>
        <i x="897" s="1"/>
        <i x="794" s="1"/>
        <i x="1735" s="1"/>
        <i x="1524" s="1"/>
        <i x="1047" s="1"/>
        <i x="955" s="1"/>
        <i x="1737" s="1"/>
        <i x="766" s="1"/>
        <i x="385" s="1"/>
        <i x="127" s="1"/>
        <i x="1733" s="1"/>
        <i x="1905" s="1"/>
        <i x="1194" s="1"/>
        <i x="1089" s="1"/>
        <i x="960" s="1"/>
        <i x="1093" s="1"/>
        <i x="1077" s="1"/>
        <i x="1035" s="1"/>
        <i x="507" s="1"/>
        <i x="1583" s="1"/>
        <i x="1904" s="1"/>
        <i x="1816" s="1"/>
        <i x="69" s="1"/>
        <i x="1146" s="1"/>
        <i x="82" s="1"/>
        <i x="506" s="1"/>
        <i x="214" s="1"/>
        <i x="893" s="1"/>
        <i x="1070" s="1"/>
        <i x="1064" s="1"/>
        <i x="1912" s="1"/>
        <i x="887" s="1"/>
        <i x="494" s="1"/>
        <i x="1581" s="1"/>
        <i x="305" s="1"/>
        <i x="8" s="1"/>
        <i x="569" s="1"/>
        <i x="358" s="1"/>
        <i x="336" s="1"/>
        <i x="1843" s="1"/>
        <i x="994" s="1"/>
        <i x="1201" s="1"/>
        <i x="157" s="1"/>
        <i x="619" s="1"/>
        <i x="162" s="1"/>
        <i x="1597" s="1"/>
        <i x="447" s="1"/>
        <i x="1578" s="1"/>
        <i x="1159" s="1"/>
        <i x="568" s="1"/>
        <i x="1346" s="1"/>
        <i x="1560" s="1"/>
        <i x="444" s="1"/>
        <i x="988" s="1"/>
        <i x="1224" s="1"/>
        <i x="312" s="1"/>
        <i x="778" s="1"/>
        <i x="1620" s="1"/>
        <i x="47" s="1"/>
        <i x="1257" s="1"/>
        <i x="711" s="1"/>
        <i x="912" s="1"/>
        <i x="221" s="1"/>
        <i x="1813" s="1"/>
        <i x="1271" s="1"/>
        <i x="1767" s="1"/>
        <i x="713" s="1"/>
        <i x="362" s="1"/>
        <i x="1683" s="1"/>
        <i x="456" s="1"/>
        <i x="1391" s="1"/>
        <i x="1920" s="1"/>
        <i x="686" s="1"/>
        <i x="1295" s="1"/>
        <i x="1389" s="1"/>
        <i x="176" s="1"/>
        <i x="1640" s="1"/>
        <i x="1167" s="1"/>
        <i x="1231" s="1"/>
        <i x="580" s="1"/>
        <i x="1609" s="1"/>
        <i x="1316" s="1"/>
        <i x="1663" s="1"/>
        <i x="1721" s="1"/>
        <i x="1415" s="1"/>
        <i x="783" s="1"/>
        <i x="1485" s="1"/>
        <i x="714" s="1"/>
        <i x="1296" s="1"/>
        <i x="544" s="1"/>
        <i x="1561" s="1"/>
        <i x="606" s="1"/>
        <i x="879" s="1"/>
        <i x="182" s="1"/>
        <i x="1152" s="1"/>
        <i x="888" s="1"/>
        <i x="722" s="1"/>
        <i x="1239" s="1"/>
        <i x="167" s="1"/>
        <i x="1722" s="1"/>
        <i x="1454" s="1"/>
        <i x="1309" s="1"/>
        <i x="1350" s="1"/>
        <i x="1433" s="1"/>
        <i x="1301" s="1"/>
        <i x="1258" s="1"/>
        <i x="1406" s="1"/>
        <i x="1348" s="1"/>
        <i x="1559" s="1"/>
        <i x="1341" s="1"/>
        <i x="566" s="1"/>
        <i x="1360" s="1"/>
        <i x="1777" s="1"/>
        <i x="1139" s="1"/>
        <i x="415" s="1"/>
        <i x="764" s="1"/>
        <i x="1367" s="1"/>
        <i x="695" s="1"/>
        <i x="90" s="1"/>
        <i x="186" s="1"/>
        <i x="1610" s="1"/>
        <i x="932" s="1"/>
        <i x="715" s="1"/>
        <i x="365" s="1"/>
        <i x="777" s="1"/>
        <i x="1278" s="1"/>
        <i x="1025" s="1"/>
        <i x="227" s="1"/>
        <i x="68" s="1"/>
        <i x="124" s="1"/>
        <i x="1962" s="1"/>
        <i x="1489" s="1"/>
        <i x="311" s="1"/>
        <i x="1160" s="1"/>
        <i x="1988" s="1"/>
        <i x="1506" s="1"/>
        <i x="1191" s="1"/>
        <i x="903" s="1"/>
        <i x="187" s="1"/>
        <i x="634" s="1"/>
        <i x="581" s="1"/>
        <i x="724" s="1"/>
        <i x="788" s="1"/>
        <i x="1634" s="1"/>
        <i x="1817" s="1"/>
        <i x="658" s="1"/>
        <i x="448" s="1"/>
        <i x="1291" s="1"/>
        <i x="986" s="1"/>
        <i x="1106" s="1"/>
        <i x="1434" s="1"/>
        <i x="0" s="1"/>
        <i x="206" s="1"/>
        <i x="291" s="1"/>
        <i x="1438" s="1"/>
        <i x="1410" s="1"/>
        <i x="38" s="1"/>
        <i x="1186" s="1"/>
        <i x="1568" s="1"/>
        <i x="1615" s="1"/>
        <i x="1388" s="1"/>
        <i x="1967" s="1"/>
        <i x="180" s="1"/>
        <i x="1241" s="1"/>
        <i x="1860" s="1"/>
        <i x="1156" s="1"/>
        <i x="1166" s="1"/>
        <i x="213" s="1"/>
        <i x="1630" s="1"/>
        <i x="1071" s="1"/>
        <i x="812" s="1"/>
        <i x="322" s="1"/>
        <i x="1546" s="1"/>
        <i x="1277" s="1"/>
        <i x="539" s="1"/>
        <i x="1865" s="1"/>
        <i x="1102" s="1"/>
        <i x="1681" s="1"/>
        <i x="151" s="1"/>
        <i x="1466" s="1"/>
        <i x="726" s="1"/>
        <i x="1114" s="1"/>
        <i x="1569" s="1"/>
        <i x="630" s="1"/>
        <i x="1532" s="1"/>
        <i x="945" s="1"/>
        <i x="386" s="1"/>
        <i x="1373" s="1"/>
        <i x="248" s="1"/>
        <i x="536" s="1"/>
        <i x="339" s="1"/>
        <i x="523" s="1"/>
        <i x="247" s="1"/>
        <i x="1819" s="1"/>
        <i x="1429" s="1"/>
        <i x="612" s="1"/>
        <i x="1422" s="1"/>
        <i x="1248" s="1"/>
        <i x="1364" s="1"/>
        <i x="1666" s="1"/>
        <i x="1302" s="1"/>
        <i x="1756" s="1"/>
        <i x="1778" s="1"/>
        <i x="1392" s="1"/>
        <i x="101" s="1"/>
        <i x="1710" s="1"/>
        <i x="1276" s="1"/>
        <i x="1846" s="1"/>
        <i x="1928" s="1"/>
        <i x="767" s="1"/>
        <i x="1349" s="1"/>
        <i x="1504" s="1"/>
        <i x="1487" s="1"/>
        <i x="833" s="1"/>
        <i x="1952" s="1"/>
        <i x="1712" s="1"/>
        <i x="1854" s="1"/>
        <i x="1970" s="1"/>
        <i x="246" s="1"/>
        <i x="1456" s="1"/>
        <i x="1694" s="1"/>
        <i x="1775" s="1"/>
        <i x="1427" s="1"/>
        <i x="1628" s="1"/>
        <i x="1015" s="1"/>
        <i x="991" s="1"/>
        <i x="1002" s="1"/>
        <i x="1497" s="1"/>
        <i x="1124" s="1"/>
        <i x="1097" s="1"/>
        <i x="1984" s="1"/>
        <i x="476" s="1"/>
        <i x="1774" s="1"/>
        <i x="974" s="1"/>
        <i x="1192" s="1"/>
        <i x="1902" s="1"/>
        <i x="602" s="1"/>
        <i x="1729" s="1"/>
        <i x="792" s="1"/>
        <i x="234" s="1"/>
        <i x="575" s="1"/>
        <i x="980" s="1"/>
        <i x="169" s="1"/>
        <i x="821" s="1"/>
        <i x="1572" s="1"/>
        <i x="723" s="1"/>
        <i x="1048" s="1"/>
        <i x="403" s="1"/>
        <i x="1145" s="1"/>
        <i x="873" s="1"/>
        <i x="961" s="1"/>
        <i x="1423" s="1"/>
        <i x="233" s="1"/>
        <i x="804" s="1"/>
        <i x="129" s="1"/>
        <i x="720" s="1"/>
        <i x="1322" s="1"/>
        <i x="50" s="1"/>
        <i x="1806" s="1"/>
        <i x="1155" s="1"/>
        <i x="1436" s="1"/>
        <i x="784" s="1"/>
        <i x="475" s="1"/>
        <i x="589" s="1"/>
        <i x="1804" s="1"/>
        <i x="471" s="1"/>
        <i x="1961" s="1"/>
        <i x="1242" s="1"/>
        <i x="1112" s="1"/>
        <i x="130" s="1"/>
        <i x="576" s="1"/>
        <i x="1725" s="1"/>
        <i x="335" s="1"/>
        <i x="1062" s="1"/>
        <i x="1891" s="1"/>
        <i x="137" s="1"/>
        <i x="1903" s="1"/>
        <i x="392" s="1"/>
        <i x="1676" s="1"/>
        <i x="667" s="1"/>
        <i x="1220" s="1"/>
        <i x="870" s="1"/>
        <i x="1126" s="1"/>
        <i x="668" s="1"/>
        <i x="924" s="1"/>
        <i x="67" s="1"/>
        <i x="1653" s="1"/>
        <i x="834" s="1"/>
        <i x="172" s="1"/>
        <i x="730" s="1"/>
        <i x="1103" s="1"/>
        <i x="756" s="1"/>
        <i x="397" s="1"/>
        <i x="1274" s="1"/>
        <i x="260" s="1"/>
        <i x="522" s="1"/>
        <i x="754" s="1"/>
        <i x="317" s="1"/>
        <i x="1012" s="1"/>
        <i x="1570" s="1"/>
        <i x="1318" s="1"/>
        <i x="500" s="1"/>
        <i x="633" s="1"/>
        <i x="813" s="1"/>
        <i x="228" s="1"/>
        <i x="1013" s="1"/>
        <i x="36" s="1"/>
        <i x="586" s="1"/>
        <i x="285" s="1"/>
        <i x="1496" s="1"/>
        <i x="1825" s="1"/>
        <i x="1699" s="1"/>
        <i x="1464" s="1"/>
        <i x="673" s="1"/>
        <i x="1314" s="1"/>
        <i x="933" s="1"/>
        <i x="845" s="1"/>
        <i x="1334" s="1"/>
        <i x="417" s="1"/>
        <i x="1335" s="1"/>
        <i x="449" s="1"/>
        <i x="1780" s="1"/>
        <i x="1439" s="1"/>
        <i x="1468" s="1"/>
        <i x="556" s="1"/>
        <i x="445" s="1"/>
        <i x="1288" s="1"/>
        <i x="1140" s="1"/>
        <i x="1107" s="1"/>
        <i x="118" s="1"/>
        <i x="1247" s="1"/>
        <i x="114" s="1"/>
        <i x="1375" s="1"/>
        <i x="414" s="1"/>
        <i x="793" s="1"/>
        <i x="154" s="1"/>
        <i x="1552" s="1"/>
        <i x="987" s="1"/>
        <i x="1361" s="1"/>
        <i x="1493" s="1"/>
        <i x="684" s="1"/>
        <i x="1362" s="1"/>
        <i x="1661" s="1"/>
        <i x="338" s="1"/>
        <i x="73" s="1"/>
        <i x="1727" s="1"/>
        <i x="765" s="1"/>
        <i x="992" s="1"/>
        <i x="1602" s="1"/>
        <i x="430" s="1"/>
        <i x="318" s="1"/>
        <i x="1739" s="1"/>
        <i x="1174" s="1"/>
        <i x="822" s="1"/>
        <i x="1315" s="1"/>
        <i x="550" s="1"/>
        <i x="1898" s="1"/>
        <i x="741" s="1"/>
        <i x="598" s="1"/>
        <i x="337" s="1"/>
        <i x="841" s="1"/>
        <i x="216" s="1"/>
        <i x="1210" s="1"/>
        <i x="721" s="1"/>
        <i x="251" s="1"/>
        <i x="1885" s="1"/>
        <i x="1834" s="1"/>
        <i x="1684" s="1"/>
        <i x="316" s="1"/>
        <i x="333" s="1"/>
        <i x="1655" s="1"/>
        <i x="78" s="1"/>
        <i x="24" s="1"/>
        <i x="622" s="1"/>
        <i x="1018" s="1"/>
        <i x="1479" s="1"/>
        <i x="1535" s="1"/>
        <i x="1203" s="1"/>
        <i x="1110" s="1"/>
        <i x="587" s="1"/>
        <i x="983" s="1"/>
        <i x="640" s="1"/>
        <i x="111" s="1"/>
        <i x="1782" s="1"/>
        <i x="1471" s="1"/>
        <i x="610" s="1"/>
        <i x="80" s="1"/>
        <i x="1053" s="1"/>
        <i x="1183" s="1"/>
        <i x="252" s="1"/>
        <i x="716" s="1"/>
        <i x="156" s="1"/>
        <i x="1584" s="1"/>
        <i x="411" s="1"/>
        <i x="1" s="1"/>
        <i x="1711" s="1"/>
        <i x="1413" s="1"/>
        <i x="1977" s="1"/>
        <i x="797" s="1"/>
        <i x="611" s="1"/>
        <i x="1452" s="1"/>
        <i x="199" s="1"/>
        <i x="1444" s="1"/>
        <i x="427" s="1"/>
        <i x="1240" s="1"/>
        <i x="1575" s="1"/>
        <i x="847" s="1"/>
        <i x="1223" s="1"/>
        <i x="866" s="1"/>
        <i x="1732" s="1"/>
        <i x="1153" s="1"/>
        <i x="995" s="1"/>
        <i x="652" s="1"/>
        <i x="1907" s="1"/>
        <i x="1287" s="1"/>
        <i x="1913" s="1"/>
        <i x="1803" s="1"/>
        <i x="25" s="1"/>
        <i x="935" s="1"/>
        <i x="607" s="1"/>
        <i x="753" s="1"/>
        <i x="1586" s="1"/>
        <i x="918" s="1"/>
        <i x="1528" s="1"/>
        <i x="1933" s="1"/>
        <i x="1925" s="1"/>
        <i x="1383" s="1"/>
        <i x="1818" s="1"/>
        <i x="775" s="1"/>
        <i x="275" s="1"/>
        <i x="984" s="1"/>
        <i x="600" s="1"/>
        <i x="1784" s="1"/>
        <i x="141" s="1"/>
        <i x="125" s="1"/>
        <i x="1749" s="1"/>
        <i x="1770" s="1"/>
        <i x="1358" s="1"/>
        <i x="694" s="1"/>
        <i x="121" s="1"/>
        <i x="1078" s="1"/>
        <i x="1662" s="1"/>
        <i x="614" s="1" nd="1"/>
        <i x="19" s="1" nd="1"/>
        <i x="48" s="1" nd="1"/>
        <i x="1206" s="1" nd="1"/>
        <i x="843" s="1" nd="1"/>
        <i x="1941" s="1" nd="1"/>
        <i x="734" s="1" nd="1"/>
        <i x="10" s="1" nd="1"/>
        <i x="353" s="1" nd="1"/>
        <i x="34" s="1" nd="1"/>
        <i x="970" s="1" nd="1"/>
        <i x="1310" s="1" nd="1"/>
        <i x="146" s="1" nd="1"/>
        <i x="563" s="1" nd="1"/>
        <i x="290" s="1" nd="1"/>
        <i x="650" s="1" nd="1"/>
        <i x="160" s="1" nd="1"/>
        <i x="388" s="1" nd="1"/>
        <i x="982" s="1" nd="1"/>
        <i x="1176" s="1" nd="1"/>
        <i x="774" s="1" nd="1"/>
        <i x="915" s="1" nd="1"/>
        <i x="1764" s="1" nd="1"/>
        <i x="964" s="1" nd="1"/>
        <i x="948" s="1" nd="1"/>
        <i x="1512" s="1" nd="1"/>
        <i x="1740" s="1" nd="1"/>
        <i x="1892" s="1" nd="1"/>
        <i x="837" s="1" nd="1"/>
        <i x="148" s="1" nd="1"/>
        <i x="1911" s="1" nd="1"/>
        <i x="1092" s="1" nd="1"/>
        <i x="49" s="1" nd="1"/>
        <i x="12" s="1" nd="1"/>
        <i x="467" s="1" nd="1"/>
        <i x="327" s="1" nd="1"/>
        <i x="759" s="1" nd="1"/>
        <i x="781" s="1" nd="1"/>
        <i x="1343" s="1" nd="1"/>
        <i x="376" s="1" nd="1"/>
        <i x="728" s="1" nd="1"/>
        <i x="342" s="1" nd="1"/>
        <i x="816" s="1" nd="1"/>
        <i x="1172" s="1" nd="1"/>
        <i x="390" s="1" nd="1"/>
        <i x="990" s="1" nd="1"/>
        <i x="1086" s="1" nd="1"/>
        <i x="391" s="1" nd="1"/>
        <i x="951" s="1" nd="1"/>
        <i x="4" s="1" nd="1"/>
        <i x="263" s="1" nd="1"/>
        <i x="1046" s="1" nd="1"/>
        <i x="210" s="1" nd="1"/>
        <i x="865" s="1" nd="1"/>
        <i x="1218" s="1" nd="1"/>
        <i x="916" s="1" nd="1"/>
        <i x="1553" s="1" nd="1"/>
        <i x="1875" s="1" nd="1"/>
        <i x="1674" s="1" nd="1"/>
        <i x="65" s="1" nd="1"/>
        <i x="1878" s="1" nd="1"/>
        <i x="426" s="1" nd="1"/>
        <i x="117" s="1" nd="1"/>
        <i x="1964" s="1" nd="1"/>
        <i x="150" s="1" nd="1"/>
        <i x="760" s="1" nd="1"/>
        <i x="965" s="1" nd="1"/>
        <i x="1072" s="1" nd="1"/>
        <i x="185" s="1" nd="1"/>
        <i x="846" s="1" nd="1"/>
        <i x="264" s="1" nd="1"/>
        <i x="486" s="1" nd="1"/>
        <i x="68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E848F53-CC14-4671-94E0-A4EE55A49DDC}" cache="Slicer_Year" caption="Year" startItem="1" style="SlicerStyleLight2" rowHeight="241300"/>
  <slicer name="Industry" xr10:uid="{F6D2BA80-97DD-4BF8-B632-B6D3FB69D598}" cache="Slicer_Industry" caption="Industry" style="SlicerStyleLight2" rowHeight="241300"/>
  <slicer name="Stage" xr10:uid="{3BFBB89A-D021-467E-A66C-333E2CE52D83}" cache="Slicer_Stage" caption="Stage" startItem="3" style="SlicerStyleLight2" rowHeight="241300"/>
  <slicer name="Company" xr10:uid="{18ACF318-A64E-4A80-AD31-93212A36A36F}" cache="Slicer_Company" caption="Compan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off_table" displayName="layoff_table" ref="A1:M2504" totalsRowShown="0" headerRowDxfId="10">
  <autoFilter ref="A1:M250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000-000001000000}" name="Company"/>
    <tableColumn id="2" xr3:uid="{00000000-0010-0000-0000-000002000000}" name="Location"/>
    <tableColumn id="3" xr3:uid="{00000000-0010-0000-0000-000003000000}" name="Industry"/>
    <tableColumn id="4" xr3:uid="{00000000-0010-0000-0000-000004000000}" name="Total Staff">
      <calculatedColumnFormula>FLOOR(IF(OR(ISBLANK(E2) = FALSE,  ISBLANK(F2) = FALSE),IFERROR(E2/F2,E2), 0), 1)</calculatedColumnFormula>
    </tableColumn>
    <tableColumn id="5" xr3:uid="{00000000-0010-0000-0000-000005000000}" name="Total laid_off"/>
    <tableColumn id="6" xr3:uid="{00000000-0010-0000-0000-000006000000}" name="Percentage laid_off" dataDxfId="9"/>
    <tableColumn id="7" xr3:uid="{00000000-0010-0000-0000-000007000000}" name="Total Staff after layoff" dataDxfId="8">
      <calculatedColumnFormula>D2-E2</calculatedColumnFormula>
    </tableColumn>
    <tableColumn id="8" xr3:uid="{00000000-0010-0000-0000-000008000000}" name="Date" dataDxfId="7"/>
    <tableColumn id="9" xr3:uid="{00000000-0010-0000-0000-000009000000}" name="Stage"/>
    <tableColumn id="10" xr3:uid="{00000000-0010-0000-0000-00000A000000}" name="Country"/>
    <tableColumn id="11" xr3:uid="{00000000-0010-0000-0000-00000B000000}" name="Funds Raised" dataDxfId="6"/>
    <tableColumn id="12" xr3:uid="{00000000-0010-0000-0000-00000C000000}" name="Month">
      <calculatedColumnFormula>TEXT(H2, "MMM")</calculatedColumnFormula>
    </tableColumn>
    <tableColumn id="13" xr3:uid="{00000000-0010-0000-0000-00000D000000}" name="Year">
      <calculatedColumnFormula>YEAR(H2)</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C667-1754-4C17-8D3F-43150EAD4DA2}">
  <dimension ref="A1:V36"/>
  <sheetViews>
    <sheetView showGridLines="0" zoomScale="70" zoomScaleNormal="70" workbookViewId="0">
      <selection activeCell="Z12" sqref="Z12"/>
    </sheetView>
  </sheetViews>
  <sheetFormatPr defaultRowHeight="15" x14ac:dyDescent="0.25"/>
  <cols>
    <col min="4" max="4" width="9.7109375" customWidth="1"/>
  </cols>
  <sheetData>
    <row r="1" spans="1:22" x14ac:dyDescent="0.25">
      <c r="A1" s="13" t="s">
        <v>2330</v>
      </c>
      <c r="B1" s="13"/>
      <c r="C1" s="14"/>
      <c r="D1" s="14"/>
      <c r="E1" s="14"/>
      <c r="F1" s="14"/>
      <c r="G1" s="14"/>
      <c r="H1" s="14"/>
      <c r="I1" s="14"/>
      <c r="J1" s="14"/>
      <c r="K1" s="14"/>
      <c r="L1" s="14"/>
      <c r="M1" s="14"/>
      <c r="N1" s="14"/>
      <c r="O1" s="14"/>
      <c r="P1" s="14"/>
      <c r="Q1" s="14"/>
      <c r="R1" s="14"/>
      <c r="S1" s="14"/>
      <c r="T1" s="14"/>
      <c r="U1" s="14"/>
      <c r="V1" s="14"/>
    </row>
    <row r="2" spans="1:22" x14ac:dyDescent="0.25">
      <c r="A2" s="14"/>
      <c r="B2" s="14"/>
      <c r="C2" s="14"/>
      <c r="D2" s="14"/>
      <c r="E2" s="14"/>
      <c r="F2" s="14"/>
      <c r="G2" s="14"/>
      <c r="H2" s="14"/>
      <c r="I2" s="14"/>
      <c r="J2" s="14"/>
      <c r="K2" s="14"/>
      <c r="L2" s="14"/>
      <c r="M2" s="14"/>
      <c r="N2" s="14"/>
      <c r="O2" s="14"/>
      <c r="P2" s="14"/>
      <c r="Q2" s="14"/>
      <c r="R2" s="14"/>
      <c r="S2" s="14"/>
      <c r="T2" s="14"/>
      <c r="U2" s="14"/>
      <c r="V2" s="14"/>
    </row>
    <row r="3" spans="1:22" x14ac:dyDescent="0.25">
      <c r="A3" s="14"/>
      <c r="B3" s="14"/>
      <c r="C3" s="14"/>
      <c r="D3" s="14"/>
      <c r="E3" s="14"/>
      <c r="F3" s="14"/>
      <c r="G3" s="14"/>
      <c r="H3" s="14"/>
      <c r="I3" s="14"/>
      <c r="J3" s="14"/>
      <c r="K3" s="14"/>
      <c r="L3" s="14"/>
      <c r="M3" s="14"/>
      <c r="N3" s="14"/>
      <c r="O3" s="14"/>
      <c r="P3" s="14"/>
      <c r="Q3" s="14"/>
      <c r="R3" s="14"/>
      <c r="S3" s="14"/>
      <c r="T3" s="14"/>
      <c r="U3" s="14"/>
      <c r="V3" s="14"/>
    </row>
    <row r="4" spans="1:22" x14ac:dyDescent="0.25">
      <c r="A4" s="12"/>
      <c r="B4" s="12"/>
      <c r="C4" s="12"/>
      <c r="D4" s="12"/>
      <c r="E4" s="12"/>
      <c r="F4" s="12"/>
      <c r="G4" s="12"/>
      <c r="H4" s="12"/>
      <c r="I4" s="12"/>
      <c r="J4" s="12"/>
      <c r="K4" s="12"/>
      <c r="L4" s="12"/>
      <c r="M4" s="12"/>
      <c r="N4" s="12"/>
      <c r="O4" s="12"/>
      <c r="P4" s="12"/>
      <c r="Q4" s="12"/>
      <c r="R4" s="12"/>
      <c r="S4" s="12"/>
      <c r="T4" s="12"/>
      <c r="U4" s="12"/>
      <c r="V4" s="12"/>
    </row>
    <row r="5" spans="1:22" x14ac:dyDescent="0.25">
      <c r="A5" s="12"/>
      <c r="B5" s="12"/>
      <c r="C5" s="12"/>
      <c r="D5" s="12"/>
      <c r="E5" s="12"/>
      <c r="F5" s="12"/>
      <c r="G5" s="12"/>
      <c r="H5" s="12"/>
      <c r="I5" s="12"/>
      <c r="J5" s="12"/>
      <c r="K5" s="12"/>
      <c r="L5" s="12"/>
      <c r="M5" s="12"/>
      <c r="N5" s="12"/>
      <c r="O5" s="12"/>
      <c r="P5" s="12"/>
      <c r="Q5" s="12"/>
      <c r="R5" s="12"/>
      <c r="S5" s="12"/>
      <c r="T5" s="12"/>
      <c r="U5" s="12"/>
      <c r="V5" s="12"/>
    </row>
    <row r="6" spans="1:22" x14ac:dyDescent="0.25">
      <c r="A6" s="12"/>
      <c r="B6" s="12"/>
      <c r="C6" s="12"/>
      <c r="D6" s="12"/>
      <c r="E6" s="12"/>
      <c r="F6" s="12"/>
      <c r="G6" s="12"/>
      <c r="H6" s="12"/>
      <c r="I6" s="12"/>
      <c r="J6" s="12"/>
      <c r="K6" s="12"/>
      <c r="L6" s="12"/>
      <c r="M6" s="12"/>
      <c r="N6" s="12"/>
      <c r="O6" s="12"/>
      <c r="P6" s="12"/>
      <c r="Q6" s="12"/>
      <c r="R6" s="12"/>
      <c r="S6" s="12"/>
      <c r="T6" s="12"/>
      <c r="U6" s="12"/>
      <c r="V6" s="12"/>
    </row>
    <row r="7" spans="1:22" x14ac:dyDescent="0.25">
      <c r="A7" s="12"/>
      <c r="B7" s="12"/>
      <c r="C7" s="12"/>
      <c r="D7" s="12"/>
      <c r="E7" s="12"/>
      <c r="F7" s="12"/>
      <c r="G7" s="12"/>
      <c r="H7" s="12"/>
      <c r="I7" s="12"/>
      <c r="J7" s="12"/>
      <c r="K7" s="12"/>
      <c r="L7" s="12"/>
      <c r="M7" s="12"/>
      <c r="N7" s="12"/>
      <c r="O7" s="12"/>
      <c r="P7" s="12"/>
      <c r="Q7" s="12"/>
      <c r="R7" s="12"/>
      <c r="S7" s="12"/>
      <c r="T7" s="12"/>
      <c r="U7" s="12"/>
      <c r="V7" s="12"/>
    </row>
    <row r="8" spans="1:22" x14ac:dyDescent="0.25">
      <c r="A8" s="12"/>
      <c r="B8" s="12"/>
      <c r="C8" s="12"/>
      <c r="D8" s="12"/>
      <c r="E8" s="12"/>
      <c r="F8" s="12"/>
      <c r="G8" s="12"/>
      <c r="H8" s="12"/>
      <c r="I8" s="12"/>
      <c r="J8" s="12"/>
      <c r="K8" s="12"/>
      <c r="L8" s="12"/>
      <c r="M8" s="12"/>
      <c r="N8" s="12"/>
      <c r="O8" s="12"/>
      <c r="P8" s="12"/>
      <c r="Q8" s="12"/>
      <c r="R8" s="12"/>
      <c r="S8" s="12"/>
      <c r="T8" s="12"/>
      <c r="U8" s="12"/>
      <c r="V8" s="12"/>
    </row>
    <row r="9" spans="1:22" x14ac:dyDescent="0.25">
      <c r="A9" s="12"/>
      <c r="B9" s="12"/>
      <c r="C9" s="12"/>
      <c r="D9" s="12"/>
      <c r="E9" s="12"/>
      <c r="F9" s="12"/>
      <c r="G9" s="12"/>
      <c r="H9" s="12"/>
      <c r="I9" s="12"/>
      <c r="J9" s="12"/>
      <c r="K9" s="12"/>
      <c r="L9" s="12"/>
      <c r="M9" s="12"/>
      <c r="N9" s="12"/>
      <c r="O9" s="12"/>
      <c r="P9" s="12"/>
      <c r="Q9" s="12"/>
      <c r="R9" s="12"/>
      <c r="S9" s="12"/>
      <c r="T9" s="12"/>
      <c r="U9" s="12"/>
      <c r="V9" s="12"/>
    </row>
    <row r="10" spans="1:22" x14ac:dyDescent="0.25">
      <c r="A10" s="12"/>
      <c r="B10" s="12"/>
      <c r="C10" s="12"/>
      <c r="D10" s="12"/>
      <c r="E10" s="12"/>
      <c r="F10" s="12"/>
      <c r="G10" s="12"/>
      <c r="H10" s="12"/>
      <c r="I10" s="12"/>
      <c r="J10" s="12"/>
      <c r="K10" s="12"/>
      <c r="L10" s="12"/>
      <c r="M10" s="12"/>
      <c r="N10" s="12"/>
      <c r="O10" s="12"/>
      <c r="P10" s="12"/>
      <c r="Q10" s="12"/>
      <c r="R10" s="12"/>
      <c r="S10" s="12"/>
      <c r="T10" s="12"/>
      <c r="U10" s="12"/>
      <c r="V10" s="12"/>
    </row>
    <row r="11" spans="1:22" x14ac:dyDescent="0.25">
      <c r="A11" s="12"/>
      <c r="B11" s="12"/>
      <c r="C11" s="12"/>
      <c r="D11" s="12"/>
      <c r="E11" s="12"/>
      <c r="F11" s="12"/>
      <c r="G11" s="12"/>
      <c r="H11" s="12"/>
      <c r="I11" s="12"/>
      <c r="J11" s="12"/>
      <c r="K11" s="12"/>
      <c r="L11" s="12"/>
      <c r="M11" s="12"/>
      <c r="N11" s="12"/>
      <c r="O11" s="12"/>
      <c r="P11" s="12"/>
      <c r="Q11" s="12"/>
      <c r="R11" s="12"/>
      <c r="S11" s="12"/>
      <c r="T11" s="12"/>
      <c r="U11" s="12"/>
      <c r="V11" s="12"/>
    </row>
    <row r="12" spans="1:22" x14ac:dyDescent="0.25">
      <c r="A12" s="12"/>
      <c r="B12" s="12"/>
      <c r="C12" s="12"/>
      <c r="D12" s="12"/>
      <c r="E12" s="12"/>
      <c r="F12" s="12"/>
      <c r="G12" s="12"/>
      <c r="H12" s="12"/>
      <c r="I12" s="12"/>
      <c r="J12" s="12"/>
      <c r="K12" s="12"/>
      <c r="L12" s="12"/>
      <c r="M12" s="12"/>
      <c r="N12" s="12"/>
      <c r="O12" s="12"/>
      <c r="P12" s="12"/>
      <c r="Q12" s="12"/>
      <c r="R12" s="12"/>
      <c r="S12" s="12"/>
      <c r="T12" s="12"/>
      <c r="U12" s="12"/>
      <c r="V12" s="12"/>
    </row>
    <row r="13" spans="1:22" x14ac:dyDescent="0.25">
      <c r="A13" s="12"/>
      <c r="B13" s="12"/>
      <c r="C13" s="12"/>
      <c r="D13" s="12"/>
      <c r="E13" s="12"/>
      <c r="F13" s="12"/>
      <c r="G13" s="12"/>
      <c r="H13" s="12"/>
      <c r="I13" s="12"/>
      <c r="J13" s="12"/>
      <c r="K13" s="12"/>
      <c r="L13" s="12"/>
      <c r="M13" s="12"/>
      <c r="N13" s="12"/>
      <c r="O13" s="12"/>
      <c r="P13" s="12"/>
      <c r="Q13" s="12"/>
      <c r="R13" s="12"/>
      <c r="S13" s="12"/>
      <c r="T13" s="12"/>
      <c r="U13" s="12"/>
      <c r="V13" s="12"/>
    </row>
    <row r="14" spans="1:22" x14ac:dyDescent="0.25">
      <c r="A14" s="12"/>
      <c r="B14" s="12"/>
      <c r="C14" s="12"/>
      <c r="D14" s="12"/>
      <c r="E14" s="12"/>
      <c r="F14" s="12"/>
      <c r="G14" s="12"/>
      <c r="H14" s="12"/>
      <c r="I14" s="12"/>
      <c r="J14" s="12"/>
      <c r="K14" s="12"/>
      <c r="L14" s="12"/>
      <c r="M14" s="12"/>
      <c r="N14" s="12"/>
      <c r="O14" s="12"/>
      <c r="P14" s="12"/>
      <c r="Q14" s="12"/>
      <c r="R14" s="12"/>
      <c r="S14" s="12"/>
      <c r="T14" s="12"/>
      <c r="U14" s="12"/>
      <c r="V14" s="12"/>
    </row>
    <row r="15" spans="1:22" x14ac:dyDescent="0.25">
      <c r="A15" s="12"/>
      <c r="B15" s="12"/>
      <c r="C15" s="12"/>
      <c r="D15" s="12"/>
      <c r="E15" s="12"/>
      <c r="F15" s="12"/>
      <c r="G15" s="12"/>
      <c r="H15" s="12"/>
      <c r="I15" s="12"/>
      <c r="J15" s="12"/>
      <c r="K15" s="12"/>
      <c r="L15" s="12"/>
      <c r="M15" s="12"/>
      <c r="N15" s="12"/>
      <c r="O15" s="12"/>
      <c r="P15" s="12"/>
      <c r="Q15" s="12"/>
      <c r="R15" s="12"/>
      <c r="S15" s="12"/>
      <c r="T15" s="12"/>
      <c r="U15" s="12"/>
      <c r="V15" s="12"/>
    </row>
    <row r="16" spans="1:22" x14ac:dyDescent="0.25">
      <c r="A16" s="12"/>
      <c r="B16" s="12"/>
      <c r="C16" s="12"/>
      <c r="D16" s="12"/>
      <c r="E16" s="12"/>
      <c r="F16" s="12"/>
      <c r="G16" s="12"/>
      <c r="H16" s="12"/>
      <c r="I16" s="12"/>
      <c r="J16" s="12"/>
      <c r="K16" s="12"/>
      <c r="L16" s="12"/>
      <c r="M16" s="12"/>
      <c r="N16" s="12"/>
      <c r="O16" s="12"/>
      <c r="P16" s="12"/>
      <c r="Q16" s="12"/>
      <c r="R16" s="12"/>
      <c r="S16" s="12"/>
      <c r="T16" s="12"/>
      <c r="U16" s="12"/>
      <c r="V16" s="12"/>
    </row>
    <row r="17" spans="1:22" x14ac:dyDescent="0.25">
      <c r="A17" s="12"/>
      <c r="B17" s="12"/>
      <c r="C17" s="12"/>
      <c r="D17" s="12"/>
      <c r="E17" s="12"/>
      <c r="F17" s="12"/>
      <c r="G17" s="12"/>
      <c r="H17" s="12"/>
      <c r="I17" s="12"/>
      <c r="J17" s="12"/>
      <c r="K17" s="12"/>
      <c r="L17" s="12"/>
      <c r="M17" s="12"/>
      <c r="N17" s="12"/>
      <c r="O17" s="12"/>
      <c r="P17" s="12"/>
      <c r="Q17" s="12"/>
      <c r="R17" s="12"/>
      <c r="S17" s="12"/>
      <c r="T17" s="12"/>
      <c r="U17" s="12"/>
      <c r="V17" s="12"/>
    </row>
    <row r="18" spans="1:22" x14ac:dyDescent="0.25">
      <c r="A18" s="12"/>
      <c r="B18" s="12"/>
      <c r="C18" s="12"/>
      <c r="D18" s="12"/>
      <c r="E18" s="12"/>
      <c r="F18" s="12"/>
      <c r="G18" s="12"/>
      <c r="H18" s="12"/>
      <c r="I18" s="12"/>
      <c r="J18" s="12"/>
      <c r="K18" s="12"/>
      <c r="L18" s="12"/>
      <c r="M18" s="12"/>
      <c r="N18" s="12"/>
      <c r="O18" s="12"/>
      <c r="P18" s="12"/>
      <c r="Q18" s="12"/>
      <c r="R18" s="12"/>
      <c r="S18" s="12"/>
      <c r="T18" s="12"/>
      <c r="U18" s="12"/>
      <c r="V18" s="12"/>
    </row>
    <row r="19" spans="1:22" x14ac:dyDescent="0.25">
      <c r="A19" s="12"/>
      <c r="B19" s="12"/>
      <c r="C19" s="12"/>
      <c r="D19" s="12"/>
      <c r="E19" s="12"/>
      <c r="F19" s="12"/>
      <c r="G19" s="12"/>
      <c r="H19" s="12"/>
      <c r="I19" s="12"/>
      <c r="J19" s="12"/>
      <c r="K19" s="12"/>
      <c r="L19" s="12"/>
      <c r="M19" s="12"/>
      <c r="N19" s="12"/>
      <c r="O19" s="12"/>
      <c r="P19" s="12"/>
      <c r="Q19" s="12"/>
      <c r="R19" s="12"/>
      <c r="S19" s="12"/>
      <c r="T19" s="12"/>
      <c r="U19" s="12"/>
      <c r="V19" s="12"/>
    </row>
    <row r="20" spans="1:22" x14ac:dyDescent="0.25">
      <c r="A20" s="12"/>
      <c r="B20" s="12"/>
      <c r="C20" s="12"/>
      <c r="D20" s="12"/>
      <c r="E20" s="12"/>
      <c r="F20" s="12"/>
      <c r="G20" s="12"/>
      <c r="H20" s="12"/>
      <c r="I20" s="12"/>
      <c r="J20" s="12"/>
      <c r="K20" s="12"/>
      <c r="L20" s="12"/>
      <c r="M20" s="12"/>
      <c r="N20" s="12"/>
      <c r="O20" s="12"/>
      <c r="P20" s="12"/>
      <c r="Q20" s="12"/>
      <c r="R20" s="12"/>
      <c r="S20" s="12"/>
      <c r="T20" s="12"/>
      <c r="U20" s="12"/>
      <c r="V20" s="12"/>
    </row>
    <row r="21" spans="1:22" x14ac:dyDescent="0.25">
      <c r="A21" s="12"/>
      <c r="B21" s="12"/>
      <c r="C21" s="12"/>
      <c r="D21" s="12"/>
      <c r="E21" s="12"/>
      <c r="F21" s="12"/>
      <c r="G21" s="12"/>
      <c r="H21" s="12"/>
      <c r="I21" s="12"/>
      <c r="J21" s="12"/>
      <c r="K21" s="12"/>
      <c r="L21" s="12"/>
      <c r="M21" s="12"/>
      <c r="N21" s="12"/>
      <c r="O21" s="12"/>
      <c r="P21" s="12"/>
      <c r="Q21" s="12"/>
      <c r="R21" s="12"/>
      <c r="S21" s="12"/>
      <c r="T21" s="12"/>
      <c r="U21" s="12"/>
      <c r="V21" s="12"/>
    </row>
    <row r="22" spans="1:22" x14ac:dyDescent="0.25">
      <c r="A22" s="12"/>
      <c r="B22" s="12"/>
      <c r="C22" s="12"/>
      <c r="D22" s="12"/>
      <c r="E22" s="12"/>
      <c r="F22" s="12"/>
      <c r="G22" s="12"/>
      <c r="H22" s="12"/>
      <c r="I22" s="12"/>
      <c r="J22" s="12"/>
      <c r="K22" s="12"/>
      <c r="L22" s="12"/>
      <c r="M22" s="12"/>
      <c r="N22" s="12"/>
      <c r="O22" s="12"/>
      <c r="P22" s="12"/>
      <c r="Q22" s="12"/>
      <c r="R22" s="12"/>
      <c r="S22" s="12"/>
      <c r="T22" s="12"/>
      <c r="U22" s="12"/>
      <c r="V22" s="12"/>
    </row>
    <row r="23" spans="1:22" x14ac:dyDescent="0.25">
      <c r="A23" s="12"/>
      <c r="B23" s="12"/>
      <c r="C23" s="12"/>
      <c r="D23" s="12"/>
      <c r="E23" s="12"/>
      <c r="F23" s="12"/>
      <c r="G23" s="12"/>
      <c r="H23" s="12"/>
      <c r="I23" s="12"/>
      <c r="J23" s="12"/>
      <c r="K23" s="12"/>
      <c r="L23" s="12"/>
      <c r="M23" s="12"/>
      <c r="N23" s="12"/>
      <c r="O23" s="12"/>
      <c r="P23" s="12"/>
      <c r="Q23" s="12"/>
      <c r="R23" s="12"/>
      <c r="S23" s="12"/>
      <c r="T23" s="12"/>
      <c r="U23" s="12"/>
      <c r="V23" s="12"/>
    </row>
    <row r="24" spans="1:22" x14ac:dyDescent="0.25">
      <c r="A24" s="12"/>
      <c r="B24" s="12"/>
      <c r="C24" s="12"/>
      <c r="D24" s="12"/>
      <c r="E24" s="12"/>
      <c r="F24" s="12"/>
      <c r="G24" s="12"/>
      <c r="H24" s="12"/>
      <c r="I24" s="12"/>
      <c r="J24" s="12"/>
      <c r="K24" s="12"/>
      <c r="L24" s="12"/>
      <c r="M24" s="12"/>
      <c r="N24" s="12"/>
      <c r="O24" s="12"/>
      <c r="P24" s="12"/>
      <c r="Q24" s="12"/>
      <c r="R24" s="12"/>
      <c r="S24" s="12"/>
      <c r="T24" s="12"/>
      <c r="U24" s="12"/>
      <c r="V24" s="12"/>
    </row>
    <row r="25" spans="1:22" x14ac:dyDescent="0.25">
      <c r="A25" s="12"/>
      <c r="B25" s="12"/>
      <c r="C25" s="12"/>
      <c r="D25" s="12"/>
      <c r="E25" s="12"/>
      <c r="F25" s="12"/>
      <c r="G25" s="12"/>
      <c r="H25" s="12"/>
      <c r="I25" s="12"/>
      <c r="J25" s="12"/>
      <c r="K25" s="12"/>
      <c r="L25" s="12"/>
      <c r="M25" s="12"/>
      <c r="N25" s="12"/>
      <c r="O25" s="12"/>
      <c r="P25" s="12"/>
      <c r="Q25" s="12"/>
      <c r="R25" s="12"/>
      <c r="S25" s="12"/>
      <c r="T25" s="12"/>
      <c r="U25" s="12"/>
      <c r="V25" s="12"/>
    </row>
    <row r="26" spans="1:22" x14ac:dyDescent="0.25">
      <c r="A26" s="12"/>
      <c r="B26" s="12"/>
      <c r="C26" s="12"/>
      <c r="D26" s="12"/>
      <c r="E26" s="12"/>
      <c r="F26" s="12"/>
      <c r="G26" s="12"/>
      <c r="H26" s="12"/>
      <c r="I26" s="12"/>
      <c r="J26" s="12"/>
      <c r="K26" s="12"/>
      <c r="L26" s="12"/>
      <c r="M26" s="12"/>
      <c r="N26" s="12"/>
      <c r="O26" s="12"/>
      <c r="P26" s="12"/>
      <c r="Q26" s="12"/>
      <c r="R26" s="12"/>
      <c r="S26" s="12"/>
      <c r="T26" s="12"/>
      <c r="U26" s="12"/>
      <c r="V26" s="12"/>
    </row>
    <row r="27" spans="1:22" x14ac:dyDescent="0.25">
      <c r="A27" s="12"/>
      <c r="B27" s="12"/>
      <c r="C27" s="12"/>
      <c r="D27" s="12"/>
      <c r="E27" s="12"/>
      <c r="F27" s="12"/>
      <c r="G27" s="12"/>
      <c r="H27" s="12"/>
      <c r="I27" s="12"/>
      <c r="J27" s="12"/>
      <c r="K27" s="12"/>
      <c r="L27" s="12"/>
      <c r="M27" s="12"/>
      <c r="N27" s="12"/>
      <c r="O27" s="12"/>
      <c r="P27" s="12"/>
      <c r="Q27" s="12"/>
      <c r="R27" s="12"/>
      <c r="S27" s="12"/>
      <c r="T27" s="12"/>
      <c r="U27" s="12"/>
      <c r="V27" s="12"/>
    </row>
    <row r="28" spans="1:22" x14ac:dyDescent="0.25">
      <c r="A28" s="12"/>
      <c r="B28" s="12"/>
      <c r="C28" s="12"/>
      <c r="D28" s="12"/>
      <c r="E28" s="12"/>
      <c r="F28" s="12"/>
      <c r="G28" s="12"/>
      <c r="H28" s="12"/>
      <c r="I28" s="12"/>
      <c r="J28" s="12"/>
      <c r="K28" s="12"/>
      <c r="L28" s="12"/>
      <c r="M28" s="12"/>
      <c r="N28" s="12"/>
      <c r="O28" s="12"/>
      <c r="P28" s="12"/>
      <c r="Q28" s="12"/>
      <c r="R28" s="12"/>
      <c r="S28" s="12"/>
      <c r="T28" s="12"/>
      <c r="U28" s="12"/>
      <c r="V28" s="12"/>
    </row>
    <row r="29" spans="1:22" x14ac:dyDescent="0.25">
      <c r="A29" s="12"/>
      <c r="B29" s="12"/>
      <c r="C29" s="12"/>
      <c r="D29" s="12"/>
      <c r="E29" s="12"/>
      <c r="F29" s="12"/>
      <c r="G29" s="12"/>
      <c r="H29" s="12"/>
      <c r="I29" s="12"/>
      <c r="J29" s="12"/>
      <c r="K29" s="12"/>
      <c r="L29" s="12"/>
      <c r="M29" s="12"/>
      <c r="N29" s="12"/>
      <c r="O29" s="12"/>
      <c r="P29" s="12"/>
      <c r="Q29" s="12"/>
      <c r="R29" s="12"/>
      <c r="S29" s="12"/>
      <c r="T29" s="12"/>
      <c r="U29" s="12"/>
      <c r="V29" s="12"/>
    </row>
    <row r="30" spans="1:22" x14ac:dyDescent="0.25">
      <c r="A30" s="12"/>
      <c r="B30" s="12"/>
      <c r="C30" s="12"/>
      <c r="D30" s="12"/>
      <c r="E30" s="12"/>
      <c r="F30" s="12"/>
      <c r="G30" s="12"/>
      <c r="H30" s="12"/>
      <c r="I30" s="12"/>
      <c r="J30" s="12"/>
      <c r="K30" s="12"/>
      <c r="L30" s="12"/>
      <c r="M30" s="12"/>
      <c r="N30" s="12"/>
      <c r="O30" s="12"/>
      <c r="P30" s="12"/>
      <c r="Q30" s="12"/>
      <c r="R30" s="12"/>
      <c r="S30" s="12"/>
      <c r="T30" s="12"/>
      <c r="U30" s="12"/>
      <c r="V30" s="12"/>
    </row>
    <row r="31" spans="1:22" x14ac:dyDescent="0.25">
      <c r="A31" s="12"/>
      <c r="B31" s="12"/>
      <c r="C31" s="12"/>
      <c r="D31" s="12"/>
      <c r="E31" s="12"/>
      <c r="F31" s="12"/>
      <c r="G31" s="12"/>
      <c r="H31" s="12"/>
      <c r="I31" s="12"/>
      <c r="J31" s="12"/>
      <c r="K31" s="12"/>
      <c r="L31" s="12"/>
      <c r="M31" s="12"/>
      <c r="N31" s="12"/>
      <c r="O31" s="12"/>
      <c r="P31" s="12"/>
      <c r="Q31" s="12"/>
      <c r="R31" s="12"/>
      <c r="S31" s="12"/>
      <c r="T31" s="12"/>
      <c r="U31" s="12"/>
      <c r="V31" s="12"/>
    </row>
    <row r="32" spans="1:22" x14ac:dyDescent="0.25">
      <c r="A32" s="12"/>
      <c r="B32" s="12"/>
      <c r="C32" s="12"/>
      <c r="D32" s="12"/>
      <c r="E32" s="12"/>
      <c r="F32" s="12"/>
      <c r="G32" s="12"/>
      <c r="H32" s="12"/>
      <c r="I32" s="12"/>
      <c r="J32" s="12"/>
      <c r="K32" s="12"/>
      <c r="L32" s="12"/>
      <c r="M32" s="12"/>
      <c r="N32" s="12"/>
      <c r="O32" s="12"/>
      <c r="P32" s="12"/>
      <c r="Q32" s="12"/>
      <c r="R32" s="12"/>
      <c r="S32" s="12"/>
      <c r="T32" s="12"/>
      <c r="U32" s="12"/>
      <c r="V32" s="12"/>
    </row>
    <row r="33" spans="1:22" x14ac:dyDescent="0.25">
      <c r="A33" s="12"/>
      <c r="B33" s="12"/>
      <c r="C33" s="12"/>
      <c r="D33" s="12"/>
      <c r="E33" s="12"/>
      <c r="F33" s="12"/>
      <c r="G33" s="12"/>
      <c r="H33" s="12"/>
      <c r="I33" s="12"/>
      <c r="J33" s="12"/>
      <c r="K33" s="12"/>
      <c r="L33" s="12"/>
      <c r="M33" s="12"/>
      <c r="N33" s="12"/>
      <c r="O33" s="12"/>
      <c r="P33" s="12"/>
      <c r="Q33" s="12"/>
      <c r="R33" s="12"/>
      <c r="S33" s="12"/>
      <c r="T33" s="12"/>
      <c r="U33" s="12"/>
      <c r="V33" s="12"/>
    </row>
    <row r="34" spans="1:22" x14ac:dyDescent="0.25">
      <c r="A34" s="12"/>
      <c r="B34" s="12"/>
      <c r="C34" s="12"/>
      <c r="D34" s="12"/>
      <c r="E34" s="12"/>
      <c r="F34" s="12"/>
      <c r="G34" s="12"/>
      <c r="H34" s="12"/>
      <c r="I34" s="12"/>
      <c r="J34" s="12"/>
      <c r="K34" s="12"/>
      <c r="L34" s="12"/>
      <c r="M34" s="12"/>
      <c r="N34" s="12"/>
      <c r="O34" s="12"/>
      <c r="P34" s="12"/>
      <c r="Q34" s="12"/>
      <c r="R34" s="12"/>
      <c r="S34" s="12"/>
      <c r="T34" s="12"/>
      <c r="U34" s="12"/>
      <c r="V34" s="12"/>
    </row>
    <row r="35" spans="1:22" x14ac:dyDescent="0.25">
      <c r="A35" s="12"/>
      <c r="B35" s="12"/>
      <c r="C35" s="12"/>
      <c r="D35" s="12"/>
      <c r="E35" s="12"/>
      <c r="F35" s="12"/>
      <c r="G35" s="12"/>
      <c r="H35" s="12"/>
      <c r="I35" s="12"/>
      <c r="J35" s="12"/>
      <c r="K35" s="12"/>
      <c r="L35" s="12"/>
      <c r="M35" s="12"/>
      <c r="N35" s="12"/>
      <c r="O35" s="12"/>
      <c r="P35" s="12"/>
      <c r="Q35" s="12"/>
      <c r="R35" s="12"/>
      <c r="S35" s="12"/>
      <c r="T35" s="12"/>
      <c r="U35" s="12"/>
      <c r="V35" s="12"/>
    </row>
    <row r="36" spans="1:22" x14ac:dyDescent="0.25">
      <c r="A36" s="12"/>
      <c r="B36" s="12"/>
      <c r="C36" s="12"/>
      <c r="D36" s="12"/>
      <c r="E36" s="12"/>
      <c r="F36" s="12"/>
      <c r="G36" s="12"/>
      <c r="H36" s="12"/>
      <c r="I36" s="12"/>
      <c r="J36" s="12"/>
      <c r="K36" s="12"/>
      <c r="L36" s="12"/>
      <c r="M36" s="12"/>
      <c r="N36" s="12"/>
      <c r="O36" s="12"/>
      <c r="P36" s="12"/>
      <c r="Q36" s="12"/>
      <c r="R36" s="12"/>
      <c r="S36" s="12"/>
      <c r="T36" s="12"/>
      <c r="U36" s="12"/>
      <c r="V36" s="12"/>
    </row>
  </sheetData>
  <mergeCells count="1">
    <mergeCell ref="A1:V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04"/>
  <sheetViews>
    <sheetView workbookViewId="0">
      <selection activeCell="K1" activeCellId="4" sqref="A1:A1048576 B1:B1048576 C1:C1048576 J1:J1048576 K1:K1048576"/>
    </sheetView>
  </sheetViews>
  <sheetFormatPr defaultRowHeight="15" x14ac:dyDescent="0.25"/>
  <cols>
    <col min="1" max="1" width="29.7109375" bestFit="1" customWidth="1"/>
    <col min="2" max="2" width="15.7109375" bestFit="1" customWidth="1"/>
    <col min="3" max="3" width="14.140625" bestFit="1" customWidth="1"/>
    <col min="4" max="4" width="14.140625" customWidth="1"/>
    <col min="5" max="5" width="14.85546875" customWidth="1"/>
    <col min="6" max="6" width="20.42578125" style="2" customWidth="1"/>
    <col min="7" max="7" width="22.42578125" style="2" customWidth="1"/>
    <col min="8" max="8" width="10.42578125" bestFit="1" customWidth="1"/>
    <col min="9" max="9" width="13.42578125" bestFit="1" customWidth="1"/>
    <col min="10" max="10" width="20" bestFit="1" customWidth="1"/>
    <col min="11" max="11" width="14.7109375" style="5" customWidth="1"/>
  </cols>
  <sheetData>
    <row r="1" spans="1:13" x14ac:dyDescent="0.25">
      <c r="A1" s="3" t="s">
        <v>2304</v>
      </c>
      <c r="B1" s="3" t="s">
        <v>2303</v>
      </c>
      <c r="C1" s="3" t="s">
        <v>2302</v>
      </c>
      <c r="D1" s="3" t="s">
        <v>2301</v>
      </c>
      <c r="E1" s="3" t="s">
        <v>2305</v>
      </c>
      <c r="F1" s="3" t="s">
        <v>2306</v>
      </c>
      <c r="G1" s="3" t="s">
        <v>2311</v>
      </c>
      <c r="H1" s="3" t="s">
        <v>2307</v>
      </c>
      <c r="I1" s="3" t="s">
        <v>2308</v>
      </c>
      <c r="J1" s="3" t="s">
        <v>2309</v>
      </c>
      <c r="K1" s="3" t="s">
        <v>2310</v>
      </c>
      <c r="L1" s="3" t="s">
        <v>2313</v>
      </c>
      <c r="M1" s="3" t="s">
        <v>2312</v>
      </c>
    </row>
    <row r="2" spans="1:13" x14ac:dyDescent="0.25">
      <c r="A2" t="s">
        <v>0</v>
      </c>
      <c r="B2" t="s">
        <v>1</v>
      </c>
      <c r="C2" t="s">
        <v>2</v>
      </c>
      <c r="D2">
        <f t="shared" ref="D2:D65" si="0">FLOOR(IF(OR(ISBLANK(E2) = FALSE,  ISBLANK(F2) = FALSE),IFERROR(E2/F2,E2), 0), 1)</f>
        <v>480</v>
      </c>
      <c r="E2">
        <v>120</v>
      </c>
      <c r="F2" s="2">
        <v>0.25</v>
      </c>
      <c r="G2" s="4">
        <f>D2 - E2</f>
        <v>360</v>
      </c>
      <c r="H2" s="1">
        <v>45033</v>
      </c>
      <c r="I2" t="s">
        <v>3</v>
      </c>
      <c r="J2" t="s">
        <v>4</v>
      </c>
      <c r="L2" t="str">
        <f t="shared" ref="L2:L65" si="1">TEXT(H2, "MMM")</f>
        <v>Apr</v>
      </c>
      <c r="M2">
        <f t="shared" ref="M2:M65" si="2">YEAR(H2)</f>
        <v>2023</v>
      </c>
    </row>
    <row r="3" spans="1:13" x14ac:dyDescent="0.25">
      <c r="A3" t="s">
        <v>5</v>
      </c>
      <c r="B3" t="s">
        <v>6</v>
      </c>
      <c r="C3" t="s">
        <v>7</v>
      </c>
      <c r="D3">
        <f t="shared" si="0"/>
        <v>68</v>
      </c>
      <c r="E3">
        <v>17</v>
      </c>
      <c r="F3" s="2">
        <v>0.25</v>
      </c>
      <c r="G3" s="4">
        <f t="shared" ref="G3:G66" si="3">D3-E3</f>
        <v>51</v>
      </c>
      <c r="H3" s="1">
        <v>45033</v>
      </c>
      <c r="I3" t="s">
        <v>8</v>
      </c>
      <c r="J3" t="s">
        <v>9</v>
      </c>
      <c r="K3" s="5">
        <v>579</v>
      </c>
      <c r="L3" t="str">
        <f t="shared" si="1"/>
        <v>Apr</v>
      </c>
      <c r="M3">
        <f t="shared" si="2"/>
        <v>2023</v>
      </c>
    </row>
    <row r="4" spans="1:13" x14ac:dyDescent="0.25">
      <c r="A4" t="s">
        <v>10</v>
      </c>
      <c r="B4" t="s">
        <v>11</v>
      </c>
      <c r="C4" t="s">
        <v>12</v>
      </c>
      <c r="D4">
        <f t="shared" si="0"/>
        <v>0</v>
      </c>
      <c r="G4" s="4">
        <f t="shared" si="3"/>
        <v>0</v>
      </c>
      <c r="H4" s="1">
        <v>45033</v>
      </c>
      <c r="I4" t="s">
        <v>13</v>
      </c>
      <c r="J4" t="s">
        <v>14</v>
      </c>
      <c r="K4" s="5">
        <v>42</v>
      </c>
      <c r="L4" t="str">
        <f t="shared" si="1"/>
        <v>Apr</v>
      </c>
      <c r="M4">
        <f t="shared" si="2"/>
        <v>2023</v>
      </c>
    </row>
    <row r="5" spans="1:13" x14ac:dyDescent="0.25">
      <c r="A5" t="s">
        <v>15</v>
      </c>
      <c r="B5" t="s">
        <v>16</v>
      </c>
      <c r="C5" t="s">
        <v>17</v>
      </c>
      <c r="D5">
        <f t="shared" si="0"/>
        <v>0</v>
      </c>
      <c r="G5" s="4">
        <f t="shared" si="3"/>
        <v>0</v>
      </c>
      <c r="H5" s="1">
        <v>45033</v>
      </c>
      <c r="I5" t="s">
        <v>18</v>
      </c>
      <c r="J5" t="s">
        <v>19</v>
      </c>
      <c r="K5" s="5">
        <v>94</v>
      </c>
      <c r="L5" t="str">
        <f t="shared" si="1"/>
        <v>Apr</v>
      </c>
      <c r="M5">
        <f t="shared" si="2"/>
        <v>2023</v>
      </c>
    </row>
    <row r="6" spans="1:13" x14ac:dyDescent="0.25">
      <c r="A6" t="s">
        <v>20</v>
      </c>
      <c r="B6" t="s">
        <v>21</v>
      </c>
      <c r="C6" t="s">
        <v>22</v>
      </c>
      <c r="D6">
        <f t="shared" si="0"/>
        <v>0</v>
      </c>
      <c r="F6" s="2">
        <v>1</v>
      </c>
      <c r="G6" s="4">
        <f t="shared" si="3"/>
        <v>0</v>
      </c>
      <c r="H6" s="1">
        <v>45032</v>
      </c>
      <c r="I6" t="s">
        <v>23</v>
      </c>
      <c r="J6" t="s">
        <v>24</v>
      </c>
      <c r="L6" t="str">
        <f t="shared" si="1"/>
        <v>Apr</v>
      </c>
      <c r="M6">
        <f t="shared" si="2"/>
        <v>2023</v>
      </c>
    </row>
    <row r="7" spans="1:13" x14ac:dyDescent="0.25">
      <c r="A7" t="s">
        <v>25</v>
      </c>
      <c r="B7" t="s">
        <v>26</v>
      </c>
      <c r="C7" t="s">
        <v>12</v>
      </c>
      <c r="D7">
        <f t="shared" si="0"/>
        <v>375</v>
      </c>
      <c r="E7">
        <v>75</v>
      </c>
      <c r="F7" s="2">
        <v>0.2</v>
      </c>
      <c r="G7" s="4">
        <f t="shared" si="3"/>
        <v>300</v>
      </c>
      <c r="H7" s="1">
        <v>45030</v>
      </c>
      <c r="I7" t="s">
        <v>18</v>
      </c>
      <c r="J7" t="s">
        <v>27</v>
      </c>
      <c r="K7" s="5">
        <v>85</v>
      </c>
      <c r="L7" t="str">
        <f t="shared" si="1"/>
        <v>Apr</v>
      </c>
      <c r="M7">
        <f t="shared" si="2"/>
        <v>2023</v>
      </c>
    </row>
    <row r="8" spans="1:13" x14ac:dyDescent="0.25">
      <c r="A8" t="s">
        <v>28</v>
      </c>
      <c r="B8" t="s">
        <v>29</v>
      </c>
      <c r="C8" t="s">
        <v>30</v>
      </c>
      <c r="D8">
        <f t="shared" si="0"/>
        <v>100</v>
      </c>
      <c r="E8">
        <v>17</v>
      </c>
      <c r="F8" s="2">
        <v>0.17</v>
      </c>
      <c r="G8" s="4">
        <f t="shared" si="3"/>
        <v>83</v>
      </c>
      <c r="H8" s="1">
        <v>45030</v>
      </c>
      <c r="I8" t="s">
        <v>13</v>
      </c>
      <c r="J8" t="s">
        <v>27</v>
      </c>
      <c r="K8" s="5">
        <v>18</v>
      </c>
      <c r="L8" t="str">
        <f t="shared" si="1"/>
        <v>Apr</v>
      </c>
      <c r="M8">
        <f t="shared" si="2"/>
        <v>2023</v>
      </c>
    </row>
    <row r="9" spans="1:13" x14ac:dyDescent="0.25">
      <c r="A9" t="s">
        <v>31</v>
      </c>
      <c r="B9" t="s">
        <v>29</v>
      </c>
      <c r="C9" t="s">
        <v>32</v>
      </c>
      <c r="D9">
        <f t="shared" si="0"/>
        <v>0</v>
      </c>
      <c r="F9" s="2">
        <v>0.18</v>
      </c>
      <c r="G9" s="4">
        <f t="shared" si="3"/>
        <v>0</v>
      </c>
      <c r="H9" s="1">
        <v>45030</v>
      </c>
      <c r="I9" t="s">
        <v>33</v>
      </c>
      <c r="J9" t="s">
        <v>27</v>
      </c>
      <c r="K9" s="5">
        <v>127</v>
      </c>
      <c r="L9" t="str">
        <f t="shared" si="1"/>
        <v>Apr</v>
      </c>
      <c r="M9">
        <f t="shared" si="2"/>
        <v>2023</v>
      </c>
    </row>
    <row r="10" spans="1:13" x14ac:dyDescent="0.25">
      <c r="A10" t="s">
        <v>34</v>
      </c>
      <c r="B10" t="s">
        <v>35</v>
      </c>
      <c r="C10" t="s">
        <v>22</v>
      </c>
      <c r="D10">
        <f t="shared" si="0"/>
        <v>128</v>
      </c>
      <c r="E10">
        <v>128</v>
      </c>
      <c r="G10" s="4">
        <f t="shared" si="3"/>
        <v>0</v>
      </c>
      <c r="H10" s="1">
        <v>45029</v>
      </c>
      <c r="I10" t="s">
        <v>36</v>
      </c>
      <c r="J10" t="s">
        <v>27</v>
      </c>
      <c r="K10" s="5">
        <v>849</v>
      </c>
      <c r="L10" t="str">
        <f t="shared" si="1"/>
        <v>Apr</v>
      </c>
      <c r="M10">
        <f t="shared" si="2"/>
        <v>2023</v>
      </c>
    </row>
    <row r="11" spans="1:13" x14ac:dyDescent="0.25">
      <c r="A11" t="s">
        <v>37</v>
      </c>
      <c r="B11" t="s">
        <v>38</v>
      </c>
      <c r="C11" t="s">
        <v>39</v>
      </c>
      <c r="D11">
        <f t="shared" si="0"/>
        <v>100</v>
      </c>
      <c r="E11">
        <v>100</v>
      </c>
      <c r="G11" s="4">
        <f t="shared" si="3"/>
        <v>0</v>
      </c>
      <c r="H11" s="1">
        <v>45029</v>
      </c>
      <c r="I11" t="s">
        <v>18</v>
      </c>
      <c r="J11" t="s">
        <v>27</v>
      </c>
      <c r="K11" s="5">
        <v>282</v>
      </c>
      <c r="L11" t="str">
        <f t="shared" si="1"/>
        <v>Apr</v>
      </c>
      <c r="M11">
        <f t="shared" si="2"/>
        <v>2023</v>
      </c>
    </row>
    <row r="12" spans="1:13" x14ac:dyDescent="0.25">
      <c r="A12" t="s">
        <v>40</v>
      </c>
      <c r="B12" t="s">
        <v>11</v>
      </c>
      <c r="C12" t="s">
        <v>17</v>
      </c>
      <c r="D12">
        <f t="shared" si="0"/>
        <v>0</v>
      </c>
      <c r="F12" s="2">
        <v>1</v>
      </c>
      <c r="G12" s="4">
        <f t="shared" si="3"/>
        <v>0</v>
      </c>
      <c r="H12" s="1">
        <v>45029</v>
      </c>
      <c r="I12" t="s">
        <v>3</v>
      </c>
      <c r="J12" t="s">
        <v>14</v>
      </c>
      <c r="L12" t="str">
        <f t="shared" si="1"/>
        <v>Apr</v>
      </c>
      <c r="M12">
        <f t="shared" si="2"/>
        <v>2023</v>
      </c>
    </row>
    <row r="13" spans="1:13" x14ac:dyDescent="0.25">
      <c r="A13" t="s">
        <v>41</v>
      </c>
      <c r="B13" t="s">
        <v>42</v>
      </c>
      <c r="C13" t="s">
        <v>43</v>
      </c>
      <c r="D13">
        <f t="shared" si="0"/>
        <v>0</v>
      </c>
      <c r="F13" s="2">
        <v>1</v>
      </c>
      <c r="G13" s="4">
        <f t="shared" si="3"/>
        <v>0</v>
      </c>
      <c r="H13" s="1">
        <v>45029</v>
      </c>
      <c r="I13" t="s">
        <v>13</v>
      </c>
      <c r="J13" t="s">
        <v>44</v>
      </c>
      <c r="K13" s="5">
        <v>20</v>
      </c>
      <c r="L13" t="str">
        <f t="shared" si="1"/>
        <v>Apr</v>
      </c>
      <c r="M13">
        <f t="shared" si="2"/>
        <v>2023</v>
      </c>
    </row>
    <row r="14" spans="1:13" x14ac:dyDescent="0.25">
      <c r="A14" t="s">
        <v>45</v>
      </c>
      <c r="B14" t="s">
        <v>46</v>
      </c>
      <c r="C14" t="s">
        <v>30</v>
      </c>
      <c r="D14">
        <f t="shared" si="0"/>
        <v>0</v>
      </c>
      <c r="F14" s="2">
        <v>1</v>
      </c>
      <c r="G14" s="4">
        <f t="shared" si="3"/>
        <v>0</v>
      </c>
      <c r="H14" s="1">
        <v>45029</v>
      </c>
      <c r="I14" t="s">
        <v>23</v>
      </c>
      <c r="J14" t="s">
        <v>47</v>
      </c>
      <c r="L14" t="str">
        <f t="shared" si="1"/>
        <v>Apr</v>
      </c>
      <c r="M14">
        <f t="shared" si="2"/>
        <v>2023</v>
      </c>
    </row>
    <row r="15" spans="1:13" x14ac:dyDescent="0.25">
      <c r="A15" t="s">
        <v>48</v>
      </c>
      <c r="B15" t="s">
        <v>49</v>
      </c>
      <c r="C15" t="s">
        <v>50</v>
      </c>
      <c r="D15">
        <f t="shared" si="0"/>
        <v>0</v>
      </c>
      <c r="G15" s="4">
        <f t="shared" si="3"/>
        <v>0</v>
      </c>
      <c r="H15" s="1">
        <v>45029</v>
      </c>
      <c r="I15" t="s">
        <v>51</v>
      </c>
      <c r="J15" t="s">
        <v>27</v>
      </c>
      <c r="K15" s="5">
        <v>59</v>
      </c>
      <c r="L15" t="str">
        <f t="shared" si="1"/>
        <v>Apr</v>
      </c>
      <c r="M15">
        <f t="shared" si="2"/>
        <v>2023</v>
      </c>
    </row>
    <row r="16" spans="1:13" x14ac:dyDescent="0.25">
      <c r="A16" t="s">
        <v>52</v>
      </c>
      <c r="B16" t="s">
        <v>26</v>
      </c>
      <c r="C16" t="s">
        <v>32</v>
      </c>
      <c r="D16">
        <f t="shared" si="0"/>
        <v>59</v>
      </c>
      <c r="E16">
        <v>59</v>
      </c>
      <c r="G16" s="4">
        <f t="shared" si="3"/>
        <v>0</v>
      </c>
      <c r="H16" s="1">
        <v>45028</v>
      </c>
      <c r="I16" t="s">
        <v>53</v>
      </c>
      <c r="J16" t="s">
        <v>27</v>
      </c>
      <c r="K16" s="5">
        <v>5900</v>
      </c>
      <c r="L16" t="str">
        <f t="shared" si="1"/>
        <v>Apr</v>
      </c>
      <c r="M16">
        <f t="shared" si="2"/>
        <v>2023</v>
      </c>
    </row>
    <row r="17" spans="1:13" x14ac:dyDescent="0.25">
      <c r="A17" t="s">
        <v>54</v>
      </c>
      <c r="B17" t="s">
        <v>55</v>
      </c>
      <c r="C17" t="s">
        <v>7</v>
      </c>
      <c r="D17">
        <f t="shared" si="0"/>
        <v>400</v>
      </c>
      <c r="E17">
        <v>400</v>
      </c>
      <c r="F17" s="2">
        <v>1</v>
      </c>
      <c r="G17" s="4">
        <f t="shared" si="3"/>
        <v>0</v>
      </c>
      <c r="H17" s="1">
        <v>45027</v>
      </c>
      <c r="I17" t="s">
        <v>13</v>
      </c>
      <c r="J17" t="s">
        <v>56</v>
      </c>
      <c r="K17" s="5">
        <v>86</v>
      </c>
      <c r="L17" t="str">
        <f t="shared" si="1"/>
        <v>Apr</v>
      </c>
      <c r="M17">
        <f t="shared" si="2"/>
        <v>2023</v>
      </c>
    </row>
    <row r="18" spans="1:13" x14ac:dyDescent="0.25">
      <c r="A18" t="s">
        <v>57</v>
      </c>
      <c r="B18" t="s">
        <v>58</v>
      </c>
      <c r="C18" t="s">
        <v>59</v>
      </c>
      <c r="D18">
        <f t="shared" si="0"/>
        <v>5025</v>
      </c>
      <c r="E18">
        <v>201</v>
      </c>
      <c r="F18" s="2">
        <v>0.04</v>
      </c>
      <c r="G18" s="4">
        <f t="shared" si="3"/>
        <v>4824</v>
      </c>
      <c r="H18" s="1">
        <v>45027</v>
      </c>
      <c r="I18" t="s">
        <v>53</v>
      </c>
      <c r="J18" t="s">
        <v>27</v>
      </c>
      <c r="K18" s="5">
        <v>320</v>
      </c>
      <c r="L18" t="str">
        <f t="shared" si="1"/>
        <v>Apr</v>
      </c>
      <c r="M18">
        <f t="shared" si="2"/>
        <v>2023</v>
      </c>
    </row>
    <row r="19" spans="1:13" x14ac:dyDescent="0.25">
      <c r="A19" t="s">
        <v>60</v>
      </c>
      <c r="B19" t="s">
        <v>42</v>
      </c>
      <c r="C19" t="s">
        <v>61</v>
      </c>
      <c r="D19">
        <f t="shared" si="0"/>
        <v>200</v>
      </c>
      <c r="E19">
        <v>80</v>
      </c>
      <c r="F19" s="2">
        <v>0.4</v>
      </c>
      <c r="G19" s="4">
        <f t="shared" si="3"/>
        <v>120</v>
      </c>
      <c r="H19" s="1">
        <v>45027</v>
      </c>
      <c r="I19" t="s">
        <v>18</v>
      </c>
      <c r="J19" t="s">
        <v>44</v>
      </c>
      <c r="K19" s="5">
        <v>105</v>
      </c>
      <c r="L19" t="str">
        <f t="shared" si="1"/>
        <v>Apr</v>
      </c>
      <c r="M19">
        <f t="shared" si="2"/>
        <v>2023</v>
      </c>
    </row>
    <row r="20" spans="1:13" x14ac:dyDescent="0.25">
      <c r="A20" t="s">
        <v>62</v>
      </c>
      <c r="B20" t="s">
        <v>63</v>
      </c>
      <c r="C20" t="s">
        <v>32</v>
      </c>
      <c r="D20">
        <f t="shared" si="0"/>
        <v>180</v>
      </c>
      <c r="E20">
        <v>45</v>
      </c>
      <c r="F20" s="2">
        <v>0.25</v>
      </c>
      <c r="G20" s="4">
        <f t="shared" si="3"/>
        <v>135</v>
      </c>
      <c r="H20" s="1">
        <v>45027</v>
      </c>
      <c r="I20" t="s">
        <v>23</v>
      </c>
      <c r="J20" t="s">
        <v>64</v>
      </c>
      <c r="K20" s="5">
        <v>19</v>
      </c>
      <c r="L20" t="str">
        <f t="shared" si="1"/>
        <v>Apr</v>
      </c>
      <c r="M20">
        <f t="shared" si="2"/>
        <v>2023</v>
      </c>
    </row>
    <row r="21" spans="1:13" x14ac:dyDescent="0.25">
      <c r="A21" t="s">
        <v>65</v>
      </c>
      <c r="B21" t="s">
        <v>66</v>
      </c>
      <c r="C21" t="s">
        <v>61</v>
      </c>
      <c r="D21">
        <f t="shared" si="0"/>
        <v>0</v>
      </c>
      <c r="G21" s="4">
        <f t="shared" si="3"/>
        <v>0</v>
      </c>
      <c r="H21" s="1">
        <v>45027</v>
      </c>
      <c r="I21" t="s">
        <v>53</v>
      </c>
      <c r="J21" t="s">
        <v>27</v>
      </c>
      <c r="L21" t="str">
        <f t="shared" si="1"/>
        <v>Apr</v>
      </c>
      <c r="M21">
        <f t="shared" si="2"/>
        <v>2023</v>
      </c>
    </row>
    <row r="22" spans="1:13" x14ac:dyDescent="0.25">
      <c r="A22" t="s">
        <v>67</v>
      </c>
      <c r="B22" t="s">
        <v>68</v>
      </c>
      <c r="C22" t="s">
        <v>69</v>
      </c>
      <c r="D22">
        <f t="shared" si="0"/>
        <v>0</v>
      </c>
      <c r="F22" s="2">
        <v>0.1</v>
      </c>
      <c r="G22" s="4">
        <f t="shared" si="3"/>
        <v>0</v>
      </c>
      <c r="H22" s="1">
        <v>45027</v>
      </c>
      <c r="I22" t="s">
        <v>18</v>
      </c>
      <c r="J22" t="s">
        <v>14</v>
      </c>
      <c r="K22" s="5">
        <v>92</v>
      </c>
      <c r="L22" t="str">
        <f t="shared" si="1"/>
        <v>Apr</v>
      </c>
      <c r="M22">
        <f t="shared" si="2"/>
        <v>2023</v>
      </c>
    </row>
    <row r="23" spans="1:13" x14ac:dyDescent="0.25">
      <c r="A23" t="s">
        <v>70</v>
      </c>
      <c r="B23" t="s">
        <v>26</v>
      </c>
      <c r="C23" t="s">
        <v>71</v>
      </c>
      <c r="D23">
        <f t="shared" si="0"/>
        <v>0</v>
      </c>
      <c r="G23" s="4">
        <f t="shared" si="3"/>
        <v>0</v>
      </c>
      <c r="H23" s="1">
        <v>45027</v>
      </c>
      <c r="I23" t="s">
        <v>33</v>
      </c>
      <c r="J23" t="s">
        <v>27</v>
      </c>
      <c r="K23" s="5">
        <v>81</v>
      </c>
      <c r="L23" t="str">
        <f t="shared" si="1"/>
        <v>Apr</v>
      </c>
      <c r="M23">
        <f t="shared" si="2"/>
        <v>2023</v>
      </c>
    </row>
    <row r="24" spans="1:13" x14ac:dyDescent="0.25">
      <c r="A24" t="s">
        <v>72</v>
      </c>
      <c r="B24" t="s">
        <v>11</v>
      </c>
      <c r="C24" t="s">
        <v>32</v>
      </c>
      <c r="D24">
        <f t="shared" si="0"/>
        <v>41</v>
      </c>
      <c r="E24">
        <v>41</v>
      </c>
      <c r="G24" s="4">
        <f t="shared" si="3"/>
        <v>0</v>
      </c>
      <c r="H24" s="1">
        <v>45024</v>
      </c>
      <c r="I24" t="s">
        <v>8</v>
      </c>
      <c r="J24" t="s">
        <v>14</v>
      </c>
      <c r="K24" s="5">
        <v>222</v>
      </c>
      <c r="L24" t="str">
        <f t="shared" si="1"/>
        <v>Apr</v>
      </c>
      <c r="M24">
        <f t="shared" si="2"/>
        <v>2023</v>
      </c>
    </row>
    <row r="25" spans="1:13" x14ac:dyDescent="0.25">
      <c r="A25" t="s">
        <v>73</v>
      </c>
      <c r="B25" t="s">
        <v>35</v>
      </c>
      <c r="C25" t="s">
        <v>32</v>
      </c>
      <c r="D25">
        <f t="shared" si="0"/>
        <v>184</v>
      </c>
      <c r="E25">
        <v>170</v>
      </c>
      <c r="F25" s="2">
        <v>0.92</v>
      </c>
      <c r="G25" s="4">
        <f t="shared" si="3"/>
        <v>14</v>
      </c>
      <c r="H25" s="1">
        <v>45023</v>
      </c>
      <c r="I25" t="s">
        <v>53</v>
      </c>
      <c r="J25" t="s">
        <v>27</v>
      </c>
      <c r="K25" s="5">
        <v>409</v>
      </c>
      <c r="L25" t="str">
        <f t="shared" si="1"/>
        <v>Apr</v>
      </c>
      <c r="M25">
        <f t="shared" si="2"/>
        <v>2023</v>
      </c>
    </row>
    <row r="26" spans="1:13" x14ac:dyDescent="0.25">
      <c r="A26" t="s">
        <v>74</v>
      </c>
      <c r="B26" t="s">
        <v>75</v>
      </c>
      <c r="C26" t="s">
        <v>32</v>
      </c>
      <c r="D26">
        <f t="shared" si="0"/>
        <v>100</v>
      </c>
      <c r="E26">
        <v>100</v>
      </c>
      <c r="G26" s="4">
        <f t="shared" si="3"/>
        <v>0</v>
      </c>
      <c r="H26" s="1">
        <v>45023</v>
      </c>
      <c r="I26" t="s">
        <v>18</v>
      </c>
      <c r="J26" t="s">
        <v>27</v>
      </c>
      <c r="K26" s="5">
        <v>138</v>
      </c>
      <c r="L26" t="str">
        <f t="shared" si="1"/>
        <v>Apr</v>
      </c>
      <c r="M26">
        <f t="shared" si="2"/>
        <v>2023</v>
      </c>
    </row>
    <row r="27" spans="1:13" x14ac:dyDescent="0.25">
      <c r="A27" t="s">
        <v>76</v>
      </c>
      <c r="B27" t="s">
        <v>11</v>
      </c>
      <c r="C27" t="s">
        <v>12</v>
      </c>
      <c r="D27">
        <f t="shared" si="0"/>
        <v>500</v>
      </c>
      <c r="E27">
        <v>100</v>
      </c>
      <c r="F27" s="2">
        <v>0.2</v>
      </c>
      <c r="G27" s="4">
        <f t="shared" si="3"/>
        <v>400</v>
      </c>
      <c r="H27" s="1">
        <v>45023</v>
      </c>
      <c r="I27" t="s">
        <v>18</v>
      </c>
      <c r="J27" t="s">
        <v>14</v>
      </c>
      <c r="K27" s="5">
        <v>120</v>
      </c>
      <c r="L27" t="str">
        <f t="shared" si="1"/>
        <v>Apr</v>
      </c>
      <c r="M27">
        <f t="shared" si="2"/>
        <v>2023</v>
      </c>
    </row>
    <row r="28" spans="1:13" x14ac:dyDescent="0.25">
      <c r="A28" t="s">
        <v>77</v>
      </c>
      <c r="B28" t="s">
        <v>78</v>
      </c>
      <c r="C28" t="s">
        <v>22</v>
      </c>
      <c r="D28">
        <f t="shared" si="0"/>
        <v>800</v>
      </c>
      <c r="E28">
        <v>40</v>
      </c>
      <c r="F28" s="2">
        <v>0.05</v>
      </c>
      <c r="G28" s="4">
        <f t="shared" si="3"/>
        <v>760</v>
      </c>
      <c r="H28" s="1">
        <v>45022</v>
      </c>
      <c r="I28" t="s">
        <v>53</v>
      </c>
      <c r="J28" t="s">
        <v>79</v>
      </c>
      <c r="L28" t="str">
        <f t="shared" si="1"/>
        <v>Apr</v>
      </c>
      <c r="M28">
        <f t="shared" si="2"/>
        <v>2023</v>
      </c>
    </row>
    <row r="29" spans="1:13" x14ac:dyDescent="0.25">
      <c r="A29" t="s">
        <v>80</v>
      </c>
      <c r="B29" t="s">
        <v>81</v>
      </c>
      <c r="C29" t="s">
        <v>69</v>
      </c>
      <c r="D29">
        <f t="shared" si="0"/>
        <v>16</v>
      </c>
      <c r="E29">
        <v>16</v>
      </c>
      <c r="F29" s="2">
        <v>1</v>
      </c>
      <c r="G29" s="4">
        <f t="shared" si="3"/>
        <v>0</v>
      </c>
      <c r="H29" s="1">
        <v>45022</v>
      </c>
      <c r="I29" t="s">
        <v>3</v>
      </c>
      <c r="J29" t="s">
        <v>82</v>
      </c>
      <c r="L29" t="str">
        <f t="shared" si="1"/>
        <v>Apr</v>
      </c>
      <c r="M29">
        <f t="shared" si="2"/>
        <v>2023</v>
      </c>
    </row>
    <row r="30" spans="1:13" x14ac:dyDescent="0.25">
      <c r="A30" t="s">
        <v>83</v>
      </c>
      <c r="B30" t="s">
        <v>11</v>
      </c>
      <c r="C30" t="s">
        <v>7</v>
      </c>
      <c r="D30">
        <f t="shared" si="0"/>
        <v>1000</v>
      </c>
      <c r="E30">
        <v>300</v>
      </c>
      <c r="F30" s="2">
        <v>0.3</v>
      </c>
      <c r="G30" s="4">
        <f t="shared" si="3"/>
        <v>700</v>
      </c>
      <c r="H30" s="1">
        <v>45021</v>
      </c>
      <c r="I30" t="s">
        <v>23</v>
      </c>
      <c r="J30" t="s">
        <v>14</v>
      </c>
      <c r="K30" s="5">
        <v>382</v>
      </c>
      <c r="L30" t="str">
        <f t="shared" si="1"/>
        <v>Apr</v>
      </c>
      <c r="M30">
        <f t="shared" si="2"/>
        <v>2023</v>
      </c>
    </row>
    <row r="31" spans="1:13" x14ac:dyDescent="0.25">
      <c r="A31" t="s">
        <v>84</v>
      </c>
      <c r="B31" t="s">
        <v>26</v>
      </c>
      <c r="C31" t="s">
        <v>39</v>
      </c>
      <c r="D31">
        <f t="shared" si="0"/>
        <v>761</v>
      </c>
      <c r="E31">
        <v>99</v>
      </c>
      <c r="F31" s="2">
        <v>0.13</v>
      </c>
      <c r="G31" s="4">
        <f t="shared" si="3"/>
        <v>662</v>
      </c>
      <c r="H31" s="1">
        <v>45021</v>
      </c>
      <c r="I31" t="s">
        <v>53</v>
      </c>
      <c r="J31" t="s">
        <v>27</v>
      </c>
      <c r="K31" s="5">
        <v>311</v>
      </c>
      <c r="L31" t="str">
        <f t="shared" si="1"/>
        <v>Apr</v>
      </c>
      <c r="M31">
        <f t="shared" si="2"/>
        <v>2023</v>
      </c>
    </row>
    <row r="32" spans="1:13" x14ac:dyDescent="0.25">
      <c r="A32" t="s">
        <v>85</v>
      </c>
      <c r="B32" t="s">
        <v>86</v>
      </c>
      <c r="C32" t="s">
        <v>87</v>
      </c>
      <c r="D32">
        <f t="shared" si="0"/>
        <v>1500</v>
      </c>
      <c r="E32">
        <v>600</v>
      </c>
      <c r="F32" s="2">
        <v>0.4</v>
      </c>
      <c r="G32" s="4">
        <f t="shared" si="3"/>
        <v>900</v>
      </c>
      <c r="H32" s="1">
        <v>45020</v>
      </c>
      <c r="I32" t="s">
        <v>33</v>
      </c>
      <c r="J32" t="s">
        <v>14</v>
      </c>
      <c r="L32" t="str">
        <f t="shared" si="1"/>
        <v>Apr</v>
      </c>
      <c r="M32">
        <f t="shared" si="2"/>
        <v>2023</v>
      </c>
    </row>
    <row r="33" spans="1:13" x14ac:dyDescent="0.25">
      <c r="A33" t="s">
        <v>88</v>
      </c>
      <c r="B33" t="s">
        <v>35</v>
      </c>
      <c r="C33" t="s">
        <v>32</v>
      </c>
      <c r="D33">
        <f t="shared" si="0"/>
        <v>135</v>
      </c>
      <c r="E33">
        <v>135</v>
      </c>
      <c r="G33" s="4">
        <f t="shared" si="3"/>
        <v>0</v>
      </c>
      <c r="H33" s="1">
        <v>45020</v>
      </c>
      <c r="I33" t="s">
        <v>89</v>
      </c>
      <c r="J33" t="s">
        <v>27</v>
      </c>
      <c r="K33" s="5">
        <v>96</v>
      </c>
      <c r="L33" t="str">
        <f t="shared" si="1"/>
        <v>Apr</v>
      </c>
      <c r="M33">
        <f t="shared" si="2"/>
        <v>2023</v>
      </c>
    </row>
    <row r="34" spans="1:13" x14ac:dyDescent="0.25">
      <c r="A34" t="s">
        <v>90</v>
      </c>
      <c r="B34" t="s">
        <v>55</v>
      </c>
      <c r="C34" t="s">
        <v>87</v>
      </c>
      <c r="D34">
        <f t="shared" si="0"/>
        <v>40</v>
      </c>
      <c r="E34">
        <v>40</v>
      </c>
      <c r="G34" s="4">
        <f t="shared" si="3"/>
        <v>0</v>
      </c>
      <c r="H34" s="1">
        <v>45020</v>
      </c>
      <c r="I34" t="s">
        <v>23</v>
      </c>
      <c r="J34" t="s">
        <v>56</v>
      </c>
      <c r="K34" s="5">
        <v>30</v>
      </c>
      <c r="L34" t="str">
        <f t="shared" si="1"/>
        <v>Apr</v>
      </c>
      <c r="M34">
        <f t="shared" si="2"/>
        <v>2023</v>
      </c>
    </row>
    <row r="35" spans="1:13" x14ac:dyDescent="0.25">
      <c r="A35" t="s">
        <v>91</v>
      </c>
      <c r="B35" t="s">
        <v>29</v>
      </c>
      <c r="C35" t="s">
        <v>12</v>
      </c>
      <c r="D35">
        <f t="shared" si="0"/>
        <v>75</v>
      </c>
      <c r="E35">
        <v>15</v>
      </c>
      <c r="F35" s="2">
        <v>0.2</v>
      </c>
      <c r="G35" s="4">
        <f t="shared" si="3"/>
        <v>60</v>
      </c>
      <c r="H35" s="1">
        <v>45020</v>
      </c>
      <c r="I35" t="s">
        <v>33</v>
      </c>
      <c r="J35" t="s">
        <v>27</v>
      </c>
      <c r="K35" s="5">
        <v>37</v>
      </c>
      <c r="L35" t="str">
        <f t="shared" si="1"/>
        <v>Apr</v>
      </c>
      <c r="M35">
        <f t="shared" si="2"/>
        <v>2023</v>
      </c>
    </row>
    <row r="36" spans="1:13" x14ac:dyDescent="0.25">
      <c r="A36" t="s">
        <v>92</v>
      </c>
      <c r="B36" t="s">
        <v>93</v>
      </c>
      <c r="C36" t="s">
        <v>87</v>
      </c>
      <c r="D36">
        <f t="shared" si="0"/>
        <v>0</v>
      </c>
      <c r="G36" s="4">
        <f t="shared" si="3"/>
        <v>0</v>
      </c>
      <c r="H36" s="1">
        <v>45020</v>
      </c>
      <c r="I36" t="s">
        <v>51</v>
      </c>
      <c r="J36" t="s">
        <v>94</v>
      </c>
      <c r="L36" t="str">
        <f t="shared" si="1"/>
        <v>Apr</v>
      </c>
      <c r="M36">
        <f t="shared" si="2"/>
        <v>2023</v>
      </c>
    </row>
    <row r="37" spans="1:13" x14ac:dyDescent="0.25">
      <c r="A37" t="s">
        <v>95</v>
      </c>
      <c r="B37" t="s">
        <v>96</v>
      </c>
      <c r="C37" t="s">
        <v>97</v>
      </c>
      <c r="D37">
        <f t="shared" si="0"/>
        <v>5000</v>
      </c>
      <c r="E37">
        <v>1000</v>
      </c>
      <c r="F37" s="2">
        <v>0.2</v>
      </c>
      <c r="G37" s="4">
        <f t="shared" si="3"/>
        <v>4000</v>
      </c>
      <c r="H37" s="1">
        <v>45019</v>
      </c>
      <c r="I37" t="s">
        <v>89</v>
      </c>
      <c r="J37" t="s">
        <v>27</v>
      </c>
      <c r="L37" t="str">
        <f t="shared" si="1"/>
        <v>Apr</v>
      </c>
      <c r="M37">
        <f t="shared" si="2"/>
        <v>2023</v>
      </c>
    </row>
    <row r="38" spans="1:13" x14ac:dyDescent="0.25">
      <c r="A38" t="s">
        <v>98</v>
      </c>
      <c r="B38" t="s">
        <v>26</v>
      </c>
      <c r="C38" t="s">
        <v>97</v>
      </c>
      <c r="D38">
        <f t="shared" si="0"/>
        <v>739</v>
      </c>
      <c r="E38">
        <v>170</v>
      </c>
      <c r="F38" s="2">
        <v>0.23</v>
      </c>
      <c r="G38" s="4">
        <f t="shared" si="3"/>
        <v>569</v>
      </c>
      <c r="H38" s="1">
        <v>45019</v>
      </c>
      <c r="I38" t="s">
        <v>53</v>
      </c>
      <c r="J38" t="s">
        <v>27</v>
      </c>
      <c r="K38" s="5">
        <v>2300</v>
      </c>
      <c r="L38" t="str">
        <f t="shared" si="1"/>
        <v>Apr</v>
      </c>
      <c r="M38">
        <f t="shared" si="2"/>
        <v>2023</v>
      </c>
    </row>
    <row r="39" spans="1:13" x14ac:dyDescent="0.25">
      <c r="A39" t="s">
        <v>99</v>
      </c>
      <c r="B39" t="s">
        <v>26</v>
      </c>
      <c r="C39" t="s">
        <v>12</v>
      </c>
      <c r="D39">
        <f t="shared" si="0"/>
        <v>436</v>
      </c>
      <c r="E39">
        <v>48</v>
      </c>
      <c r="F39" s="2">
        <v>0.11</v>
      </c>
      <c r="G39" s="4">
        <f t="shared" si="3"/>
        <v>388</v>
      </c>
      <c r="H39" s="1">
        <v>45019</v>
      </c>
      <c r="I39" t="s">
        <v>100</v>
      </c>
      <c r="J39" t="s">
        <v>27</v>
      </c>
      <c r="K39" s="5">
        <v>339</v>
      </c>
      <c r="L39" t="str">
        <f t="shared" si="1"/>
        <v>Apr</v>
      </c>
      <c r="M39">
        <f t="shared" si="2"/>
        <v>2023</v>
      </c>
    </row>
    <row r="40" spans="1:13" x14ac:dyDescent="0.25">
      <c r="A40" t="s">
        <v>101</v>
      </c>
      <c r="B40" t="s">
        <v>58</v>
      </c>
      <c r="C40" t="s">
        <v>102</v>
      </c>
      <c r="D40">
        <f t="shared" si="0"/>
        <v>125</v>
      </c>
      <c r="E40">
        <v>15</v>
      </c>
      <c r="F40" s="2">
        <v>0.12</v>
      </c>
      <c r="G40" s="4">
        <f t="shared" si="3"/>
        <v>110</v>
      </c>
      <c r="H40" s="1">
        <v>45019</v>
      </c>
      <c r="I40" t="s">
        <v>23</v>
      </c>
      <c r="J40" t="s">
        <v>27</v>
      </c>
      <c r="K40" s="5">
        <v>42</v>
      </c>
      <c r="L40" t="str">
        <f t="shared" si="1"/>
        <v>Apr</v>
      </c>
      <c r="M40">
        <f t="shared" si="2"/>
        <v>2023</v>
      </c>
    </row>
    <row r="41" spans="1:13" x14ac:dyDescent="0.25">
      <c r="A41" t="s">
        <v>103</v>
      </c>
      <c r="B41" t="s">
        <v>26</v>
      </c>
      <c r="C41" t="s">
        <v>87</v>
      </c>
      <c r="D41">
        <f t="shared" si="0"/>
        <v>0</v>
      </c>
      <c r="G41" s="4">
        <f t="shared" si="3"/>
        <v>0</v>
      </c>
      <c r="H41" s="1">
        <v>45019</v>
      </c>
      <c r="I41" t="s">
        <v>53</v>
      </c>
      <c r="J41" t="s">
        <v>27</v>
      </c>
      <c r="K41" s="5">
        <v>6200</v>
      </c>
      <c r="L41" t="str">
        <f t="shared" si="1"/>
        <v>Apr</v>
      </c>
      <c r="M41">
        <f t="shared" si="2"/>
        <v>2023</v>
      </c>
    </row>
    <row r="42" spans="1:13" x14ac:dyDescent="0.25">
      <c r="A42" t="s">
        <v>104</v>
      </c>
      <c r="B42" t="s">
        <v>105</v>
      </c>
      <c r="C42" t="s">
        <v>71</v>
      </c>
      <c r="D42">
        <f t="shared" si="0"/>
        <v>197</v>
      </c>
      <c r="E42">
        <v>89</v>
      </c>
      <c r="F42" s="2">
        <v>0.45</v>
      </c>
      <c r="G42" s="4">
        <f t="shared" si="3"/>
        <v>108</v>
      </c>
      <c r="H42" s="1">
        <v>45016</v>
      </c>
      <c r="I42" t="s">
        <v>8</v>
      </c>
      <c r="J42" t="s">
        <v>106</v>
      </c>
      <c r="K42" s="5">
        <v>130</v>
      </c>
      <c r="L42" t="str">
        <f t="shared" si="1"/>
        <v>Mar</v>
      </c>
      <c r="M42">
        <f t="shared" si="2"/>
        <v>2023</v>
      </c>
    </row>
    <row r="43" spans="1:13" x14ac:dyDescent="0.25">
      <c r="A43" t="s">
        <v>107</v>
      </c>
      <c r="B43" t="s">
        <v>26</v>
      </c>
      <c r="C43" t="s">
        <v>39</v>
      </c>
      <c r="D43">
        <f t="shared" si="0"/>
        <v>0</v>
      </c>
      <c r="G43" s="4">
        <f t="shared" si="3"/>
        <v>0</v>
      </c>
      <c r="H43" s="1">
        <v>45016</v>
      </c>
      <c r="I43" t="s">
        <v>33</v>
      </c>
      <c r="J43" t="s">
        <v>27</v>
      </c>
      <c r="K43" s="5">
        <v>181</v>
      </c>
      <c r="L43" t="str">
        <f t="shared" si="1"/>
        <v>Mar</v>
      </c>
      <c r="M43">
        <f t="shared" si="2"/>
        <v>2023</v>
      </c>
    </row>
    <row r="44" spans="1:13" x14ac:dyDescent="0.25">
      <c r="A44" t="s">
        <v>108</v>
      </c>
      <c r="B44" t="s">
        <v>109</v>
      </c>
      <c r="C44" t="s">
        <v>17</v>
      </c>
      <c r="D44">
        <f t="shared" si="0"/>
        <v>200</v>
      </c>
      <c r="E44">
        <v>200</v>
      </c>
      <c r="G44" s="4">
        <f t="shared" si="3"/>
        <v>0</v>
      </c>
      <c r="H44" s="1">
        <v>45015</v>
      </c>
      <c r="I44" t="s">
        <v>89</v>
      </c>
      <c r="J44" t="s">
        <v>110</v>
      </c>
      <c r="K44" s="5">
        <v>683</v>
      </c>
      <c r="L44" t="str">
        <f t="shared" si="1"/>
        <v>Mar</v>
      </c>
      <c r="M44">
        <f t="shared" si="2"/>
        <v>2023</v>
      </c>
    </row>
    <row r="45" spans="1:13" x14ac:dyDescent="0.25">
      <c r="A45" t="s">
        <v>111</v>
      </c>
      <c r="B45" t="s">
        <v>26</v>
      </c>
      <c r="C45" t="s">
        <v>17</v>
      </c>
      <c r="D45">
        <f t="shared" si="0"/>
        <v>3333</v>
      </c>
      <c r="E45">
        <v>200</v>
      </c>
      <c r="F45" s="2">
        <v>0.06</v>
      </c>
      <c r="G45" s="4">
        <f t="shared" si="3"/>
        <v>3133</v>
      </c>
      <c r="H45" s="1">
        <v>45015</v>
      </c>
      <c r="I45" t="s">
        <v>53</v>
      </c>
      <c r="J45" t="s">
        <v>27</v>
      </c>
      <c r="K45" s="5">
        <v>208</v>
      </c>
      <c r="L45" t="str">
        <f t="shared" si="1"/>
        <v>Mar</v>
      </c>
      <c r="M45">
        <f t="shared" si="2"/>
        <v>2023</v>
      </c>
    </row>
    <row r="46" spans="1:13" x14ac:dyDescent="0.25">
      <c r="A46" t="s">
        <v>112</v>
      </c>
      <c r="B46" t="s">
        <v>113</v>
      </c>
      <c r="C46" t="s">
        <v>12</v>
      </c>
      <c r="D46">
        <f t="shared" si="0"/>
        <v>1153</v>
      </c>
      <c r="E46">
        <v>150</v>
      </c>
      <c r="F46" s="2">
        <v>0.13</v>
      </c>
      <c r="G46" s="4">
        <f t="shared" si="3"/>
        <v>1003</v>
      </c>
      <c r="H46" s="1">
        <v>45015</v>
      </c>
      <c r="I46" t="s">
        <v>53</v>
      </c>
      <c r="J46" t="s">
        <v>27</v>
      </c>
      <c r="L46" t="str">
        <f t="shared" si="1"/>
        <v>Mar</v>
      </c>
      <c r="M46">
        <f t="shared" si="2"/>
        <v>2023</v>
      </c>
    </row>
    <row r="47" spans="1:13" x14ac:dyDescent="0.25">
      <c r="A47" t="s">
        <v>114</v>
      </c>
      <c r="B47" t="s">
        <v>86</v>
      </c>
      <c r="C47" t="s">
        <v>2</v>
      </c>
      <c r="D47">
        <f t="shared" si="0"/>
        <v>133</v>
      </c>
      <c r="E47">
        <v>100</v>
      </c>
      <c r="F47" s="2">
        <v>0.75</v>
      </c>
      <c r="G47" s="4">
        <f t="shared" si="3"/>
        <v>33</v>
      </c>
      <c r="H47" s="1">
        <v>45015</v>
      </c>
      <c r="I47" t="s">
        <v>33</v>
      </c>
      <c r="J47" t="s">
        <v>14</v>
      </c>
      <c r="K47" s="5">
        <v>50</v>
      </c>
      <c r="L47" t="str">
        <f t="shared" si="1"/>
        <v>Mar</v>
      </c>
      <c r="M47">
        <f t="shared" si="2"/>
        <v>2023</v>
      </c>
    </row>
    <row r="48" spans="1:13" x14ac:dyDescent="0.25">
      <c r="A48" t="s">
        <v>115</v>
      </c>
      <c r="B48" t="s">
        <v>116</v>
      </c>
      <c r="C48" t="s">
        <v>12</v>
      </c>
      <c r="D48">
        <f t="shared" si="0"/>
        <v>76</v>
      </c>
      <c r="E48">
        <v>19</v>
      </c>
      <c r="F48" s="2">
        <v>0.25</v>
      </c>
      <c r="G48" s="4">
        <f t="shared" si="3"/>
        <v>57</v>
      </c>
      <c r="H48" s="1">
        <v>45015</v>
      </c>
      <c r="I48" t="s">
        <v>13</v>
      </c>
      <c r="J48" t="s">
        <v>27</v>
      </c>
      <c r="K48" s="5">
        <v>24</v>
      </c>
      <c r="L48" t="str">
        <f t="shared" si="1"/>
        <v>Mar</v>
      </c>
      <c r="M48">
        <f t="shared" si="2"/>
        <v>2023</v>
      </c>
    </row>
    <row r="49" spans="1:13" x14ac:dyDescent="0.25">
      <c r="A49" t="s">
        <v>117</v>
      </c>
      <c r="B49" t="s">
        <v>118</v>
      </c>
      <c r="C49" t="s">
        <v>17</v>
      </c>
      <c r="D49">
        <f t="shared" si="0"/>
        <v>15</v>
      </c>
      <c r="E49">
        <v>15</v>
      </c>
      <c r="G49" s="4">
        <f t="shared" si="3"/>
        <v>0</v>
      </c>
      <c r="H49" s="1">
        <v>45015</v>
      </c>
      <c r="I49" t="s">
        <v>53</v>
      </c>
      <c r="J49" t="s">
        <v>119</v>
      </c>
      <c r="K49" s="5">
        <v>2100</v>
      </c>
      <c r="L49" t="str">
        <f t="shared" si="1"/>
        <v>Mar</v>
      </c>
      <c r="M49">
        <f t="shared" si="2"/>
        <v>2023</v>
      </c>
    </row>
    <row r="50" spans="1:13" x14ac:dyDescent="0.25">
      <c r="A50" t="s">
        <v>120</v>
      </c>
      <c r="B50" t="s">
        <v>26</v>
      </c>
      <c r="C50" t="s">
        <v>61</v>
      </c>
      <c r="D50">
        <f t="shared" si="0"/>
        <v>0</v>
      </c>
      <c r="F50" s="2">
        <v>0.17</v>
      </c>
      <c r="G50" s="4">
        <f t="shared" si="3"/>
        <v>0</v>
      </c>
      <c r="H50" s="1">
        <v>45015</v>
      </c>
      <c r="I50" t="s">
        <v>23</v>
      </c>
      <c r="J50" t="s">
        <v>27</v>
      </c>
      <c r="L50" t="str">
        <f t="shared" si="1"/>
        <v>Mar</v>
      </c>
      <c r="M50">
        <f t="shared" si="2"/>
        <v>2023</v>
      </c>
    </row>
    <row r="51" spans="1:13" x14ac:dyDescent="0.25">
      <c r="A51" t="s">
        <v>121</v>
      </c>
      <c r="B51" t="s">
        <v>29</v>
      </c>
      <c r="C51" t="s">
        <v>122</v>
      </c>
      <c r="D51">
        <f t="shared" si="0"/>
        <v>0</v>
      </c>
      <c r="G51" s="4">
        <f t="shared" si="3"/>
        <v>0</v>
      </c>
      <c r="H51" s="1">
        <v>45015</v>
      </c>
      <c r="I51" t="s">
        <v>53</v>
      </c>
      <c r="J51" t="s">
        <v>27</v>
      </c>
      <c r="L51" t="str">
        <f t="shared" si="1"/>
        <v>Mar</v>
      </c>
      <c r="M51">
        <f t="shared" si="2"/>
        <v>2023</v>
      </c>
    </row>
    <row r="52" spans="1:13" x14ac:dyDescent="0.25">
      <c r="A52" t="s">
        <v>123</v>
      </c>
      <c r="B52" t="s">
        <v>11</v>
      </c>
      <c r="C52" t="s">
        <v>71</v>
      </c>
      <c r="D52">
        <f t="shared" si="0"/>
        <v>0</v>
      </c>
      <c r="F52" s="2">
        <v>0.12</v>
      </c>
      <c r="G52" s="4">
        <f t="shared" si="3"/>
        <v>0</v>
      </c>
      <c r="H52" s="1">
        <v>45015</v>
      </c>
      <c r="I52" t="s">
        <v>124</v>
      </c>
      <c r="J52" t="s">
        <v>14</v>
      </c>
      <c r="K52" s="5">
        <v>838</v>
      </c>
      <c r="L52" t="str">
        <f t="shared" si="1"/>
        <v>Mar</v>
      </c>
      <c r="M52">
        <f t="shared" si="2"/>
        <v>2023</v>
      </c>
    </row>
    <row r="53" spans="1:13" x14ac:dyDescent="0.25">
      <c r="A53" t="s">
        <v>125</v>
      </c>
      <c r="B53" t="s">
        <v>126</v>
      </c>
      <c r="C53" t="s">
        <v>32</v>
      </c>
      <c r="D53">
        <f t="shared" si="0"/>
        <v>800</v>
      </c>
      <c r="E53">
        <v>800</v>
      </c>
      <c r="G53" s="4">
        <f t="shared" si="3"/>
        <v>0</v>
      </c>
      <c r="H53" s="1">
        <v>45014</v>
      </c>
      <c r="I53" t="s">
        <v>89</v>
      </c>
      <c r="J53" t="s">
        <v>27</v>
      </c>
      <c r="K53" s="5">
        <v>5</v>
      </c>
      <c r="L53" t="str">
        <f t="shared" si="1"/>
        <v>Mar</v>
      </c>
      <c r="M53">
        <f t="shared" si="2"/>
        <v>2023</v>
      </c>
    </row>
    <row r="54" spans="1:13" x14ac:dyDescent="0.25">
      <c r="A54" t="s">
        <v>127</v>
      </c>
      <c r="B54" t="s">
        <v>26</v>
      </c>
      <c r="C54" t="s">
        <v>2</v>
      </c>
      <c r="D54">
        <f t="shared" si="0"/>
        <v>13000</v>
      </c>
      <c r="E54">
        <v>780</v>
      </c>
      <c r="F54" s="2">
        <v>0.06</v>
      </c>
      <c r="G54" s="4">
        <f t="shared" si="3"/>
        <v>12220</v>
      </c>
      <c r="H54" s="1">
        <v>45014</v>
      </c>
      <c r="I54" t="s">
        <v>53</v>
      </c>
      <c r="J54" t="s">
        <v>27</v>
      </c>
      <c r="K54" s="5">
        <v>2</v>
      </c>
      <c r="L54" t="str">
        <f t="shared" si="1"/>
        <v>Mar</v>
      </c>
      <c r="M54">
        <f t="shared" si="2"/>
        <v>2023</v>
      </c>
    </row>
    <row r="55" spans="1:13" x14ac:dyDescent="0.25">
      <c r="A55" t="s">
        <v>128</v>
      </c>
      <c r="B55" t="s">
        <v>26</v>
      </c>
      <c r="C55" t="s">
        <v>129</v>
      </c>
      <c r="D55">
        <f t="shared" si="0"/>
        <v>480</v>
      </c>
      <c r="E55">
        <v>480</v>
      </c>
      <c r="G55" s="4">
        <f t="shared" si="3"/>
        <v>0</v>
      </c>
      <c r="H55" s="1">
        <v>45014</v>
      </c>
      <c r="I55" t="s">
        <v>53</v>
      </c>
      <c r="J55" t="s">
        <v>27</v>
      </c>
      <c r="L55" t="str">
        <f t="shared" si="1"/>
        <v>Mar</v>
      </c>
      <c r="M55">
        <f t="shared" si="2"/>
        <v>2023</v>
      </c>
    </row>
    <row r="56" spans="1:13" x14ac:dyDescent="0.25">
      <c r="A56" t="s">
        <v>130</v>
      </c>
      <c r="B56" t="s">
        <v>35</v>
      </c>
      <c r="C56" t="s">
        <v>87</v>
      </c>
      <c r="D56">
        <f t="shared" si="0"/>
        <v>100</v>
      </c>
      <c r="E56">
        <v>100</v>
      </c>
      <c r="G56" s="4">
        <f t="shared" si="3"/>
        <v>0</v>
      </c>
      <c r="H56" s="1">
        <v>45014</v>
      </c>
      <c r="I56" t="s">
        <v>89</v>
      </c>
      <c r="J56" t="s">
        <v>27</v>
      </c>
      <c r="K56" s="5">
        <v>119</v>
      </c>
      <c r="L56" t="str">
        <f t="shared" si="1"/>
        <v>Mar</v>
      </c>
      <c r="M56">
        <f t="shared" si="2"/>
        <v>2023</v>
      </c>
    </row>
    <row r="57" spans="1:13" x14ac:dyDescent="0.25">
      <c r="A57" t="s">
        <v>131</v>
      </c>
      <c r="B57" t="s">
        <v>132</v>
      </c>
      <c r="C57" t="s">
        <v>32</v>
      </c>
      <c r="D57">
        <f t="shared" si="0"/>
        <v>82</v>
      </c>
      <c r="E57">
        <v>23</v>
      </c>
      <c r="F57" s="2">
        <v>0.28000000000000003</v>
      </c>
      <c r="G57" s="4">
        <f t="shared" si="3"/>
        <v>59</v>
      </c>
      <c r="H57" s="1">
        <v>45014</v>
      </c>
      <c r="I57" t="s">
        <v>53</v>
      </c>
      <c r="J57" t="s">
        <v>27</v>
      </c>
      <c r="K57" s="5">
        <v>59</v>
      </c>
      <c r="L57" t="str">
        <f t="shared" si="1"/>
        <v>Mar</v>
      </c>
      <c r="M57">
        <f t="shared" si="2"/>
        <v>2023</v>
      </c>
    </row>
    <row r="58" spans="1:13" x14ac:dyDescent="0.25">
      <c r="A58" t="s">
        <v>133</v>
      </c>
      <c r="B58" t="s">
        <v>134</v>
      </c>
      <c r="C58" t="s">
        <v>97</v>
      </c>
      <c r="D58">
        <f t="shared" si="0"/>
        <v>0</v>
      </c>
      <c r="F58" s="2">
        <v>0.25</v>
      </c>
      <c r="G58" s="4">
        <f t="shared" si="3"/>
        <v>0</v>
      </c>
      <c r="H58" s="1">
        <v>45014</v>
      </c>
      <c r="I58" t="s">
        <v>33</v>
      </c>
      <c r="J58" t="s">
        <v>135</v>
      </c>
      <c r="K58" s="5">
        <v>37</v>
      </c>
      <c r="L58" t="str">
        <f t="shared" si="1"/>
        <v>Mar</v>
      </c>
      <c r="M58">
        <f t="shared" si="2"/>
        <v>2023</v>
      </c>
    </row>
    <row r="59" spans="1:13" x14ac:dyDescent="0.25">
      <c r="A59" t="s">
        <v>136</v>
      </c>
      <c r="B59" t="s">
        <v>46</v>
      </c>
      <c r="C59" t="s">
        <v>12</v>
      </c>
      <c r="D59">
        <f t="shared" si="0"/>
        <v>0</v>
      </c>
      <c r="G59" s="4">
        <f t="shared" si="3"/>
        <v>0</v>
      </c>
      <c r="H59" s="1">
        <v>45014</v>
      </c>
      <c r="I59" t="s">
        <v>3</v>
      </c>
      <c r="J59" t="s">
        <v>47</v>
      </c>
      <c r="K59" s="5">
        <v>9</v>
      </c>
      <c r="L59" t="str">
        <f t="shared" si="1"/>
        <v>Mar</v>
      </c>
      <c r="M59">
        <f t="shared" si="2"/>
        <v>2023</v>
      </c>
    </row>
    <row r="60" spans="1:13" x14ac:dyDescent="0.25">
      <c r="A60" t="s">
        <v>137</v>
      </c>
      <c r="B60" t="s">
        <v>26</v>
      </c>
      <c r="C60" t="s">
        <v>69</v>
      </c>
      <c r="D60">
        <f t="shared" si="0"/>
        <v>0</v>
      </c>
      <c r="F60" s="2">
        <v>0.3</v>
      </c>
      <c r="G60" s="4">
        <f t="shared" si="3"/>
        <v>0</v>
      </c>
      <c r="H60" s="1">
        <v>45014</v>
      </c>
      <c r="I60" t="s">
        <v>53</v>
      </c>
      <c r="J60" t="s">
        <v>27</v>
      </c>
      <c r="K60" s="5">
        <v>504</v>
      </c>
      <c r="L60" t="str">
        <f t="shared" si="1"/>
        <v>Mar</v>
      </c>
      <c r="M60">
        <f t="shared" si="2"/>
        <v>2023</v>
      </c>
    </row>
    <row r="61" spans="1:13" x14ac:dyDescent="0.25">
      <c r="A61" t="s">
        <v>138</v>
      </c>
      <c r="B61" t="s">
        <v>26</v>
      </c>
      <c r="C61" t="s">
        <v>69</v>
      </c>
      <c r="D61">
        <f t="shared" si="0"/>
        <v>7222</v>
      </c>
      <c r="E61">
        <v>1300</v>
      </c>
      <c r="F61" s="2">
        <v>0.18</v>
      </c>
      <c r="G61" s="4">
        <f t="shared" si="3"/>
        <v>5922</v>
      </c>
      <c r="H61" s="1">
        <v>45013</v>
      </c>
      <c r="I61" t="s">
        <v>53</v>
      </c>
      <c r="J61" t="s">
        <v>27</v>
      </c>
      <c r="K61" s="5">
        <v>8300</v>
      </c>
      <c r="L61" t="str">
        <f t="shared" si="1"/>
        <v>Mar</v>
      </c>
      <c r="M61">
        <f t="shared" si="2"/>
        <v>2023</v>
      </c>
    </row>
    <row r="62" spans="1:13" x14ac:dyDescent="0.25">
      <c r="A62" t="s">
        <v>139</v>
      </c>
      <c r="B62" t="s">
        <v>58</v>
      </c>
      <c r="C62" t="s">
        <v>87</v>
      </c>
      <c r="D62">
        <f t="shared" si="0"/>
        <v>119</v>
      </c>
      <c r="E62">
        <v>119</v>
      </c>
      <c r="G62" s="4">
        <f t="shared" si="3"/>
        <v>0</v>
      </c>
      <c r="H62" s="1">
        <v>45013</v>
      </c>
      <c r="I62" t="s">
        <v>89</v>
      </c>
      <c r="J62" t="s">
        <v>27</v>
      </c>
      <c r="K62" s="5">
        <v>62</v>
      </c>
      <c r="L62" t="str">
        <f t="shared" si="1"/>
        <v>Mar</v>
      </c>
      <c r="M62">
        <f t="shared" si="2"/>
        <v>2023</v>
      </c>
    </row>
    <row r="63" spans="1:13" x14ac:dyDescent="0.25">
      <c r="A63" t="s">
        <v>140</v>
      </c>
      <c r="B63" t="s">
        <v>26</v>
      </c>
      <c r="C63" t="s">
        <v>69</v>
      </c>
      <c r="D63">
        <f t="shared" si="0"/>
        <v>139</v>
      </c>
      <c r="E63">
        <v>46</v>
      </c>
      <c r="F63" s="2">
        <v>0.33</v>
      </c>
      <c r="G63" s="4">
        <f t="shared" si="3"/>
        <v>93</v>
      </c>
      <c r="H63" s="1">
        <v>45013</v>
      </c>
      <c r="I63" t="s">
        <v>53</v>
      </c>
      <c r="J63" t="s">
        <v>27</v>
      </c>
      <c r="K63" s="5">
        <v>314</v>
      </c>
      <c r="L63" t="str">
        <f t="shared" si="1"/>
        <v>Mar</v>
      </c>
      <c r="M63">
        <f t="shared" si="2"/>
        <v>2023</v>
      </c>
    </row>
    <row r="64" spans="1:13" x14ac:dyDescent="0.25">
      <c r="A64" t="s">
        <v>141</v>
      </c>
      <c r="B64" t="s">
        <v>142</v>
      </c>
      <c r="C64" t="s">
        <v>39</v>
      </c>
      <c r="D64">
        <f t="shared" si="0"/>
        <v>275</v>
      </c>
      <c r="E64">
        <v>275</v>
      </c>
      <c r="G64" s="4">
        <f t="shared" si="3"/>
        <v>0</v>
      </c>
      <c r="H64" s="1">
        <v>45012</v>
      </c>
      <c r="I64" t="s">
        <v>89</v>
      </c>
      <c r="J64" t="s">
        <v>27</v>
      </c>
      <c r="K64" s="5">
        <v>17</v>
      </c>
      <c r="L64" t="str">
        <f t="shared" si="1"/>
        <v>Mar</v>
      </c>
      <c r="M64">
        <f t="shared" si="2"/>
        <v>2023</v>
      </c>
    </row>
    <row r="65" spans="1:13" x14ac:dyDescent="0.25">
      <c r="A65" t="s">
        <v>143</v>
      </c>
      <c r="B65" t="s">
        <v>26</v>
      </c>
      <c r="C65" t="s">
        <v>32</v>
      </c>
      <c r="D65">
        <f t="shared" si="0"/>
        <v>0</v>
      </c>
      <c r="F65" s="2">
        <v>0.35</v>
      </c>
      <c r="G65" s="4">
        <f t="shared" si="3"/>
        <v>0</v>
      </c>
      <c r="H65" s="1">
        <v>45012</v>
      </c>
      <c r="I65" t="s">
        <v>53</v>
      </c>
      <c r="J65" t="s">
        <v>27</v>
      </c>
      <c r="K65" s="5">
        <v>143</v>
      </c>
      <c r="L65" t="str">
        <f t="shared" si="1"/>
        <v>Mar</v>
      </c>
      <c r="M65">
        <f t="shared" si="2"/>
        <v>2023</v>
      </c>
    </row>
    <row r="66" spans="1:13" x14ac:dyDescent="0.25">
      <c r="A66" t="s">
        <v>144</v>
      </c>
      <c r="B66" t="s">
        <v>145</v>
      </c>
      <c r="C66" t="s">
        <v>12</v>
      </c>
      <c r="D66">
        <f t="shared" ref="D66:D129" si="4">FLOOR(IF(OR(ISBLANK(E66) = FALSE,  ISBLANK(F66) = FALSE),IFERROR(E66/F66,E66), 0), 1)</f>
        <v>170</v>
      </c>
      <c r="E66">
        <v>170</v>
      </c>
      <c r="G66" s="4">
        <f t="shared" si="3"/>
        <v>0</v>
      </c>
      <c r="H66" s="1">
        <v>45009</v>
      </c>
      <c r="I66" t="s">
        <v>23</v>
      </c>
      <c r="J66" t="s">
        <v>27</v>
      </c>
      <c r="K66" s="5">
        <v>250</v>
      </c>
      <c r="L66" t="str">
        <f t="shared" ref="L66:L129" si="5">TEXT(H66, "MMM")</f>
        <v>Mar</v>
      </c>
      <c r="M66">
        <f t="shared" ref="M66:M129" si="6">YEAR(H66)</f>
        <v>2023</v>
      </c>
    </row>
    <row r="67" spans="1:13" x14ac:dyDescent="0.25">
      <c r="A67" t="s">
        <v>146</v>
      </c>
      <c r="B67" t="s">
        <v>147</v>
      </c>
      <c r="C67" t="s">
        <v>2</v>
      </c>
      <c r="D67">
        <f t="shared" si="4"/>
        <v>0</v>
      </c>
      <c r="G67" s="4">
        <f t="shared" ref="G67:G130" si="7">D67-E67</f>
        <v>0</v>
      </c>
      <c r="H67" s="1">
        <v>45009</v>
      </c>
      <c r="I67" t="s">
        <v>89</v>
      </c>
      <c r="J67" t="s">
        <v>27</v>
      </c>
      <c r="L67" t="str">
        <f t="shared" si="5"/>
        <v>Mar</v>
      </c>
      <c r="M67">
        <f t="shared" si="6"/>
        <v>2023</v>
      </c>
    </row>
    <row r="68" spans="1:13" x14ac:dyDescent="0.25">
      <c r="A68" t="s">
        <v>148</v>
      </c>
      <c r="B68" t="s">
        <v>6</v>
      </c>
      <c r="C68" t="s">
        <v>87</v>
      </c>
      <c r="D68">
        <f t="shared" si="4"/>
        <v>500</v>
      </c>
      <c r="E68">
        <v>500</v>
      </c>
      <c r="G68" s="4">
        <f t="shared" si="7"/>
        <v>0</v>
      </c>
      <c r="H68" s="1">
        <v>45008</v>
      </c>
      <c r="I68" t="s">
        <v>53</v>
      </c>
      <c r="J68" t="s">
        <v>9</v>
      </c>
      <c r="K68" s="5">
        <v>300</v>
      </c>
      <c r="L68" t="str">
        <f t="shared" si="5"/>
        <v>Mar</v>
      </c>
      <c r="M68">
        <f t="shared" si="6"/>
        <v>2023</v>
      </c>
    </row>
    <row r="69" spans="1:13" x14ac:dyDescent="0.25">
      <c r="A69" t="s">
        <v>149</v>
      </c>
      <c r="B69" t="s">
        <v>126</v>
      </c>
      <c r="C69" t="s">
        <v>39</v>
      </c>
      <c r="D69">
        <f t="shared" si="4"/>
        <v>200</v>
      </c>
      <c r="E69">
        <v>200</v>
      </c>
      <c r="G69" s="4">
        <f t="shared" si="7"/>
        <v>0</v>
      </c>
      <c r="H69" s="1">
        <v>45008</v>
      </c>
      <c r="I69" t="s">
        <v>89</v>
      </c>
      <c r="J69" t="s">
        <v>27</v>
      </c>
      <c r="K69" s="5">
        <v>500</v>
      </c>
      <c r="L69" t="str">
        <f t="shared" si="5"/>
        <v>Mar</v>
      </c>
      <c r="M69">
        <f t="shared" si="6"/>
        <v>2023</v>
      </c>
    </row>
    <row r="70" spans="1:13" x14ac:dyDescent="0.25">
      <c r="A70" t="s">
        <v>150</v>
      </c>
      <c r="B70" t="s">
        <v>151</v>
      </c>
      <c r="C70" t="s">
        <v>87</v>
      </c>
      <c r="D70">
        <f t="shared" si="4"/>
        <v>50</v>
      </c>
      <c r="E70">
        <v>50</v>
      </c>
      <c r="G70" s="4">
        <f t="shared" si="7"/>
        <v>0</v>
      </c>
      <c r="H70" s="1">
        <v>45008</v>
      </c>
      <c r="I70" t="s">
        <v>23</v>
      </c>
      <c r="J70" t="s">
        <v>152</v>
      </c>
      <c r="K70" s="5">
        <v>146</v>
      </c>
      <c r="L70" t="str">
        <f t="shared" si="5"/>
        <v>Mar</v>
      </c>
      <c r="M70">
        <f t="shared" si="6"/>
        <v>2023</v>
      </c>
    </row>
    <row r="71" spans="1:13" x14ac:dyDescent="0.25">
      <c r="A71" t="s">
        <v>153</v>
      </c>
      <c r="B71" t="s">
        <v>6</v>
      </c>
      <c r="C71" t="s">
        <v>97</v>
      </c>
      <c r="D71">
        <f t="shared" si="4"/>
        <v>40</v>
      </c>
      <c r="E71">
        <v>10</v>
      </c>
      <c r="F71" s="2">
        <v>0.25</v>
      </c>
      <c r="G71" s="4">
        <f t="shared" si="7"/>
        <v>30</v>
      </c>
      <c r="H71" s="1">
        <v>45008</v>
      </c>
      <c r="I71" t="s">
        <v>13</v>
      </c>
      <c r="J71" t="s">
        <v>9</v>
      </c>
      <c r="K71" s="5">
        <v>15</v>
      </c>
      <c r="L71" t="str">
        <f t="shared" si="5"/>
        <v>Mar</v>
      </c>
      <c r="M71">
        <f t="shared" si="6"/>
        <v>2023</v>
      </c>
    </row>
    <row r="72" spans="1:13" x14ac:dyDescent="0.25">
      <c r="A72" t="s">
        <v>154</v>
      </c>
      <c r="B72" t="s">
        <v>116</v>
      </c>
      <c r="C72" t="s">
        <v>155</v>
      </c>
      <c r="D72">
        <f t="shared" si="4"/>
        <v>14666</v>
      </c>
      <c r="E72">
        <v>2200</v>
      </c>
      <c r="F72" s="2">
        <v>0.15</v>
      </c>
      <c r="G72" s="4">
        <f t="shared" si="7"/>
        <v>12466</v>
      </c>
      <c r="H72" s="1">
        <v>45007</v>
      </c>
      <c r="I72" t="s">
        <v>89</v>
      </c>
      <c r="J72" t="s">
        <v>27</v>
      </c>
      <c r="K72" s="5">
        <v>5</v>
      </c>
      <c r="L72" t="str">
        <f t="shared" si="5"/>
        <v>Mar</v>
      </c>
      <c r="M72">
        <f t="shared" si="6"/>
        <v>2023</v>
      </c>
    </row>
    <row r="73" spans="1:13" x14ac:dyDescent="0.25">
      <c r="A73" t="s">
        <v>156</v>
      </c>
      <c r="B73" t="s">
        <v>157</v>
      </c>
      <c r="C73" t="s">
        <v>129</v>
      </c>
      <c r="D73">
        <f t="shared" si="4"/>
        <v>300</v>
      </c>
      <c r="E73">
        <v>300</v>
      </c>
      <c r="G73" s="4">
        <f t="shared" si="7"/>
        <v>0</v>
      </c>
      <c r="H73" s="1">
        <v>45007</v>
      </c>
      <c r="I73" t="s">
        <v>53</v>
      </c>
      <c r="J73" t="s">
        <v>158</v>
      </c>
      <c r="L73" t="str">
        <f t="shared" si="5"/>
        <v>Mar</v>
      </c>
      <c r="M73">
        <f t="shared" si="6"/>
        <v>2023</v>
      </c>
    </row>
    <row r="74" spans="1:13" x14ac:dyDescent="0.25">
      <c r="A74" t="s">
        <v>159</v>
      </c>
      <c r="B74" t="s">
        <v>26</v>
      </c>
      <c r="C74" t="s">
        <v>155</v>
      </c>
      <c r="D74">
        <f t="shared" si="4"/>
        <v>933</v>
      </c>
      <c r="E74">
        <v>140</v>
      </c>
      <c r="F74" s="2">
        <v>0.15</v>
      </c>
      <c r="G74" s="4">
        <f t="shared" si="7"/>
        <v>793</v>
      </c>
      <c r="H74" s="1">
        <v>45007</v>
      </c>
      <c r="I74" t="s">
        <v>89</v>
      </c>
      <c r="J74" t="s">
        <v>27</v>
      </c>
      <c r="K74" s="5">
        <v>204</v>
      </c>
      <c r="L74" t="str">
        <f t="shared" si="5"/>
        <v>Mar</v>
      </c>
      <c r="M74">
        <f t="shared" si="6"/>
        <v>2023</v>
      </c>
    </row>
    <row r="75" spans="1:13" x14ac:dyDescent="0.25">
      <c r="A75" t="s">
        <v>160</v>
      </c>
      <c r="B75" t="s">
        <v>161</v>
      </c>
      <c r="C75" t="s">
        <v>69</v>
      </c>
      <c r="D75">
        <f t="shared" si="4"/>
        <v>250</v>
      </c>
      <c r="E75">
        <v>40</v>
      </c>
      <c r="F75" s="2">
        <v>0.16</v>
      </c>
      <c r="G75" s="4">
        <f t="shared" si="7"/>
        <v>210</v>
      </c>
      <c r="H75" s="1">
        <v>45007</v>
      </c>
      <c r="I75" t="s">
        <v>53</v>
      </c>
      <c r="J75" t="s">
        <v>44</v>
      </c>
      <c r="K75" s="5">
        <v>376</v>
      </c>
      <c r="L75" t="str">
        <f t="shared" si="5"/>
        <v>Mar</v>
      </c>
      <c r="M75">
        <f t="shared" si="6"/>
        <v>2023</v>
      </c>
    </row>
    <row r="76" spans="1:13" x14ac:dyDescent="0.25">
      <c r="A76" t="s">
        <v>162</v>
      </c>
      <c r="B76" t="s">
        <v>163</v>
      </c>
      <c r="C76" t="s">
        <v>39</v>
      </c>
      <c r="D76">
        <f t="shared" si="4"/>
        <v>0</v>
      </c>
      <c r="G76" s="4">
        <f t="shared" si="7"/>
        <v>0</v>
      </c>
      <c r="H76" s="1">
        <v>45007</v>
      </c>
      <c r="I76" t="s">
        <v>33</v>
      </c>
      <c r="J76" t="s">
        <v>79</v>
      </c>
      <c r="K76" s="5">
        <v>80</v>
      </c>
      <c r="L76" t="str">
        <f t="shared" si="5"/>
        <v>Mar</v>
      </c>
      <c r="M76">
        <f t="shared" si="6"/>
        <v>2023</v>
      </c>
    </row>
    <row r="77" spans="1:13" x14ac:dyDescent="0.25">
      <c r="A77" t="s">
        <v>164</v>
      </c>
      <c r="B77" t="s">
        <v>26</v>
      </c>
      <c r="C77" t="s">
        <v>59</v>
      </c>
      <c r="D77">
        <f t="shared" si="4"/>
        <v>0</v>
      </c>
      <c r="F77" s="2">
        <v>0.27</v>
      </c>
      <c r="G77" s="4">
        <f t="shared" si="7"/>
        <v>0</v>
      </c>
      <c r="H77" s="1">
        <v>45007</v>
      </c>
      <c r="I77" t="s">
        <v>100</v>
      </c>
      <c r="J77" t="s">
        <v>27</v>
      </c>
      <c r="K77" s="5">
        <v>365</v>
      </c>
      <c r="L77" t="str">
        <f t="shared" si="5"/>
        <v>Mar</v>
      </c>
      <c r="M77">
        <f t="shared" si="6"/>
        <v>2023</v>
      </c>
    </row>
    <row r="78" spans="1:13" x14ac:dyDescent="0.25">
      <c r="A78" t="s">
        <v>165</v>
      </c>
      <c r="B78" t="s">
        <v>42</v>
      </c>
      <c r="C78" t="s">
        <v>7</v>
      </c>
      <c r="D78">
        <f t="shared" si="4"/>
        <v>1700</v>
      </c>
      <c r="E78">
        <v>1700</v>
      </c>
      <c r="G78" s="4">
        <f t="shared" si="7"/>
        <v>0</v>
      </c>
      <c r="H78" s="1">
        <v>45006</v>
      </c>
      <c r="I78" t="s">
        <v>89</v>
      </c>
      <c r="J78" t="s">
        <v>44</v>
      </c>
      <c r="L78" t="str">
        <f t="shared" si="5"/>
        <v>Mar</v>
      </c>
      <c r="M78">
        <f t="shared" si="6"/>
        <v>2023</v>
      </c>
    </row>
    <row r="79" spans="1:13" x14ac:dyDescent="0.25">
      <c r="A79" t="s">
        <v>166</v>
      </c>
      <c r="B79" t="s">
        <v>26</v>
      </c>
      <c r="C79" t="s">
        <v>129</v>
      </c>
      <c r="D79">
        <f t="shared" si="4"/>
        <v>8000</v>
      </c>
      <c r="E79">
        <v>320</v>
      </c>
      <c r="F79" s="2">
        <v>0.04</v>
      </c>
      <c r="G79" s="4">
        <f t="shared" si="7"/>
        <v>7680</v>
      </c>
      <c r="H79" s="1">
        <v>45006</v>
      </c>
      <c r="I79" t="s">
        <v>53</v>
      </c>
      <c r="J79" t="s">
        <v>27</v>
      </c>
      <c r="L79" t="str">
        <f t="shared" si="5"/>
        <v>Mar</v>
      </c>
      <c r="M79">
        <f t="shared" si="6"/>
        <v>2023</v>
      </c>
    </row>
    <row r="80" spans="1:13" x14ac:dyDescent="0.25">
      <c r="A80" t="s">
        <v>167</v>
      </c>
      <c r="B80" t="s">
        <v>168</v>
      </c>
      <c r="C80" t="s">
        <v>155</v>
      </c>
      <c r="D80">
        <f t="shared" si="4"/>
        <v>1300</v>
      </c>
      <c r="E80">
        <v>130</v>
      </c>
      <c r="F80" s="2">
        <v>0.1</v>
      </c>
      <c r="G80" s="4">
        <f t="shared" si="7"/>
        <v>1170</v>
      </c>
      <c r="H80" s="1">
        <v>45006</v>
      </c>
      <c r="I80" t="s">
        <v>23</v>
      </c>
      <c r="J80" t="s">
        <v>169</v>
      </c>
      <c r="K80" s="5">
        <v>131</v>
      </c>
      <c r="L80" t="str">
        <f t="shared" si="5"/>
        <v>Mar</v>
      </c>
      <c r="M80">
        <f t="shared" si="6"/>
        <v>2023</v>
      </c>
    </row>
    <row r="81" spans="1:13" x14ac:dyDescent="0.25">
      <c r="A81" t="s">
        <v>170</v>
      </c>
      <c r="B81" t="s">
        <v>171</v>
      </c>
      <c r="C81" t="s">
        <v>12</v>
      </c>
      <c r="D81">
        <f t="shared" si="4"/>
        <v>800</v>
      </c>
      <c r="E81">
        <v>80</v>
      </c>
      <c r="F81" s="2">
        <v>0.1</v>
      </c>
      <c r="G81" s="4">
        <f t="shared" si="7"/>
        <v>720</v>
      </c>
      <c r="H81" s="1">
        <v>45006</v>
      </c>
      <c r="I81" t="s">
        <v>23</v>
      </c>
      <c r="J81" t="s">
        <v>79</v>
      </c>
      <c r="K81" s="5">
        <v>331</v>
      </c>
      <c r="L81" t="str">
        <f t="shared" si="5"/>
        <v>Mar</v>
      </c>
      <c r="M81">
        <f t="shared" si="6"/>
        <v>2023</v>
      </c>
    </row>
    <row r="82" spans="1:13" x14ac:dyDescent="0.25">
      <c r="A82" t="s">
        <v>172</v>
      </c>
      <c r="B82" t="s">
        <v>173</v>
      </c>
      <c r="C82" t="s">
        <v>155</v>
      </c>
      <c r="D82">
        <f t="shared" si="4"/>
        <v>68</v>
      </c>
      <c r="E82">
        <v>68</v>
      </c>
      <c r="G82" s="4">
        <f t="shared" si="7"/>
        <v>0</v>
      </c>
      <c r="H82" s="1">
        <v>45006</v>
      </c>
      <c r="I82" t="s">
        <v>13</v>
      </c>
      <c r="J82" t="s">
        <v>82</v>
      </c>
      <c r="L82" t="str">
        <f t="shared" si="5"/>
        <v>Mar</v>
      </c>
      <c r="M82">
        <f t="shared" si="6"/>
        <v>2023</v>
      </c>
    </row>
    <row r="83" spans="1:13" x14ac:dyDescent="0.25">
      <c r="A83" t="s">
        <v>174</v>
      </c>
      <c r="B83" t="s">
        <v>175</v>
      </c>
      <c r="C83" t="s">
        <v>7</v>
      </c>
      <c r="D83">
        <f t="shared" si="4"/>
        <v>40</v>
      </c>
      <c r="E83">
        <v>40</v>
      </c>
      <c r="G83" s="4">
        <f t="shared" si="7"/>
        <v>0</v>
      </c>
      <c r="H83" s="1">
        <v>45006</v>
      </c>
      <c r="I83" t="s">
        <v>13</v>
      </c>
      <c r="J83" t="s">
        <v>56</v>
      </c>
      <c r="K83" s="5">
        <v>101</v>
      </c>
      <c r="L83" t="str">
        <f t="shared" si="5"/>
        <v>Mar</v>
      </c>
      <c r="M83">
        <f t="shared" si="6"/>
        <v>2023</v>
      </c>
    </row>
    <row r="84" spans="1:13" x14ac:dyDescent="0.25">
      <c r="A84" t="s">
        <v>176</v>
      </c>
      <c r="B84" t="s">
        <v>11</v>
      </c>
      <c r="C84" t="s">
        <v>12</v>
      </c>
      <c r="D84">
        <f t="shared" si="4"/>
        <v>375</v>
      </c>
      <c r="E84">
        <v>15</v>
      </c>
      <c r="F84" s="2">
        <v>0.04</v>
      </c>
      <c r="G84" s="4">
        <f t="shared" si="7"/>
        <v>360</v>
      </c>
      <c r="H84" s="1">
        <v>45006</v>
      </c>
      <c r="I84" t="s">
        <v>18</v>
      </c>
      <c r="J84" t="s">
        <v>14</v>
      </c>
      <c r="K84" s="5">
        <v>62</v>
      </c>
      <c r="L84" t="str">
        <f t="shared" si="5"/>
        <v>Mar</v>
      </c>
      <c r="M84">
        <f t="shared" si="6"/>
        <v>2023</v>
      </c>
    </row>
    <row r="85" spans="1:13" x14ac:dyDescent="0.25">
      <c r="A85" t="s">
        <v>177</v>
      </c>
      <c r="B85" t="s">
        <v>58</v>
      </c>
      <c r="C85" t="s">
        <v>43</v>
      </c>
      <c r="D85">
        <f t="shared" si="4"/>
        <v>0</v>
      </c>
      <c r="G85" s="4">
        <f t="shared" si="7"/>
        <v>0</v>
      </c>
      <c r="H85" s="1">
        <v>45006</v>
      </c>
      <c r="I85" t="s">
        <v>53</v>
      </c>
      <c r="J85" t="s">
        <v>27</v>
      </c>
      <c r="K85" s="5">
        <v>3300</v>
      </c>
      <c r="L85" t="str">
        <f t="shared" si="5"/>
        <v>Mar</v>
      </c>
      <c r="M85">
        <f t="shared" si="6"/>
        <v>2023</v>
      </c>
    </row>
    <row r="86" spans="1:13" x14ac:dyDescent="0.25">
      <c r="A86" t="s">
        <v>178</v>
      </c>
      <c r="B86" t="s">
        <v>55</v>
      </c>
      <c r="C86" t="s">
        <v>2</v>
      </c>
      <c r="D86">
        <f t="shared" si="4"/>
        <v>0</v>
      </c>
      <c r="G86" s="4">
        <f t="shared" si="7"/>
        <v>0</v>
      </c>
      <c r="H86" s="1">
        <v>45006</v>
      </c>
      <c r="I86" t="s">
        <v>13</v>
      </c>
      <c r="J86" t="s">
        <v>56</v>
      </c>
      <c r="K86" s="5">
        <v>17</v>
      </c>
      <c r="L86" t="str">
        <f t="shared" si="5"/>
        <v>Mar</v>
      </c>
      <c r="M86">
        <f t="shared" si="6"/>
        <v>2023</v>
      </c>
    </row>
    <row r="87" spans="1:13" x14ac:dyDescent="0.25">
      <c r="A87" t="s">
        <v>179</v>
      </c>
      <c r="B87" t="s">
        <v>180</v>
      </c>
      <c r="C87" t="s">
        <v>61</v>
      </c>
      <c r="D87">
        <f t="shared" si="4"/>
        <v>0</v>
      </c>
      <c r="G87" s="4">
        <f t="shared" si="7"/>
        <v>0</v>
      </c>
      <c r="H87" s="1">
        <v>45006</v>
      </c>
      <c r="I87" t="s">
        <v>33</v>
      </c>
      <c r="J87" t="s">
        <v>27</v>
      </c>
      <c r="K87" s="5">
        <v>145</v>
      </c>
      <c r="L87" t="str">
        <f t="shared" si="5"/>
        <v>Mar</v>
      </c>
      <c r="M87">
        <f t="shared" si="6"/>
        <v>2023</v>
      </c>
    </row>
    <row r="88" spans="1:13" x14ac:dyDescent="0.25">
      <c r="A88" t="s">
        <v>181</v>
      </c>
      <c r="B88" t="s">
        <v>93</v>
      </c>
      <c r="C88" t="s">
        <v>12</v>
      </c>
      <c r="D88">
        <f t="shared" si="4"/>
        <v>0</v>
      </c>
      <c r="F88" s="2">
        <v>0.1</v>
      </c>
      <c r="G88" s="4">
        <f t="shared" si="7"/>
        <v>0</v>
      </c>
      <c r="H88" s="1">
        <v>45006</v>
      </c>
      <c r="I88" t="s">
        <v>53</v>
      </c>
      <c r="J88" t="s">
        <v>94</v>
      </c>
      <c r="K88" s="5">
        <v>130</v>
      </c>
      <c r="L88" t="str">
        <f t="shared" si="5"/>
        <v>Mar</v>
      </c>
      <c r="M88">
        <f t="shared" si="6"/>
        <v>2023</v>
      </c>
    </row>
    <row r="89" spans="1:13" x14ac:dyDescent="0.25">
      <c r="A89" t="s">
        <v>182</v>
      </c>
      <c r="B89" t="s">
        <v>58</v>
      </c>
      <c r="C89" t="s">
        <v>87</v>
      </c>
      <c r="D89">
        <f t="shared" si="4"/>
        <v>9000</v>
      </c>
      <c r="E89">
        <v>9000</v>
      </c>
      <c r="G89" s="4">
        <f t="shared" si="7"/>
        <v>0</v>
      </c>
      <c r="H89" s="1">
        <v>45005</v>
      </c>
      <c r="I89" t="s">
        <v>53</v>
      </c>
      <c r="J89" t="s">
        <v>27</v>
      </c>
      <c r="K89" s="5">
        <v>108</v>
      </c>
      <c r="L89" t="str">
        <f t="shared" si="5"/>
        <v>Mar</v>
      </c>
      <c r="M89">
        <f t="shared" si="6"/>
        <v>2023</v>
      </c>
    </row>
    <row r="90" spans="1:13" x14ac:dyDescent="0.25">
      <c r="A90" t="s">
        <v>183</v>
      </c>
      <c r="B90" t="s">
        <v>184</v>
      </c>
      <c r="C90" t="s">
        <v>2</v>
      </c>
      <c r="D90">
        <f t="shared" si="4"/>
        <v>0</v>
      </c>
      <c r="F90" s="2">
        <v>0.1</v>
      </c>
      <c r="G90" s="4">
        <f t="shared" si="7"/>
        <v>0</v>
      </c>
      <c r="H90" s="1">
        <v>45005</v>
      </c>
      <c r="I90" t="s">
        <v>18</v>
      </c>
      <c r="J90" t="s">
        <v>4</v>
      </c>
      <c r="K90" s="5">
        <v>57</v>
      </c>
      <c r="L90" t="str">
        <f t="shared" si="5"/>
        <v>Mar</v>
      </c>
      <c r="M90">
        <f t="shared" si="6"/>
        <v>2023</v>
      </c>
    </row>
    <row r="91" spans="1:13" x14ac:dyDescent="0.25">
      <c r="A91" t="s">
        <v>185</v>
      </c>
      <c r="B91" t="s">
        <v>11</v>
      </c>
      <c r="C91" t="s">
        <v>87</v>
      </c>
      <c r="D91">
        <f t="shared" si="4"/>
        <v>5000</v>
      </c>
      <c r="E91">
        <v>100</v>
      </c>
      <c r="F91" s="2">
        <v>0.02</v>
      </c>
      <c r="G91" s="4">
        <f t="shared" si="7"/>
        <v>4900</v>
      </c>
      <c r="H91" s="1">
        <v>45002</v>
      </c>
      <c r="I91" t="s">
        <v>36</v>
      </c>
      <c r="J91" t="s">
        <v>14</v>
      </c>
      <c r="K91" s="5">
        <v>431</v>
      </c>
      <c r="L91" t="str">
        <f t="shared" si="5"/>
        <v>Mar</v>
      </c>
      <c r="M91">
        <f t="shared" si="6"/>
        <v>2023</v>
      </c>
    </row>
    <row r="92" spans="1:13" x14ac:dyDescent="0.25">
      <c r="A92" t="s">
        <v>186</v>
      </c>
      <c r="B92" t="s">
        <v>187</v>
      </c>
      <c r="C92" t="s">
        <v>97</v>
      </c>
      <c r="D92">
        <f t="shared" si="4"/>
        <v>200</v>
      </c>
      <c r="E92">
        <v>50</v>
      </c>
      <c r="F92" s="2">
        <v>0.25</v>
      </c>
      <c r="G92" s="4">
        <f t="shared" si="7"/>
        <v>150</v>
      </c>
      <c r="H92" s="1">
        <v>45002</v>
      </c>
      <c r="I92" t="s">
        <v>18</v>
      </c>
      <c r="J92" t="s">
        <v>79</v>
      </c>
      <c r="K92" s="5">
        <v>148</v>
      </c>
      <c r="L92" t="str">
        <f t="shared" si="5"/>
        <v>Mar</v>
      </c>
      <c r="M92">
        <f t="shared" si="6"/>
        <v>2023</v>
      </c>
    </row>
    <row r="93" spans="1:13" x14ac:dyDescent="0.25">
      <c r="A93" t="s">
        <v>188</v>
      </c>
      <c r="B93" t="s">
        <v>189</v>
      </c>
      <c r="C93" t="s">
        <v>59</v>
      </c>
      <c r="D93">
        <f t="shared" si="4"/>
        <v>0</v>
      </c>
      <c r="G93" s="4">
        <f t="shared" si="7"/>
        <v>0</v>
      </c>
      <c r="H93" s="1">
        <v>45002</v>
      </c>
      <c r="I93" t="s">
        <v>23</v>
      </c>
      <c r="J93" t="s">
        <v>27</v>
      </c>
      <c r="K93" s="5">
        <v>23</v>
      </c>
      <c r="L93" t="str">
        <f t="shared" si="5"/>
        <v>Mar</v>
      </c>
      <c r="M93">
        <f t="shared" si="6"/>
        <v>2023</v>
      </c>
    </row>
    <row r="94" spans="1:13" x14ac:dyDescent="0.25">
      <c r="A94" t="s">
        <v>190</v>
      </c>
      <c r="B94" t="s">
        <v>26</v>
      </c>
      <c r="C94" t="s">
        <v>191</v>
      </c>
      <c r="D94">
        <f t="shared" si="4"/>
        <v>108</v>
      </c>
      <c r="E94">
        <v>108</v>
      </c>
      <c r="G94" s="4">
        <f t="shared" si="7"/>
        <v>0</v>
      </c>
      <c r="H94" s="1">
        <v>45001</v>
      </c>
      <c r="I94" t="s">
        <v>53</v>
      </c>
      <c r="J94" t="s">
        <v>27</v>
      </c>
      <c r="L94" t="str">
        <f t="shared" si="5"/>
        <v>Mar</v>
      </c>
      <c r="M94">
        <f t="shared" si="6"/>
        <v>2023</v>
      </c>
    </row>
    <row r="95" spans="1:13" x14ac:dyDescent="0.25">
      <c r="A95" t="s">
        <v>192</v>
      </c>
      <c r="B95" t="s">
        <v>193</v>
      </c>
      <c r="C95" t="s">
        <v>194</v>
      </c>
      <c r="D95">
        <f t="shared" si="4"/>
        <v>250</v>
      </c>
      <c r="E95">
        <v>70</v>
      </c>
      <c r="F95" s="2">
        <v>0.28000000000000003</v>
      </c>
      <c r="G95" s="4">
        <f t="shared" si="7"/>
        <v>180</v>
      </c>
      <c r="H95" s="1">
        <v>45001</v>
      </c>
      <c r="I95" t="s">
        <v>89</v>
      </c>
      <c r="J95" t="s">
        <v>135</v>
      </c>
      <c r="L95" t="str">
        <f t="shared" si="5"/>
        <v>Mar</v>
      </c>
      <c r="M95">
        <f t="shared" si="6"/>
        <v>2023</v>
      </c>
    </row>
    <row r="96" spans="1:13" x14ac:dyDescent="0.25">
      <c r="A96" t="s">
        <v>195</v>
      </c>
      <c r="B96" t="s">
        <v>26</v>
      </c>
      <c r="C96" t="s">
        <v>71</v>
      </c>
      <c r="D96">
        <f t="shared" si="4"/>
        <v>280</v>
      </c>
      <c r="E96">
        <v>42</v>
      </c>
      <c r="F96" s="2">
        <v>0.15</v>
      </c>
      <c r="G96" s="4">
        <f t="shared" si="7"/>
        <v>238</v>
      </c>
      <c r="H96" s="1">
        <v>45001</v>
      </c>
      <c r="I96" t="s">
        <v>18</v>
      </c>
      <c r="J96" t="s">
        <v>27</v>
      </c>
      <c r="K96" s="5">
        <v>477</v>
      </c>
      <c r="L96" t="str">
        <f t="shared" si="5"/>
        <v>Mar</v>
      </c>
      <c r="M96">
        <f t="shared" si="6"/>
        <v>2023</v>
      </c>
    </row>
    <row r="97" spans="1:13" x14ac:dyDescent="0.25">
      <c r="A97" t="s">
        <v>196</v>
      </c>
      <c r="B97" t="s">
        <v>58</v>
      </c>
      <c r="C97" t="s">
        <v>87</v>
      </c>
      <c r="D97">
        <f t="shared" si="4"/>
        <v>190</v>
      </c>
      <c r="E97">
        <v>40</v>
      </c>
      <c r="F97" s="2">
        <v>0.21</v>
      </c>
      <c r="G97" s="4">
        <f t="shared" si="7"/>
        <v>150</v>
      </c>
      <c r="H97" s="1">
        <v>45001</v>
      </c>
      <c r="I97" t="s">
        <v>53</v>
      </c>
      <c r="J97" t="s">
        <v>27</v>
      </c>
      <c r="K97" s="5">
        <v>71</v>
      </c>
      <c r="L97" t="str">
        <f t="shared" si="5"/>
        <v>Mar</v>
      </c>
      <c r="M97">
        <f t="shared" si="6"/>
        <v>2023</v>
      </c>
    </row>
    <row r="98" spans="1:13" x14ac:dyDescent="0.25">
      <c r="A98" t="s">
        <v>197</v>
      </c>
      <c r="B98" t="s">
        <v>198</v>
      </c>
      <c r="C98" t="s">
        <v>155</v>
      </c>
      <c r="D98">
        <f t="shared" si="4"/>
        <v>0</v>
      </c>
      <c r="G98" s="4">
        <f t="shared" si="7"/>
        <v>0</v>
      </c>
      <c r="H98" s="1">
        <v>45001</v>
      </c>
      <c r="I98" t="s">
        <v>33</v>
      </c>
      <c r="J98" t="s">
        <v>27</v>
      </c>
      <c r="K98" s="5">
        <v>31</v>
      </c>
      <c r="L98" t="str">
        <f t="shared" si="5"/>
        <v>Mar</v>
      </c>
      <c r="M98">
        <f t="shared" si="6"/>
        <v>2023</v>
      </c>
    </row>
    <row r="99" spans="1:13" x14ac:dyDescent="0.25">
      <c r="A99" t="s">
        <v>199</v>
      </c>
      <c r="B99" t="s">
        <v>26</v>
      </c>
      <c r="C99" t="s">
        <v>200</v>
      </c>
      <c r="D99">
        <f t="shared" si="4"/>
        <v>0</v>
      </c>
      <c r="F99" s="2">
        <v>0.02</v>
      </c>
      <c r="G99" s="4">
        <f t="shared" si="7"/>
        <v>0</v>
      </c>
      <c r="H99" s="1">
        <v>45001</v>
      </c>
      <c r="I99" t="s">
        <v>53</v>
      </c>
      <c r="J99" t="s">
        <v>27</v>
      </c>
      <c r="K99" s="5">
        <v>484</v>
      </c>
      <c r="L99" t="str">
        <f t="shared" si="5"/>
        <v>Mar</v>
      </c>
      <c r="M99">
        <f t="shared" si="6"/>
        <v>2023</v>
      </c>
    </row>
    <row r="100" spans="1:13" x14ac:dyDescent="0.25">
      <c r="A100" t="s">
        <v>201</v>
      </c>
      <c r="B100" t="s">
        <v>35</v>
      </c>
      <c r="C100" t="s">
        <v>61</v>
      </c>
      <c r="D100">
        <f t="shared" si="4"/>
        <v>140</v>
      </c>
      <c r="E100">
        <v>140</v>
      </c>
      <c r="G100" s="4">
        <f t="shared" si="7"/>
        <v>0</v>
      </c>
      <c r="H100" s="1">
        <v>45000</v>
      </c>
      <c r="I100" t="s">
        <v>23</v>
      </c>
      <c r="J100" t="s">
        <v>27</v>
      </c>
      <c r="K100" s="5">
        <v>778</v>
      </c>
      <c r="L100" t="str">
        <f t="shared" si="5"/>
        <v>Mar</v>
      </c>
      <c r="M100">
        <f t="shared" si="6"/>
        <v>2023</v>
      </c>
    </row>
    <row r="101" spans="1:13" x14ac:dyDescent="0.25">
      <c r="A101" t="s">
        <v>202</v>
      </c>
      <c r="B101" t="s">
        <v>11</v>
      </c>
      <c r="C101" t="s">
        <v>87</v>
      </c>
      <c r="D101">
        <f t="shared" si="4"/>
        <v>186</v>
      </c>
      <c r="E101">
        <v>56</v>
      </c>
      <c r="F101" s="2">
        <v>0.3</v>
      </c>
      <c r="G101" s="4">
        <f t="shared" si="7"/>
        <v>130</v>
      </c>
      <c r="H101" s="1">
        <v>45000</v>
      </c>
      <c r="I101" t="s">
        <v>13</v>
      </c>
      <c r="J101" t="s">
        <v>14</v>
      </c>
      <c r="K101" s="5">
        <v>17</v>
      </c>
      <c r="L101" t="str">
        <f t="shared" si="5"/>
        <v>Mar</v>
      </c>
      <c r="M101">
        <f t="shared" si="6"/>
        <v>2023</v>
      </c>
    </row>
    <row r="102" spans="1:13" x14ac:dyDescent="0.25">
      <c r="A102" t="s">
        <v>203</v>
      </c>
      <c r="B102" t="s">
        <v>29</v>
      </c>
      <c r="C102" t="s">
        <v>87</v>
      </c>
      <c r="D102">
        <f t="shared" si="4"/>
        <v>128</v>
      </c>
      <c r="E102">
        <v>32</v>
      </c>
      <c r="F102" s="2">
        <v>0.25</v>
      </c>
      <c r="G102" s="4">
        <f t="shared" si="7"/>
        <v>96</v>
      </c>
      <c r="H102" s="1">
        <v>45000</v>
      </c>
      <c r="I102" t="s">
        <v>53</v>
      </c>
      <c r="J102" t="s">
        <v>27</v>
      </c>
      <c r="K102" s="5">
        <v>365</v>
      </c>
      <c r="L102" t="str">
        <f t="shared" si="5"/>
        <v>Mar</v>
      </c>
      <c r="M102">
        <f t="shared" si="6"/>
        <v>2023</v>
      </c>
    </row>
    <row r="103" spans="1:13" x14ac:dyDescent="0.25">
      <c r="A103" t="s">
        <v>204</v>
      </c>
      <c r="B103" t="s">
        <v>93</v>
      </c>
      <c r="C103" t="s">
        <v>12</v>
      </c>
      <c r="D103">
        <f t="shared" si="4"/>
        <v>83</v>
      </c>
      <c r="E103">
        <v>25</v>
      </c>
      <c r="F103" s="2">
        <v>0.3</v>
      </c>
      <c r="G103" s="4">
        <f t="shared" si="7"/>
        <v>58</v>
      </c>
      <c r="H103" s="1">
        <v>45000</v>
      </c>
      <c r="I103" t="s">
        <v>33</v>
      </c>
      <c r="J103" t="s">
        <v>94</v>
      </c>
      <c r="K103" s="5">
        <v>24</v>
      </c>
      <c r="L103" t="str">
        <f t="shared" si="5"/>
        <v>Mar</v>
      </c>
      <c r="M103">
        <f t="shared" si="6"/>
        <v>2023</v>
      </c>
    </row>
    <row r="104" spans="1:13" x14ac:dyDescent="0.25">
      <c r="A104" t="s">
        <v>205</v>
      </c>
      <c r="B104" t="s">
        <v>35</v>
      </c>
      <c r="C104" t="s">
        <v>59</v>
      </c>
      <c r="D104">
        <f t="shared" si="4"/>
        <v>0</v>
      </c>
      <c r="G104" s="4">
        <f t="shared" si="7"/>
        <v>0</v>
      </c>
      <c r="H104" s="1">
        <v>45000</v>
      </c>
      <c r="I104" t="s">
        <v>23</v>
      </c>
      <c r="J104" t="s">
        <v>27</v>
      </c>
      <c r="K104" s="5">
        <v>172</v>
      </c>
      <c r="L104" t="str">
        <f t="shared" si="5"/>
        <v>Mar</v>
      </c>
      <c r="M104">
        <f t="shared" si="6"/>
        <v>2023</v>
      </c>
    </row>
    <row r="105" spans="1:13" x14ac:dyDescent="0.25">
      <c r="A105" t="s">
        <v>206</v>
      </c>
      <c r="B105" t="s">
        <v>26</v>
      </c>
      <c r="C105" t="s">
        <v>2</v>
      </c>
      <c r="D105">
        <f t="shared" si="4"/>
        <v>10000</v>
      </c>
      <c r="E105">
        <v>10000</v>
      </c>
      <c r="G105" s="4">
        <f t="shared" si="7"/>
        <v>0</v>
      </c>
      <c r="H105" s="1">
        <v>44999</v>
      </c>
      <c r="I105" t="s">
        <v>53</v>
      </c>
      <c r="J105" t="s">
        <v>27</v>
      </c>
      <c r="K105" s="5">
        <v>26000</v>
      </c>
      <c r="L105" t="str">
        <f t="shared" si="5"/>
        <v>Mar</v>
      </c>
      <c r="M105">
        <f t="shared" si="6"/>
        <v>2023</v>
      </c>
    </row>
    <row r="106" spans="1:13" x14ac:dyDescent="0.25">
      <c r="A106" t="s">
        <v>207</v>
      </c>
      <c r="B106" t="s">
        <v>208</v>
      </c>
      <c r="C106" t="s">
        <v>87</v>
      </c>
      <c r="D106">
        <f t="shared" si="4"/>
        <v>1000</v>
      </c>
      <c r="E106">
        <v>100</v>
      </c>
      <c r="F106" s="2">
        <v>0.1</v>
      </c>
      <c r="G106" s="4">
        <f t="shared" si="7"/>
        <v>900</v>
      </c>
      <c r="H106" s="1">
        <v>44999</v>
      </c>
      <c r="I106" t="s">
        <v>100</v>
      </c>
      <c r="J106" t="s">
        <v>27</v>
      </c>
      <c r="K106" s="5">
        <v>581</v>
      </c>
      <c r="L106" t="str">
        <f t="shared" si="5"/>
        <v>Mar</v>
      </c>
      <c r="M106">
        <f t="shared" si="6"/>
        <v>2023</v>
      </c>
    </row>
    <row r="107" spans="1:13" x14ac:dyDescent="0.25">
      <c r="A107" t="s">
        <v>209</v>
      </c>
      <c r="B107" t="s">
        <v>26</v>
      </c>
      <c r="C107" t="s">
        <v>30</v>
      </c>
      <c r="D107">
        <f t="shared" si="4"/>
        <v>375</v>
      </c>
      <c r="E107">
        <v>75</v>
      </c>
      <c r="F107" s="2">
        <v>0.2</v>
      </c>
      <c r="G107" s="4">
        <f t="shared" si="7"/>
        <v>300</v>
      </c>
      <c r="H107" s="1">
        <v>44999</v>
      </c>
      <c r="I107" t="s">
        <v>8</v>
      </c>
      <c r="J107" t="s">
        <v>27</v>
      </c>
      <c r="K107" s="5">
        <v>487</v>
      </c>
      <c r="L107" t="str">
        <f t="shared" si="5"/>
        <v>Mar</v>
      </c>
      <c r="M107">
        <f t="shared" si="6"/>
        <v>2023</v>
      </c>
    </row>
    <row r="108" spans="1:13" x14ac:dyDescent="0.25">
      <c r="A108" t="s">
        <v>210</v>
      </c>
      <c r="B108" t="s">
        <v>211</v>
      </c>
      <c r="C108" t="s">
        <v>129</v>
      </c>
      <c r="D108">
        <f t="shared" si="4"/>
        <v>357</v>
      </c>
      <c r="E108">
        <v>50</v>
      </c>
      <c r="F108" s="2">
        <v>0.14000000000000001</v>
      </c>
      <c r="G108" s="4">
        <f t="shared" si="7"/>
        <v>307</v>
      </c>
      <c r="H108" s="1">
        <v>44999</v>
      </c>
      <c r="I108" t="s">
        <v>18</v>
      </c>
      <c r="J108" t="s">
        <v>79</v>
      </c>
      <c r="K108" s="5">
        <v>106</v>
      </c>
      <c r="L108" t="str">
        <f t="shared" si="5"/>
        <v>Mar</v>
      </c>
      <c r="M108">
        <f t="shared" si="6"/>
        <v>2023</v>
      </c>
    </row>
    <row r="109" spans="1:13" x14ac:dyDescent="0.25">
      <c r="A109" t="s">
        <v>212</v>
      </c>
      <c r="B109" t="s">
        <v>26</v>
      </c>
      <c r="C109" t="s">
        <v>129</v>
      </c>
      <c r="D109">
        <f t="shared" si="4"/>
        <v>30</v>
      </c>
      <c r="E109">
        <v>30</v>
      </c>
      <c r="G109" s="4">
        <f t="shared" si="7"/>
        <v>0</v>
      </c>
      <c r="H109" s="1">
        <v>44999</v>
      </c>
      <c r="I109" t="s">
        <v>53</v>
      </c>
      <c r="J109" t="s">
        <v>27</v>
      </c>
      <c r="L109" t="str">
        <f t="shared" si="5"/>
        <v>Mar</v>
      </c>
      <c r="M109">
        <f t="shared" si="6"/>
        <v>2023</v>
      </c>
    </row>
    <row r="110" spans="1:13" x14ac:dyDescent="0.25">
      <c r="A110" t="s">
        <v>213</v>
      </c>
      <c r="B110" t="s">
        <v>214</v>
      </c>
      <c r="C110" t="s">
        <v>12</v>
      </c>
      <c r="D110">
        <f t="shared" si="4"/>
        <v>50</v>
      </c>
      <c r="E110">
        <v>15</v>
      </c>
      <c r="F110" s="2">
        <v>0.3</v>
      </c>
      <c r="G110" s="4">
        <f t="shared" si="7"/>
        <v>35</v>
      </c>
      <c r="H110" s="1">
        <v>44999</v>
      </c>
      <c r="I110" t="s">
        <v>13</v>
      </c>
      <c r="J110" t="s">
        <v>27</v>
      </c>
      <c r="K110" s="5">
        <v>16</v>
      </c>
      <c r="L110" t="str">
        <f t="shared" si="5"/>
        <v>Mar</v>
      </c>
      <c r="M110">
        <f t="shared" si="6"/>
        <v>2023</v>
      </c>
    </row>
    <row r="111" spans="1:13" x14ac:dyDescent="0.25">
      <c r="A111" t="s">
        <v>215</v>
      </c>
      <c r="B111" t="s">
        <v>216</v>
      </c>
      <c r="C111" t="s">
        <v>69</v>
      </c>
      <c r="D111">
        <f t="shared" si="4"/>
        <v>600</v>
      </c>
      <c r="E111">
        <v>600</v>
      </c>
      <c r="G111" s="4">
        <f t="shared" si="7"/>
        <v>0</v>
      </c>
      <c r="H111" s="1">
        <v>44995</v>
      </c>
      <c r="I111" t="s">
        <v>53</v>
      </c>
      <c r="J111" t="s">
        <v>217</v>
      </c>
      <c r="K111" s="5">
        <v>1300</v>
      </c>
      <c r="L111" t="str">
        <f t="shared" si="5"/>
        <v>Mar</v>
      </c>
      <c r="M111">
        <f t="shared" si="6"/>
        <v>2023</v>
      </c>
    </row>
    <row r="112" spans="1:13" x14ac:dyDescent="0.25">
      <c r="A112" t="s">
        <v>218</v>
      </c>
      <c r="B112" t="s">
        <v>219</v>
      </c>
      <c r="C112" t="s">
        <v>2</v>
      </c>
      <c r="D112">
        <f t="shared" si="4"/>
        <v>80</v>
      </c>
      <c r="E112">
        <v>80</v>
      </c>
      <c r="G112" s="4">
        <f t="shared" si="7"/>
        <v>0</v>
      </c>
      <c r="H112" s="1">
        <v>44995</v>
      </c>
      <c r="I112" t="s">
        <v>23</v>
      </c>
      <c r="J112" t="s">
        <v>220</v>
      </c>
      <c r="L112" t="str">
        <f t="shared" si="5"/>
        <v>Mar</v>
      </c>
      <c r="M112">
        <f t="shared" si="6"/>
        <v>2023</v>
      </c>
    </row>
    <row r="113" spans="1:13" x14ac:dyDescent="0.25">
      <c r="A113" t="s">
        <v>221</v>
      </c>
      <c r="B113" t="s">
        <v>222</v>
      </c>
      <c r="C113" t="s">
        <v>12</v>
      </c>
      <c r="D113">
        <f t="shared" si="4"/>
        <v>5333</v>
      </c>
      <c r="E113">
        <v>800</v>
      </c>
      <c r="F113" s="2">
        <v>0.15</v>
      </c>
      <c r="G113" s="4">
        <f t="shared" si="7"/>
        <v>4533</v>
      </c>
      <c r="H113" s="1">
        <v>44994</v>
      </c>
      <c r="I113" t="s">
        <v>53</v>
      </c>
      <c r="J113" t="s">
        <v>94</v>
      </c>
      <c r="K113" s="5">
        <v>681</v>
      </c>
      <c r="L113" t="str">
        <f t="shared" si="5"/>
        <v>Mar</v>
      </c>
      <c r="M113">
        <f t="shared" si="6"/>
        <v>2023</v>
      </c>
    </row>
    <row r="114" spans="1:13" x14ac:dyDescent="0.25">
      <c r="A114" t="s">
        <v>223</v>
      </c>
      <c r="B114" t="s">
        <v>216</v>
      </c>
      <c r="C114" t="s">
        <v>7</v>
      </c>
      <c r="D114">
        <f t="shared" si="4"/>
        <v>200</v>
      </c>
      <c r="E114">
        <v>200</v>
      </c>
      <c r="G114" s="4">
        <f t="shared" si="7"/>
        <v>0</v>
      </c>
      <c r="H114" s="1">
        <v>44994</v>
      </c>
      <c r="I114" t="s">
        <v>23</v>
      </c>
      <c r="J114" t="s">
        <v>217</v>
      </c>
      <c r="L114" t="str">
        <f t="shared" si="5"/>
        <v>Mar</v>
      </c>
      <c r="M114">
        <f t="shared" si="6"/>
        <v>2023</v>
      </c>
    </row>
    <row r="115" spans="1:13" x14ac:dyDescent="0.25">
      <c r="A115" t="s">
        <v>224</v>
      </c>
      <c r="B115" t="s">
        <v>225</v>
      </c>
      <c r="C115" t="s">
        <v>7</v>
      </c>
      <c r="D115">
        <f t="shared" si="4"/>
        <v>5000</v>
      </c>
      <c r="E115">
        <v>100</v>
      </c>
      <c r="F115" s="2">
        <v>0.02</v>
      </c>
      <c r="G115" s="4">
        <f t="shared" si="7"/>
        <v>4900</v>
      </c>
      <c r="H115" s="1">
        <v>44994</v>
      </c>
      <c r="I115" t="s">
        <v>124</v>
      </c>
      <c r="J115" t="s">
        <v>27</v>
      </c>
      <c r="K115" s="5">
        <v>3400</v>
      </c>
      <c r="L115" t="str">
        <f t="shared" si="5"/>
        <v>Mar</v>
      </c>
      <c r="M115">
        <f t="shared" si="6"/>
        <v>2023</v>
      </c>
    </row>
    <row r="116" spans="1:13" x14ac:dyDescent="0.25">
      <c r="A116" t="s">
        <v>226</v>
      </c>
      <c r="B116" t="s">
        <v>171</v>
      </c>
      <c r="C116" t="s">
        <v>12</v>
      </c>
      <c r="D116">
        <f t="shared" si="4"/>
        <v>50</v>
      </c>
      <c r="E116">
        <v>50</v>
      </c>
      <c r="G116" s="4">
        <f t="shared" si="7"/>
        <v>0</v>
      </c>
      <c r="H116" s="1">
        <v>44994</v>
      </c>
      <c r="I116" t="s">
        <v>89</v>
      </c>
      <c r="J116" t="s">
        <v>79</v>
      </c>
      <c r="K116" s="5">
        <v>79</v>
      </c>
      <c r="L116" t="str">
        <f t="shared" si="5"/>
        <v>Mar</v>
      </c>
      <c r="M116">
        <f t="shared" si="6"/>
        <v>2023</v>
      </c>
    </row>
    <row r="117" spans="1:13" x14ac:dyDescent="0.25">
      <c r="A117" t="s">
        <v>227</v>
      </c>
      <c r="B117" t="s">
        <v>29</v>
      </c>
      <c r="C117" t="s">
        <v>17</v>
      </c>
      <c r="D117">
        <f t="shared" si="4"/>
        <v>40</v>
      </c>
      <c r="E117">
        <v>40</v>
      </c>
      <c r="G117" s="4">
        <f t="shared" si="7"/>
        <v>0</v>
      </c>
      <c r="H117" s="1">
        <v>44994</v>
      </c>
      <c r="I117" t="s">
        <v>89</v>
      </c>
      <c r="J117" t="s">
        <v>27</v>
      </c>
      <c r="L117" t="str">
        <f t="shared" si="5"/>
        <v>Mar</v>
      </c>
      <c r="M117">
        <f t="shared" si="6"/>
        <v>2023</v>
      </c>
    </row>
    <row r="118" spans="1:13" x14ac:dyDescent="0.25">
      <c r="A118" t="s">
        <v>197</v>
      </c>
      <c r="B118" t="s">
        <v>198</v>
      </c>
      <c r="C118" t="s">
        <v>155</v>
      </c>
      <c r="D118">
        <f t="shared" si="4"/>
        <v>0</v>
      </c>
      <c r="G118" s="4">
        <f t="shared" si="7"/>
        <v>0</v>
      </c>
      <c r="H118" s="1">
        <v>44994</v>
      </c>
      <c r="I118" t="s">
        <v>33</v>
      </c>
      <c r="J118" t="s">
        <v>27</v>
      </c>
      <c r="K118" s="5">
        <v>31</v>
      </c>
      <c r="L118" t="str">
        <f t="shared" si="5"/>
        <v>Mar</v>
      </c>
      <c r="M118">
        <f t="shared" si="6"/>
        <v>2023</v>
      </c>
    </row>
    <row r="119" spans="1:13" x14ac:dyDescent="0.25">
      <c r="A119" t="s">
        <v>228</v>
      </c>
      <c r="B119" t="s">
        <v>58</v>
      </c>
      <c r="C119" t="s">
        <v>32</v>
      </c>
      <c r="D119">
        <f t="shared" si="4"/>
        <v>0</v>
      </c>
      <c r="F119" s="2">
        <v>0.7</v>
      </c>
      <c r="G119" s="4">
        <f t="shared" si="7"/>
        <v>0</v>
      </c>
      <c r="H119" s="1">
        <v>44994</v>
      </c>
      <c r="I119" t="s">
        <v>53</v>
      </c>
      <c r="J119" t="s">
        <v>27</v>
      </c>
      <c r="K119" s="5">
        <v>157</v>
      </c>
      <c r="L119" t="str">
        <f t="shared" si="5"/>
        <v>Mar</v>
      </c>
      <c r="M119">
        <f t="shared" si="6"/>
        <v>2023</v>
      </c>
    </row>
    <row r="120" spans="1:13" x14ac:dyDescent="0.25">
      <c r="A120" t="s">
        <v>229</v>
      </c>
      <c r="B120" t="s">
        <v>145</v>
      </c>
      <c r="C120" t="s">
        <v>71</v>
      </c>
      <c r="D120">
        <f t="shared" si="4"/>
        <v>0</v>
      </c>
      <c r="F120" s="2">
        <v>1</v>
      </c>
      <c r="G120" s="4">
        <f t="shared" si="7"/>
        <v>0</v>
      </c>
      <c r="H120" s="1">
        <v>44994</v>
      </c>
      <c r="I120" t="s">
        <v>13</v>
      </c>
      <c r="J120" t="s">
        <v>27</v>
      </c>
      <c r="L120" t="str">
        <f t="shared" si="5"/>
        <v>Mar</v>
      </c>
      <c r="M120">
        <f t="shared" si="6"/>
        <v>2023</v>
      </c>
    </row>
    <row r="121" spans="1:13" x14ac:dyDescent="0.25">
      <c r="A121" t="s">
        <v>230</v>
      </c>
      <c r="B121" t="s">
        <v>171</v>
      </c>
      <c r="D121">
        <f t="shared" si="4"/>
        <v>280</v>
      </c>
      <c r="E121">
        <v>42</v>
      </c>
      <c r="F121" s="2">
        <v>0.15</v>
      </c>
      <c r="G121" s="4">
        <f t="shared" si="7"/>
        <v>238</v>
      </c>
      <c r="H121" s="1">
        <v>44993</v>
      </c>
      <c r="I121" t="s">
        <v>89</v>
      </c>
      <c r="J121" t="s">
        <v>79</v>
      </c>
      <c r="K121" s="5">
        <v>117</v>
      </c>
      <c r="L121" t="str">
        <f t="shared" si="5"/>
        <v>Mar</v>
      </c>
      <c r="M121">
        <f t="shared" si="6"/>
        <v>2023</v>
      </c>
    </row>
    <row r="122" spans="1:13" x14ac:dyDescent="0.25">
      <c r="A122" t="s">
        <v>231</v>
      </c>
      <c r="B122" t="s">
        <v>35</v>
      </c>
      <c r="C122" t="s">
        <v>39</v>
      </c>
      <c r="D122">
        <f t="shared" si="4"/>
        <v>0</v>
      </c>
      <c r="F122" s="2">
        <v>0.15</v>
      </c>
      <c r="G122" s="4">
        <f t="shared" si="7"/>
        <v>0</v>
      </c>
      <c r="H122" s="1">
        <v>44993</v>
      </c>
      <c r="I122" t="s">
        <v>33</v>
      </c>
      <c r="J122" t="s">
        <v>27</v>
      </c>
      <c r="K122" s="5">
        <v>52</v>
      </c>
      <c r="L122" t="str">
        <f t="shared" si="5"/>
        <v>Mar</v>
      </c>
      <c r="M122">
        <f t="shared" si="6"/>
        <v>2023</v>
      </c>
    </row>
    <row r="123" spans="1:13" x14ac:dyDescent="0.25">
      <c r="A123" t="s">
        <v>232</v>
      </c>
      <c r="B123" t="s">
        <v>86</v>
      </c>
      <c r="C123" t="s">
        <v>32</v>
      </c>
      <c r="D123">
        <f t="shared" si="4"/>
        <v>2000</v>
      </c>
      <c r="E123">
        <v>300</v>
      </c>
      <c r="F123" s="2">
        <v>0.15</v>
      </c>
      <c r="G123" s="4">
        <f t="shared" si="7"/>
        <v>1700</v>
      </c>
      <c r="H123" s="1">
        <v>44992</v>
      </c>
      <c r="I123" t="s">
        <v>100</v>
      </c>
      <c r="J123" t="s">
        <v>14</v>
      </c>
      <c r="K123" s="5">
        <v>177</v>
      </c>
      <c r="L123" t="str">
        <f t="shared" si="5"/>
        <v>Mar</v>
      </c>
      <c r="M123">
        <f t="shared" si="6"/>
        <v>2023</v>
      </c>
    </row>
    <row r="124" spans="1:13" x14ac:dyDescent="0.25">
      <c r="A124" t="s">
        <v>233</v>
      </c>
      <c r="B124" t="s">
        <v>145</v>
      </c>
      <c r="C124" t="s">
        <v>194</v>
      </c>
      <c r="D124">
        <f t="shared" si="4"/>
        <v>533</v>
      </c>
      <c r="E124">
        <v>80</v>
      </c>
      <c r="F124" s="2">
        <v>0.15</v>
      </c>
      <c r="G124" s="4">
        <f t="shared" si="7"/>
        <v>453</v>
      </c>
      <c r="H124" s="1">
        <v>44992</v>
      </c>
      <c r="I124" t="s">
        <v>18</v>
      </c>
      <c r="J124" t="s">
        <v>27</v>
      </c>
      <c r="K124" s="5">
        <v>619</v>
      </c>
      <c r="L124" t="str">
        <f t="shared" si="5"/>
        <v>Mar</v>
      </c>
      <c r="M124">
        <f t="shared" si="6"/>
        <v>2023</v>
      </c>
    </row>
    <row r="125" spans="1:13" x14ac:dyDescent="0.25">
      <c r="A125" t="s">
        <v>234</v>
      </c>
      <c r="B125" t="s">
        <v>29</v>
      </c>
      <c r="C125" t="s">
        <v>12</v>
      </c>
      <c r="D125">
        <f t="shared" si="4"/>
        <v>0</v>
      </c>
      <c r="F125" s="2">
        <v>1</v>
      </c>
      <c r="G125" s="4">
        <f t="shared" si="7"/>
        <v>0</v>
      </c>
      <c r="H125" s="1">
        <v>44992</v>
      </c>
      <c r="I125" t="s">
        <v>13</v>
      </c>
      <c r="J125" t="s">
        <v>27</v>
      </c>
      <c r="K125" s="5">
        <v>18</v>
      </c>
      <c r="L125" t="str">
        <f t="shared" si="5"/>
        <v>Mar</v>
      </c>
      <c r="M125">
        <f t="shared" si="6"/>
        <v>2023</v>
      </c>
    </row>
    <row r="126" spans="1:13" x14ac:dyDescent="0.25">
      <c r="A126" t="s">
        <v>235</v>
      </c>
      <c r="B126" t="s">
        <v>42</v>
      </c>
      <c r="C126" t="s">
        <v>30</v>
      </c>
      <c r="D126">
        <f t="shared" si="4"/>
        <v>0</v>
      </c>
      <c r="F126" s="2">
        <v>0.25</v>
      </c>
      <c r="G126" s="4">
        <f t="shared" si="7"/>
        <v>0</v>
      </c>
      <c r="H126" s="1">
        <v>44992</v>
      </c>
      <c r="I126" t="s">
        <v>23</v>
      </c>
      <c r="J126" t="s">
        <v>44</v>
      </c>
      <c r="K126" s="5">
        <v>6</v>
      </c>
      <c r="L126" t="str">
        <f t="shared" si="5"/>
        <v>Mar</v>
      </c>
      <c r="M126">
        <f t="shared" si="6"/>
        <v>2023</v>
      </c>
    </row>
    <row r="127" spans="1:13" x14ac:dyDescent="0.25">
      <c r="A127" t="s">
        <v>236</v>
      </c>
      <c r="B127" t="s">
        <v>29</v>
      </c>
      <c r="C127" t="s">
        <v>2</v>
      </c>
      <c r="D127">
        <f t="shared" si="4"/>
        <v>0</v>
      </c>
      <c r="G127" s="4">
        <f t="shared" si="7"/>
        <v>0</v>
      </c>
      <c r="H127" s="1">
        <v>44992</v>
      </c>
      <c r="I127" t="s">
        <v>53</v>
      </c>
      <c r="J127" t="s">
        <v>27</v>
      </c>
      <c r="K127" s="5">
        <v>2700</v>
      </c>
      <c r="L127" t="str">
        <f t="shared" si="5"/>
        <v>Mar</v>
      </c>
      <c r="M127">
        <f t="shared" si="6"/>
        <v>2023</v>
      </c>
    </row>
    <row r="128" spans="1:13" x14ac:dyDescent="0.25">
      <c r="A128" t="s">
        <v>237</v>
      </c>
      <c r="B128" t="s">
        <v>58</v>
      </c>
      <c r="C128" t="s">
        <v>87</v>
      </c>
      <c r="D128">
        <f t="shared" si="4"/>
        <v>0</v>
      </c>
      <c r="G128" s="4">
        <f t="shared" si="7"/>
        <v>0</v>
      </c>
      <c r="H128" s="1">
        <v>44992</v>
      </c>
      <c r="I128" t="s">
        <v>89</v>
      </c>
      <c r="J128" t="s">
        <v>27</v>
      </c>
      <c r="K128" s="5">
        <v>194</v>
      </c>
      <c r="L128" t="str">
        <f t="shared" si="5"/>
        <v>Mar</v>
      </c>
      <c r="M128">
        <f t="shared" si="6"/>
        <v>2023</v>
      </c>
    </row>
    <row r="129" spans="1:13" x14ac:dyDescent="0.25">
      <c r="A129" t="s">
        <v>238</v>
      </c>
      <c r="B129" t="s">
        <v>55</v>
      </c>
      <c r="C129" t="s">
        <v>97</v>
      </c>
      <c r="D129">
        <f t="shared" si="4"/>
        <v>10000</v>
      </c>
      <c r="E129">
        <v>500</v>
      </c>
      <c r="F129" s="2">
        <v>0.05</v>
      </c>
      <c r="G129" s="4">
        <f t="shared" si="7"/>
        <v>9500</v>
      </c>
      <c r="H129" s="1">
        <v>44991</v>
      </c>
      <c r="I129" t="s">
        <v>53</v>
      </c>
      <c r="J129" t="s">
        <v>56</v>
      </c>
      <c r="K129" s="5">
        <v>210</v>
      </c>
      <c r="L129" t="str">
        <f t="shared" si="5"/>
        <v>Mar</v>
      </c>
      <c r="M129">
        <f t="shared" si="6"/>
        <v>2023</v>
      </c>
    </row>
    <row r="130" spans="1:13" x14ac:dyDescent="0.25">
      <c r="A130" t="s">
        <v>239</v>
      </c>
      <c r="B130" t="s">
        <v>29</v>
      </c>
      <c r="C130" t="s">
        <v>17</v>
      </c>
      <c r="D130">
        <f t="shared" ref="D130:D193" si="8">FLOOR(IF(OR(ISBLANK(E130) = FALSE,  ISBLANK(F130) = FALSE),IFERROR(E130/F130,E130), 0), 1)</f>
        <v>5937</v>
      </c>
      <c r="E130">
        <v>475</v>
      </c>
      <c r="F130" s="2">
        <v>0.08</v>
      </c>
      <c r="G130" s="4">
        <f t="shared" si="7"/>
        <v>5462</v>
      </c>
      <c r="H130" s="1">
        <v>44991</v>
      </c>
      <c r="I130" t="s">
        <v>53</v>
      </c>
      <c r="J130" t="s">
        <v>27</v>
      </c>
      <c r="K130" s="5">
        <v>525</v>
      </c>
      <c r="L130" t="str">
        <f t="shared" ref="L130:L193" si="9">TEXT(H130, "MMM")</f>
        <v>Mar</v>
      </c>
      <c r="M130">
        <f t="shared" ref="M130:M193" si="10">YEAR(H130)</f>
        <v>2023</v>
      </c>
    </row>
    <row r="131" spans="1:13" x14ac:dyDescent="0.25">
      <c r="A131" t="s">
        <v>240</v>
      </c>
      <c r="B131" t="s">
        <v>241</v>
      </c>
      <c r="C131" t="s">
        <v>87</v>
      </c>
      <c r="D131">
        <f t="shared" si="8"/>
        <v>400</v>
      </c>
      <c r="E131">
        <v>400</v>
      </c>
      <c r="G131" s="4">
        <f t="shared" ref="G131:G194" si="11">D131-E131</f>
        <v>0</v>
      </c>
      <c r="H131" s="1">
        <v>44991</v>
      </c>
      <c r="I131" t="s">
        <v>33</v>
      </c>
      <c r="J131" t="s">
        <v>47</v>
      </c>
      <c r="K131" s="5">
        <v>16</v>
      </c>
      <c r="L131" t="str">
        <f t="shared" si="9"/>
        <v>Mar</v>
      </c>
      <c r="M131">
        <f t="shared" si="10"/>
        <v>2023</v>
      </c>
    </row>
    <row r="132" spans="1:13" x14ac:dyDescent="0.25">
      <c r="A132" t="s">
        <v>242</v>
      </c>
      <c r="B132" t="s">
        <v>243</v>
      </c>
      <c r="C132" t="s">
        <v>155</v>
      </c>
      <c r="D132">
        <f t="shared" si="8"/>
        <v>265</v>
      </c>
      <c r="E132">
        <v>265</v>
      </c>
      <c r="G132" s="4">
        <f t="shared" si="11"/>
        <v>0</v>
      </c>
      <c r="H132" s="1">
        <v>44991</v>
      </c>
      <c r="I132" t="s">
        <v>23</v>
      </c>
      <c r="J132" t="s">
        <v>27</v>
      </c>
      <c r="L132" t="str">
        <f t="shared" si="9"/>
        <v>Mar</v>
      </c>
      <c r="M132">
        <f t="shared" si="10"/>
        <v>2023</v>
      </c>
    </row>
    <row r="133" spans="1:13" x14ac:dyDescent="0.25">
      <c r="A133" t="s">
        <v>244</v>
      </c>
      <c r="B133" t="s">
        <v>245</v>
      </c>
      <c r="C133" t="s">
        <v>71</v>
      </c>
      <c r="D133">
        <f t="shared" si="8"/>
        <v>120</v>
      </c>
      <c r="E133">
        <v>120</v>
      </c>
      <c r="G133" s="4">
        <f t="shared" si="11"/>
        <v>0</v>
      </c>
      <c r="H133" s="1">
        <v>44991</v>
      </c>
      <c r="I133" t="s">
        <v>23</v>
      </c>
      <c r="J133" t="s">
        <v>14</v>
      </c>
      <c r="K133" s="5">
        <v>631</v>
      </c>
      <c r="L133" t="str">
        <f t="shared" si="9"/>
        <v>Mar</v>
      </c>
      <c r="M133">
        <f t="shared" si="10"/>
        <v>2023</v>
      </c>
    </row>
    <row r="134" spans="1:13" x14ac:dyDescent="0.25">
      <c r="A134" t="s">
        <v>246</v>
      </c>
      <c r="B134" t="s">
        <v>11</v>
      </c>
      <c r="C134" t="s">
        <v>87</v>
      </c>
      <c r="D134">
        <f t="shared" si="8"/>
        <v>30</v>
      </c>
      <c r="E134">
        <v>30</v>
      </c>
      <c r="G134" s="4">
        <f t="shared" si="11"/>
        <v>0</v>
      </c>
      <c r="H134" s="1">
        <v>44991</v>
      </c>
      <c r="I134" t="s">
        <v>100</v>
      </c>
      <c r="J134" t="s">
        <v>14</v>
      </c>
      <c r="K134" s="5">
        <v>116</v>
      </c>
      <c r="L134" t="str">
        <f t="shared" si="9"/>
        <v>Mar</v>
      </c>
      <c r="M134">
        <f t="shared" si="10"/>
        <v>2023</v>
      </c>
    </row>
    <row r="135" spans="1:13" x14ac:dyDescent="0.25">
      <c r="A135" t="s">
        <v>247</v>
      </c>
      <c r="B135" t="s">
        <v>6</v>
      </c>
      <c r="C135" t="s">
        <v>87</v>
      </c>
      <c r="D135">
        <f t="shared" si="8"/>
        <v>0</v>
      </c>
      <c r="G135" s="4">
        <f t="shared" si="11"/>
        <v>0</v>
      </c>
      <c r="H135" s="1">
        <v>44991</v>
      </c>
      <c r="I135" t="s">
        <v>18</v>
      </c>
      <c r="J135" t="s">
        <v>9</v>
      </c>
      <c r="K135" s="5">
        <v>365</v>
      </c>
      <c r="L135" t="str">
        <f t="shared" si="9"/>
        <v>Mar</v>
      </c>
      <c r="M135">
        <f t="shared" si="10"/>
        <v>2023</v>
      </c>
    </row>
    <row r="136" spans="1:13" x14ac:dyDescent="0.25">
      <c r="A136" t="s">
        <v>248</v>
      </c>
      <c r="B136" t="s">
        <v>249</v>
      </c>
      <c r="C136" t="s">
        <v>155</v>
      </c>
      <c r="D136">
        <f t="shared" si="8"/>
        <v>13</v>
      </c>
      <c r="E136">
        <v>13</v>
      </c>
      <c r="G136" s="4">
        <f t="shared" si="11"/>
        <v>0</v>
      </c>
      <c r="H136" s="1">
        <v>44989</v>
      </c>
      <c r="I136" t="s">
        <v>89</v>
      </c>
      <c r="J136" t="s">
        <v>4</v>
      </c>
      <c r="L136" t="str">
        <f t="shared" si="9"/>
        <v>Mar</v>
      </c>
      <c r="M136">
        <f t="shared" si="10"/>
        <v>2023</v>
      </c>
    </row>
    <row r="137" spans="1:13" x14ac:dyDescent="0.25">
      <c r="A137" t="s">
        <v>250</v>
      </c>
      <c r="B137" t="s">
        <v>251</v>
      </c>
      <c r="C137" t="s">
        <v>59</v>
      </c>
      <c r="D137">
        <f t="shared" si="8"/>
        <v>2266</v>
      </c>
      <c r="E137">
        <v>340</v>
      </c>
      <c r="F137" s="2">
        <v>0.15</v>
      </c>
      <c r="G137" s="4">
        <f t="shared" si="11"/>
        <v>1926</v>
      </c>
      <c r="H137" s="1">
        <v>44988</v>
      </c>
      <c r="I137" t="s">
        <v>23</v>
      </c>
      <c r="J137" t="s">
        <v>252</v>
      </c>
      <c r="K137" s="5">
        <v>788</v>
      </c>
      <c r="L137" t="str">
        <f t="shared" si="9"/>
        <v>Mar</v>
      </c>
      <c r="M137">
        <f t="shared" si="10"/>
        <v>2023</v>
      </c>
    </row>
    <row r="138" spans="1:13" x14ac:dyDescent="0.25">
      <c r="A138" t="s">
        <v>253</v>
      </c>
      <c r="B138" t="s">
        <v>26</v>
      </c>
      <c r="C138" t="s">
        <v>69</v>
      </c>
      <c r="D138">
        <f t="shared" si="8"/>
        <v>328</v>
      </c>
      <c r="E138">
        <v>230</v>
      </c>
      <c r="F138" s="2">
        <v>0.7</v>
      </c>
      <c r="G138" s="4">
        <f t="shared" si="11"/>
        <v>98</v>
      </c>
      <c r="H138" s="1">
        <v>44988</v>
      </c>
      <c r="I138" t="s">
        <v>53</v>
      </c>
      <c r="J138" t="s">
        <v>27</v>
      </c>
      <c r="K138" s="5">
        <v>317</v>
      </c>
      <c r="L138" t="str">
        <f t="shared" si="9"/>
        <v>Mar</v>
      </c>
      <c r="M138">
        <f t="shared" si="10"/>
        <v>2023</v>
      </c>
    </row>
    <row r="139" spans="1:13" x14ac:dyDescent="0.25">
      <c r="A139" t="s">
        <v>254</v>
      </c>
      <c r="B139" t="s">
        <v>55</v>
      </c>
      <c r="C139" t="s">
        <v>59</v>
      </c>
      <c r="D139">
        <f t="shared" si="8"/>
        <v>100</v>
      </c>
      <c r="E139">
        <v>100</v>
      </c>
      <c r="G139" s="4">
        <f t="shared" si="11"/>
        <v>0</v>
      </c>
      <c r="H139" s="1">
        <v>44988</v>
      </c>
      <c r="I139" t="s">
        <v>23</v>
      </c>
      <c r="J139" t="s">
        <v>56</v>
      </c>
      <c r="K139" s="5">
        <v>59</v>
      </c>
      <c r="L139" t="str">
        <f t="shared" si="9"/>
        <v>Mar</v>
      </c>
      <c r="M139">
        <f t="shared" si="10"/>
        <v>2023</v>
      </c>
    </row>
    <row r="140" spans="1:13" x14ac:dyDescent="0.25">
      <c r="A140" t="s">
        <v>255</v>
      </c>
      <c r="B140" t="s">
        <v>26</v>
      </c>
      <c r="C140" t="s">
        <v>61</v>
      </c>
      <c r="D140">
        <f t="shared" si="8"/>
        <v>63</v>
      </c>
      <c r="E140">
        <v>63</v>
      </c>
      <c r="G140" s="4">
        <f t="shared" si="11"/>
        <v>0</v>
      </c>
      <c r="H140" s="1">
        <v>44988</v>
      </c>
      <c r="I140" t="s">
        <v>89</v>
      </c>
      <c r="J140" t="s">
        <v>27</v>
      </c>
      <c r="K140" s="5">
        <v>152</v>
      </c>
      <c r="L140" t="str">
        <f t="shared" si="9"/>
        <v>Mar</v>
      </c>
      <c r="M140">
        <f t="shared" si="10"/>
        <v>2023</v>
      </c>
    </row>
    <row r="141" spans="1:13" x14ac:dyDescent="0.25">
      <c r="A141" t="s">
        <v>256</v>
      </c>
      <c r="B141" t="s">
        <v>26</v>
      </c>
      <c r="C141" t="s">
        <v>43</v>
      </c>
      <c r="D141">
        <f t="shared" si="8"/>
        <v>30</v>
      </c>
      <c r="E141">
        <v>30</v>
      </c>
      <c r="G141" s="4">
        <f t="shared" si="11"/>
        <v>0</v>
      </c>
      <c r="H141" s="1">
        <v>44988</v>
      </c>
      <c r="I141" t="s">
        <v>53</v>
      </c>
      <c r="J141" t="s">
        <v>27</v>
      </c>
      <c r="K141" s="5">
        <v>6400</v>
      </c>
      <c r="L141" t="str">
        <f t="shared" si="9"/>
        <v>Mar</v>
      </c>
      <c r="M141">
        <f t="shared" si="10"/>
        <v>2023</v>
      </c>
    </row>
    <row r="142" spans="1:13" x14ac:dyDescent="0.25">
      <c r="A142" t="s">
        <v>257</v>
      </c>
      <c r="B142" t="s">
        <v>58</v>
      </c>
      <c r="C142" t="s">
        <v>32</v>
      </c>
      <c r="D142">
        <f t="shared" si="8"/>
        <v>0</v>
      </c>
      <c r="G142" s="4">
        <f t="shared" si="11"/>
        <v>0</v>
      </c>
      <c r="H142" s="1">
        <v>44988</v>
      </c>
      <c r="I142" t="s">
        <v>53</v>
      </c>
      <c r="J142" t="s">
        <v>27</v>
      </c>
      <c r="K142" s="5">
        <v>458</v>
      </c>
      <c r="L142" t="str">
        <f t="shared" si="9"/>
        <v>Mar</v>
      </c>
      <c r="M142">
        <f t="shared" si="10"/>
        <v>2023</v>
      </c>
    </row>
    <row r="143" spans="1:13" x14ac:dyDescent="0.25">
      <c r="A143" t="s">
        <v>258</v>
      </c>
      <c r="B143" t="s">
        <v>35</v>
      </c>
      <c r="C143" t="s">
        <v>97</v>
      </c>
      <c r="D143">
        <f t="shared" si="8"/>
        <v>0</v>
      </c>
      <c r="G143" s="4">
        <f t="shared" si="11"/>
        <v>0</v>
      </c>
      <c r="H143" s="1">
        <v>44988</v>
      </c>
      <c r="I143" t="s">
        <v>36</v>
      </c>
      <c r="J143" t="s">
        <v>27</v>
      </c>
      <c r="K143" s="5">
        <v>1200</v>
      </c>
      <c r="L143" t="str">
        <f t="shared" si="9"/>
        <v>Mar</v>
      </c>
      <c r="M143">
        <f t="shared" si="10"/>
        <v>2023</v>
      </c>
    </row>
    <row r="144" spans="1:13" x14ac:dyDescent="0.25">
      <c r="A144" t="s">
        <v>259</v>
      </c>
      <c r="B144" t="s">
        <v>26</v>
      </c>
      <c r="C144" t="s">
        <v>22</v>
      </c>
      <c r="D144">
        <f t="shared" si="8"/>
        <v>5900</v>
      </c>
      <c r="E144">
        <v>177</v>
      </c>
      <c r="F144" s="2">
        <v>0.03</v>
      </c>
      <c r="G144" s="4">
        <f t="shared" si="11"/>
        <v>5723</v>
      </c>
      <c r="H144" s="1">
        <v>44987</v>
      </c>
      <c r="I144" t="s">
        <v>53</v>
      </c>
      <c r="J144" t="s">
        <v>27</v>
      </c>
      <c r="K144" s="5">
        <v>148</v>
      </c>
      <c r="L144" t="str">
        <f t="shared" si="9"/>
        <v>Mar</v>
      </c>
      <c r="M144">
        <f t="shared" si="10"/>
        <v>2023</v>
      </c>
    </row>
    <row r="145" spans="1:13" x14ac:dyDescent="0.25">
      <c r="A145" t="s">
        <v>260</v>
      </c>
      <c r="B145" t="s">
        <v>26</v>
      </c>
      <c r="C145" t="s">
        <v>71</v>
      </c>
      <c r="D145">
        <f t="shared" si="8"/>
        <v>79</v>
      </c>
      <c r="E145">
        <v>79</v>
      </c>
      <c r="G145" s="4">
        <f t="shared" si="11"/>
        <v>0</v>
      </c>
      <c r="H145" s="1">
        <v>44987</v>
      </c>
      <c r="I145" t="s">
        <v>100</v>
      </c>
      <c r="J145" t="s">
        <v>27</v>
      </c>
      <c r="K145" s="5">
        <v>461</v>
      </c>
      <c r="L145" t="str">
        <f t="shared" si="9"/>
        <v>Mar</v>
      </c>
      <c r="M145">
        <f t="shared" si="10"/>
        <v>2023</v>
      </c>
    </row>
    <row r="146" spans="1:13" x14ac:dyDescent="0.25">
      <c r="A146" t="s">
        <v>261</v>
      </c>
      <c r="B146" t="s">
        <v>262</v>
      </c>
      <c r="C146" t="s">
        <v>7</v>
      </c>
      <c r="D146">
        <f t="shared" si="8"/>
        <v>50</v>
      </c>
      <c r="E146">
        <v>50</v>
      </c>
      <c r="G146" s="4">
        <f t="shared" si="11"/>
        <v>0</v>
      </c>
      <c r="H146" s="1">
        <v>44987</v>
      </c>
      <c r="I146" t="s">
        <v>89</v>
      </c>
      <c r="J146" t="s">
        <v>252</v>
      </c>
      <c r="L146" t="str">
        <f t="shared" si="9"/>
        <v>Mar</v>
      </c>
      <c r="M146">
        <f t="shared" si="10"/>
        <v>2023</v>
      </c>
    </row>
    <row r="147" spans="1:13" x14ac:dyDescent="0.25">
      <c r="A147" t="s">
        <v>263</v>
      </c>
      <c r="B147" t="s">
        <v>264</v>
      </c>
      <c r="C147" t="s">
        <v>194</v>
      </c>
      <c r="D147">
        <f t="shared" si="8"/>
        <v>272</v>
      </c>
      <c r="E147">
        <v>30</v>
      </c>
      <c r="F147" s="2">
        <v>0.11</v>
      </c>
      <c r="G147" s="4">
        <f t="shared" si="11"/>
        <v>242</v>
      </c>
      <c r="H147" s="1">
        <v>44987</v>
      </c>
      <c r="I147" t="s">
        <v>13</v>
      </c>
      <c r="J147" t="s">
        <v>14</v>
      </c>
      <c r="K147" s="5">
        <v>13</v>
      </c>
      <c r="L147" t="str">
        <f t="shared" si="9"/>
        <v>Mar</v>
      </c>
      <c r="M147">
        <f t="shared" si="10"/>
        <v>2023</v>
      </c>
    </row>
    <row r="148" spans="1:13" x14ac:dyDescent="0.25">
      <c r="A148" t="s">
        <v>265</v>
      </c>
      <c r="B148" t="s">
        <v>26</v>
      </c>
      <c r="C148" t="s">
        <v>17</v>
      </c>
      <c r="D148">
        <f t="shared" si="8"/>
        <v>120</v>
      </c>
      <c r="E148">
        <v>12</v>
      </c>
      <c r="F148" s="2">
        <v>0.1</v>
      </c>
      <c r="G148" s="4">
        <f t="shared" si="11"/>
        <v>108</v>
      </c>
      <c r="H148" s="1">
        <v>44987</v>
      </c>
      <c r="I148" t="s">
        <v>89</v>
      </c>
      <c r="J148" t="s">
        <v>27</v>
      </c>
      <c r="K148" s="5">
        <v>20</v>
      </c>
      <c r="L148" t="str">
        <f t="shared" si="9"/>
        <v>Mar</v>
      </c>
      <c r="M148">
        <f t="shared" si="10"/>
        <v>2023</v>
      </c>
    </row>
    <row r="149" spans="1:13" x14ac:dyDescent="0.25">
      <c r="A149" t="s">
        <v>266</v>
      </c>
      <c r="B149" t="s">
        <v>267</v>
      </c>
      <c r="C149" t="s">
        <v>12</v>
      </c>
      <c r="D149">
        <f t="shared" si="8"/>
        <v>0</v>
      </c>
      <c r="F149" s="2">
        <v>0.1</v>
      </c>
      <c r="G149" s="4">
        <f t="shared" si="11"/>
        <v>0</v>
      </c>
      <c r="H149" s="1">
        <v>44987</v>
      </c>
      <c r="I149" t="s">
        <v>23</v>
      </c>
      <c r="J149" t="s">
        <v>158</v>
      </c>
      <c r="L149" t="str">
        <f t="shared" si="9"/>
        <v>Mar</v>
      </c>
      <c r="M149">
        <f t="shared" si="10"/>
        <v>2023</v>
      </c>
    </row>
    <row r="150" spans="1:13" x14ac:dyDescent="0.25">
      <c r="A150" t="s">
        <v>268</v>
      </c>
      <c r="B150" t="s">
        <v>11</v>
      </c>
      <c r="C150" t="s">
        <v>87</v>
      </c>
      <c r="D150">
        <f t="shared" si="8"/>
        <v>0</v>
      </c>
      <c r="G150" s="4">
        <f t="shared" si="11"/>
        <v>0</v>
      </c>
      <c r="H150" s="1">
        <v>44987</v>
      </c>
      <c r="I150" t="s">
        <v>89</v>
      </c>
      <c r="J150" t="s">
        <v>14</v>
      </c>
      <c r="K150" s="5">
        <v>12900</v>
      </c>
      <c r="L150" t="str">
        <f t="shared" si="9"/>
        <v>Mar</v>
      </c>
      <c r="M150">
        <f t="shared" si="10"/>
        <v>2023</v>
      </c>
    </row>
    <row r="151" spans="1:13" x14ac:dyDescent="0.25">
      <c r="A151" t="s">
        <v>269</v>
      </c>
      <c r="B151" t="s">
        <v>145</v>
      </c>
      <c r="C151" t="s">
        <v>2</v>
      </c>
      <c r="D151">
        <f t="shared" si="8"/>
        <v>0</v>
      </c>
      <c r="F151" s="2">
        <v>1</v>
      </c>
      <c r="G151" s="4">
        <f t="shared" si="11"/>
        <v>0</v>
      </c>
      <c r="H151" s="1">
        <v>44987</v>
      </c>
      <c r="I151" t="s">
        <v>89</v>
      </c>
      <c r="J151" t="s">
        <v>27</v>
      </c>
      <c r="L151" t="str">
        <f t="shared" si="9"/>
        <v>Mar</v>
      </c>
      <c r="M151">
        <f t="shared" si="10"/>
        <v>2023</v>
      </c>
    </row>
    <row r="152" spans="1:13" x14ac:dyDescent="0.25">
      <c r="A152" t="s">
        <v>270</v>
      </c>
      <c r="B152" t="s">
        <v>29</v>
      </c>
      <c r="C152" t="s">
        <v>59</v>
      </c>
      <c r="D152">
        <f t="shared" si="8"/>
        <v>0</v>
      </c>
      <c r="G152" s="4">
        <f t="shared" si="11"/>
        <v>0</v>
      </c>
      <c r="H152" s="1">
        <v>44987</v>
      </c>
      <c r="I152" t="s">
        <v>8</v>
      </c>
      <c r="J152" t="s">
        <v>27</v>
      </c>
      <c r="K152" s="5">
        <v>472</v>
      </c>
      <c r="L152" t="str">
        <f t="shared" si="9"/>
        <v>Mar</v>
      </c>
      <c r="M152">
        <f t="shared" si="10"/>
        <v>2023</v>
      </c>
    </row>
    <row r="153" spans="1:13" x14ac:dyDescent="0.25">
      <c r="A153" t="s">
        <v>271</v>
      </c>
      <c r="B153" t="s">
        <v>272</v>
      </c>
      <c r="C153" t="s">
        <v>273</v>
      </c>
      <c r="D153">
        <f t="shared" si="8"/>
        <v>0</v>
      </c>
      <c r="G153" s="4">
        <f t="shared" si="11"/>
        <v>0</v>
      </c>
      <c r="H153" s="1">
        <v>44987</v>
      </c>
      <c r="I153" t="s">
        <v>89</v>
      </c>
      <c r="J153" t="s">
        <v>27</v>
      </c>
      <c r="L153" t="str">
        <f t="shared" si="9"/>
        <v>Mar</v>
      </c>
      <c r="M153">
        <f t="shared" si="10"/>
        <v>2023</v>
      </c>
    </row>
    <row r="154" spans="1:13" x14ac:dyDescent="0.25">
      <c r="A154" t="s">
        <v>274</v>
      </c>
      <c r="B154" t="s">
        <v>49</v>
      </c>
      <c r="C154" t="s">
        <v>97</v>
      </c>
      <c r="D154">
        <f t="shared" si="8"/>
        <v>12500</v>
      </c>
      <c r="E154">
        <v>500</v>
      </c>
      <c r="F154" s="2">
        <v>0.04</v>
      </c>
      <c r="G154" s="4">
        <f t="shared" si="11"/>
        <v>12000</v>
      </c>
      <c r="H154" s="1">
        <v>44986</v>
      </c>
      <c r="I154" t="s">
        <v>53</v>
      </c>
      <c r="J154" t="s">
        <v>27</v>
      </c>
      <c r="K154" s="5">
        <v>748</v>
      </c>
      <c r="L154" t="str">
        <f t="shared" si="9"/>
        <v>Mar</v>
      </c>
      <c r="M154">
        <f t="shared" si="10"/>
        <v>2023</v>
      </c>
    </row>
    <row r="155" spans="1:13" x14ac:dyDescent="0.25">
      <c r="A155" t="s">
        <v>275</v>
      </c>
      <c r="B155" t="s">
        <v>251</v>
      </c>
      <c r="C155" t="s">
        <v>7</v>
      </c>
      <c r="D155">
        <f t="shared" si="8"/>
        <v>5916</v>
      </c>
      <c r="E155">
        <v>355</v>
      </c>
      <c r="F155" s="2">
        <v>0.06</v>
      </c>
      <c r="G155" s="4">
        <f t="shared" si="11"/>
        <v>5561</v>
      </c>
      <c r="H155" s="1">
        <v>44986</v>
      </c>
      <c r="I155" t="s">
        <v>276</v>
      </c>
      <c r="J155" t="s">
        <v>252</v>
      </c>
      <c r="K155" s="5">
        <v>2100</v>
      </c>
      <c r="L155" t="str">
        <f t="shared" si="9"/>
        <v>Mar</v>
      </c>
      <c r="M155">
        <f t="shared" si="10"/>
        <v>2023</v>
      </c>
    </row>
    <row r="156" spans="1:13" x14ac:dyDescent="0.25">
      <c r="A156" t="s">
        <v>277</v>
      </c>
      <c r="B156" t="s">
        <v>26</v>
      </c>
      <c r="C156" t="s">
        <v>32</v>
      </c>
      <c r="D156">
        <f t="shared" si="8"/>
        <v>300</v>
      </c>
      <c r="E156">
        <v>300</v>
      </c>
      <c r="G156" s="4">
        <f t="shared" si="11"/>
        <v>0</v>
      </c>
      <c r="H156" s="1">
        <v>44986</v>
      </c>
      <c r="I156" t="s">
        <v>100</v>
      </c>
      <c r="J156" t="s">
        <v>27</v>
      </c>
      <c r="K156" s="5">
        <v>482</v>
      </c>
      <c r="L156" t="str">
        <f t="shared" si="9"/>
        <v>Mar</v>
      </c>
      <c r="M156">
        <f t="shared" si="10"/>
        <v>2023</v>
      </c>
    </row>
    <row r="157" spans="1:13" x14ac:dyDescent="0.25">
      <c r="A157" t="s">
        <v>278</v>
      </c>
      <c r="B157" t="s">
        <v>26</v>
      </c>
      <c r="C157" t="s">
        <v>69</v>
      </c>
      <c r="D157">
        <f t="shared" si="8"/>
        <v>2612</v>
      </c>
      <c r="E157">
        <v>209</v>
      </c>
      <c r="F157" s="2">
        <v>0.08</v>
      </c>
      <c r="G157" s="4">
        <f t="shared" si="11"/>
        <v>2403</v>
      </c>
      <c r="H157" s="1">
        <v>44986</v>
      </c>
      <c r="I157" t="s">
        <v>276</v>
      </c>
      <c r="J157" t="s">
        <v>27</v>
      </c>
      <c r="K157" s="5">
        <v>5500</v>
      </c>
      <c r="L157" t="str">
        <f t="shared" si="9"/>
        <v>Mar</v>
      </c>
      <c r="M157">
        <f t="shared" si="10"/>
        <v>2023</v>
      </c>
    </row>
    <row r="158" spans="1:13" x14ac:dyDescent="0.25">
      <c r="A158" t="s">
        <v>279</v>
      </c>
      <c r="B158" t="s">
        <v>6</v>
      </c>
      <c r="C158" t="s">
        <v>155</v>
      </c>
      <c r="D158">
        <f t="shared" si="8"/>
        <v>1000</v>
      </c>
      <c r="E158">
        <v>200</v>
      </c>
      <c r="F158" s="2">
        <v>0.2</v>
      </c>
      <c r="G158" s="4">
        <f t="shared" si="11"/>
        <v>800</v>
      </c>
      <c r="H158" s="1">
        <v>44986</v>
      </c>
      <c r="I158" t="s">
        <v>100</v>
      </c>
      <c r="J158" t="s">
        <v>9</v>
      </c>
      <c r="K158" s="5">
        <v>495</v>
      </c>
      <c r="L158" t="str">
        <f t="shared" si="9"/>
        <v>Mar</v>
      </c>
      <c r="M158">
        <f t="shared" si="10"/>
        <v>2023</v>
      </c>
    </row>
    <row r="159" spans="1:13" x14ac:dyDescent="0.25">
      <c r="A159" t="s">
        <v>280</v>
      </c>
      <c r="B159" t="s">
        <v>26</v>
      </c>
      <c r="C159" t="s">
        <v>200</v>
      </c>
      <c r="D159">
        <f t="shared" si="8"/>
        <v>200</v>
      </c>
      <c r="E159">
        <v>200</v>
      </c>
      <c r="G159" s="4">
        <f t="shared" si="11"/>
        <v>0</v>
      </c>
      <c r="H159" s="1">
        <v>44986</v>
      </c>
      <c r="I159" t="s">
        <v>18</v>
      </c>
      <c r="J159" t="s">
        <v>27</v>
      </c>
      <c r="K159" s="5">
        <v>102</v>
      </c>
      <c r="L159" t="str">
        <f t="shared" si="9"/>
        <v>Mar</v>
      </c>
      <c r="M159">
        <f t="shared" si="10"/>
        <v>2023</v>
      </c>
    </row>
    <row r="160" spans="1:13" x14ac:dyDescent="0.25">
      <c r="A160" t="s">
        <v>281</v>
      </c>
      <c r="B160" t="s">
        <v>26</v>
      </c>
      <c r="C160" t="s">
        <v>43</v>
      </c>
      <c r="D160">
        <f t="shared" si="8"/>
        <v>714</v>
      </c>
      <c r="E160">
        <v>100</v>
      </c>
      <c r="F160" s="2">
        <v>0.14000000000000001</v>
      </c>
      <c r="G160" s="4">
        <f t="shared" si="11"/>
        <v>614</v>
      </c>
      <c r="H160" s="1">
        <v>44986</v>
      </c>
      <c r="I160" t="s">
        <v>53</v>
      </c>
      <c r="J160" t="s">
        <v>27</v>
      </c>
      <c r="K160" s="5">
        <v>839</v>
      </c>
      <c r="L160" t="str">
        <f t="shared" si="9"/>
        <v>Mar</v>
      </c>
      <c r="M160">
        <f t="shared" si="10"/>
        <v>2023</v>
      </c>
    </row>
    <row r="161" spans="1:13" x14ac:dyDescent="0.25">
      <c r="A161" t="s">
        <v>282</v>
      </c>
      <c r="B161" t="s">
        <v>58</v>
      </c>
      <c r="C161" t="s">
        <v>30</v>
      </c>
      <c r="D161">
        <f t="shared" si="8"/>
        <v>0</v>
      </c>
      <c r="F161" s="2">
        <v>0.5</v>
      </c>
      <c r="G161" s="4">
        <f t="shared" si="11"/>
        <v>0</v>
      </c>
      <c r="H161" s="1">
        <v>44986</v>
      </c>
      <c r="I161" t="s">
        <v>13</v>
      </c>
      <c r="J161" t="s">
        <v>27</v>
      </c>
      <c r="K161" s="5">
        <v>70</v>
      </c>
      <c r="L161" t="str">
        <f t="shared" si="9"/>
        <v>Mar</v>
      </c>
      <c r="M161">
        <f t="shared" si="10"/>
        <v>2023</v>
      </c>
    </row>
    <row r="162" spans="1:13" x14ac:dyDescent="0.25">
      <c r="A162" t="s">
        <v>127</v>
      </c>
      <c r="B162" t="s">
        <v>283</v>
      </c>
      <c r="C162" t="s">
        <v>2</v>
      </c>
      <c r="D162">
        <f t="shared" si="8"/>
        <v>200</v>
      </c>
      <c r="E162">
        <v>200</v>
      </c>
      <c r="G162" s="4">
        <f t="shared" si="11"/>
        <v>0</v>
      </c>
      <c r="H162" s="1">
        <v>44985</v>
      </c>
      <c r="I162" t="s">
        <v>53</v>
      </c>
      <c r="J162" t="s">
        <v>27</v>
      </c>
      <c r="K162" s="5">
        <v>2</v>
      </c>
      <c r="L162" t="str">
        <f t="shared" si="9"/>
        <v>Feb</v>
      </c>
      <c r="M162">
        <f t="shared" si="10"/>
        <v>2023</v>
      </c>
    </row>
    <row r="163" spans="1:13" x14ac:dyDescent="0.25">
      <c r="A163" t="s">
        <v>284</v>
      </c>
      <c r="B163" t="s">
        <v>26</v>
      </c>
      <c r="C163" t="s">
        <v>2</v>
      </c>
      <c r="D163">
        <f t="shared" si="8"/>
        <v>1000</v>
      </c>
      <c r="E163">
        <v>80</v>
      </c>
      <c r="F163" s="2">
        <v>0.08</v>
      </c>
      <c r="G163" s="4">
        <f t="shared" si="11"/>
        <v>920</v>
      </c>
      <c r="H163" s="1">
        <v>44985</v>
      </c>
      <c r="I163" t="s">
        <v>53</v>
      </c>
      <c r="J163" t="s">
        <v>27</v>
      </c>
      <c r="K163" s="5">
        <v>557</v>
      </c>
      <c r="L163" t="str">
        <f t="shared" si="9"/>
        <v>Feb</v>
      </c>
      <c r="M163">
        <f t="shared" si="10"/>
        <v>2023</v>
      </c>
    </row>
    <row r="164" spans="1:13" x14ac:dyDescent="0.25">
      <c r="A164" t="s">
        <v>285</v>
      </c>
      <c r="B164" t="s">
        <v>11</v>
      </c>
      <c r="C164" t="s">
        <v>71</v>
      </c>
      <c r="D164">
        <f t="shared" si="8"/>
        <v>0</v>
      </c>
      <c r="F164" s="2">
        <v>1</v>
      </c>
      <c r="G164" s="4">
        <f t="shared" si="11"/>
        <v>0</v>
      </c>
      <c r="H164" s="1">
        <v>44985</v>
      </c>
      <c r="I164" t="s">
        <v>23</v>
      </c>
      <c r="J164" t="s">
        <v>14</v>
      </c>
      <c r="L164" t="str">
        <f t="shared" si="9"/>
        <v>Feb</v>
      </c>
      <c r="M164">
        <f t="shared" si="10"/>
        <v>2023</v>
      </c>
    </row>
    <row r="165" spans="1:13" x14ac:dyDescent="0.25">
      <c r="A165" t="s">
        <v>286</v>
      </c>
      <c r="B165" t="s">
        <v>145</v>
      </c>
      <c r="C165" t="s">
        <v>12</v>
      </c>
      <c r="D165">
        <f t="shared" si="8"/>
        <v>0</v>
      </c>
      <c r="F165" s="2">
        <v>0.09</v>
      </c>
      <c r="G165" s="4">
        <f t="shared" si="11"/>
        <v>0</v>
      </c>
      <c r="H165" s="1">
        <v>44985</v>
      </c>
      <c r="I165" t="s">
        <v>53</v>
      </c>
      <c r="J165" t="s">
        <v>27</v>
      </c>
      <c r="K165" s="5">
        <v>485</v>
      </c>
      <c r="L165" t="str">
        <f t="shared" si="9"/>
        <v>Feb</v>
      </c>
      <c r="M165">
        <f t="shared" si="10"/>
        <v>2023</v>
      </c>
    </row>
    <row r="166" spans="1:13" x14ac:dyDescent="0.25">
      <c r="A166" t="s">
        <v>287</v>
      </c>
      <c r="B166" t="s">
        <v>288</v>
      </c>
      <c r="C166" t="s">
        <v>69</v>
      </c>
      <c r="D166">
        <f t="shared" si="8"/>
        <v>300</v>
      </c>
      <c r="E166">
        <v>300</v>
      </c>
      <c r="G166" s="4">
        <f t="shared" si="11"/>
        <v>0</v>
      </c>
      <c r="H166" s="1">
        <v>44984</v>
      </c>
      <c r="I166" t="s">
        <v>53</v>
      </c>
      <c r="J166" t="s">
        <v>82</v>
      </c>
      <c r="K166" s="5">
        <v>126</v>
      </c>
      <c r="L166" t="str">
        <f t="shared" si="9"/>
        <v>Feb</v>
      </c>
      <c r="M166">
        <f t="shared" si="10"/>
        <v>2023</v>
      </c>
    </row>
    <row r="167" spans="1:13" x14ac:dyDescent="0.25">
      <c r="A167" t="s">
        <v>289</v>
      </c>
      <c r="B167" t="s">
        <v>26</v>
      </c>
      <c r="C167" t="s">
        <v>32</v>
      </c>
      <c r="D167">
        <f t="shared" si="8"/>
        <v>1900</v>
      </c>
      <c r="E167">
        <v>285</v>
      </c>
      <c r="F167" s="2">
        <v>0.15</v>
      </c>
      <c r="G167" s="4">
        <f t="shared" si="11"/>
        <v>1615</v>
      </c>
      <c r="H167" s="1">
        <v>44984</v>
      </c>
      <c r="I167" t="s">
        <v>18</v>
      </c>
      <c r="J167" t="s">
        <v>27</v>
      </c>
      <c r="K167" s="5">
        <v>462</v>
      </c>
      <c r="L167" t="str">
        <f t="shared" si="9"/>
        <v>Feb</v>
      </c>
      <c r="M167">
        <f t="shared" si="10"/>
        <v>2023</v>
      </c>
    </row>
    <row r="168" spans="1:13" x14ac:dyDescent="0.25">
      <c r="A168" t="s">
        <v>290</v>
      </c>
      <c r="B168" t="s">
        <v>49</v>
      </c>
      <c r="C168" t="s">
        <v>12</v>
      </c>
      <c r="D168">
        <f t="shared" si="8"/>
        <v>520</v>
      </c>
      <c r="E168">
        <v>130</v>
      </c>
      <c r="F168" s="2">
        <v>0.25</v>
      </c>
      <c r="G168" s="4">
        <f t="shared" si="11"/>
        <v>390</v>
      </c>
      <c r="H168" s="1">
        <v>44984</v>
      </c>
      <c r="I168" t="s">
        <v>23</v>
      </c>
      <c r="J168" t="s">
        <v>27</v>
      </c>
      <c r="K168" s="5">
        <v>283</v>
      </c>
      <c r="L168" t="str">
        <f t="shared" si="9"/>
        <v>Feb</v>
      </c>
      <c r="M168">
        <f t="shared" si="10"/>
        <v>2023</v>
      </c>
    </row>
    <row r="169" spans="1:13" x14ac:dyDescent="0.25">
      <c r="A169" t="s">
        <v>291</v>
      </c>
      <c r="B169" t="s">
        <v>292</v>
      </c>
      <c r="C169" t="s">
        <v>39</v>
      </c>
      <c r="D169">
        <f t="shared" si="8"/>
        <v>3750</v>
      </c>
      <c r="E169">
        <v>75</v>
      </c>
      <c r="F169" s="2">
        <v>0.02</v>
      </c>
      <c r="G169" s="4">
        <f t="shared" si="11"/>
        <v>3675</v>
      </c>
      <c r="H169" s="1">
        <v>44984</v>
      </c>
      <c r="I169" t="s">
        <v>53</v>
      </c>
      <c r="J169" t="s">
        <v>27</v>
      </c>
      <c r="K169" s="5">
        <v>3000</v>
      </c>
      <c r="L169" t="str">
        <f t="shared" si="9"/>
        <v>Feb</v>
      </c>
      <c r="M169">
        <f t="shared" si="10"/>
        <v>2023</v>
      </c>
    </row>
    <row r="170" spans="1:13" x14ac:dyDescent="0.25">
      <c r="A170" t="s">
        <v>293</v>
      </c>
      <c r="B170" t="s">
        <v>58</v>
      </c>
      <c r="C170" t="s">
        <v>50</v>
      </c>
      <c r="D170">
        <f t="shared" si="8"/>
        <v>1000</v>
      </c>
      <c r="E170">
        <v>70</v>
      </c>
      <c r="F170" s="2">
        <v>7.0000000000000007E-2</v>
      </c>
      <c r="G170" s="4">
        <f t="shared" si="11"/>
        <v>930</v>
      </c>
      <c r="H170" s="1">
        <v>44984</v>
      </c>
      <c r="I170" t="s">
        <v>294</v>
      </c>
      <c r="J170" t="s">
        <v>27</v>
      </c>
      <c r="K170" s="5">
        <v>489</v>
      </c>
      <c r="L170" t="str">
        <f t="shared" si="9"/>
        <v>Feb</v>
      </c>
      <c r="M170">
        <f t="shared" si="10"/>
        <v>2023</v>
      </c>
    </row>
    <row r="171" spans="1:13" x14ac:dyDescent="0.25">
      <c r="A171" t="s">
        <v>295</v>
      </c>
      <c r="B171" t="s">
        <v>26</v>
      </c>
      <c r="C171" t="s">
        <v>22</v>
      </c>
      <c r="D171">
        <f t="shared" si="8"/>
        <v>76</v>
      </c>
      <c r="E171">
        <v>19</v>
      </c>
      <c r="F171" s="2">
        <v>0.25</v>
      </c>
      <c r="G171" s="4">
        <f t="shared" si="11"/>
        <v>57</v>
      </c>
      <c r="H171" s="1">
        <v>44984</v>
      </c>
      <c r="I171" t="s">
        <v>33</v>
      </c>
      <c r="J171" t="s">
        <v>27</v>
      </c>
      <c r="K171" s="5">
        <v>126</v>
      </c>
      <c r="L171" t="str">
        <f t="shared" si="9"/>
        <v>Feb</v>
      </c>
      <c r="M171">
        <f t="shared" si="10"/>
        <v>2023</v>
      </c>
    </row>
    <row r="172" spans="1:13" x14ac:dyDescent="0.25">
      <c r="A172" t="s">
        <v>296</v>
      </c>
      <c r="B172" t="s">
        <v>21</v>
      </c>
      <c r="C172" t="s">
        <v>22</v>
      </c>
      <c r="D172">
        <f t="shared" si="8"/>
        <v>40</v>
      </c>
      <c r="E172">
        <v>40</v>
      </c>
      <c r="G172" s="4">
        <f t="shared" si="11"/>
        <v>0</v>
      </c>
      <c r="H172" s="1">
        <v>44983</v>
      </c>
      <c r="I172" t="s">
        <v>23</v>
      </c>
      <c r="J172" t="s">
        <v>24</v>
      </c>
      <c r="K172" s="5">
        <v>401</v>
      </c>
      <c r="L172" t="str">
        <f t="shared" si="9"/>
        <v>Feb</v>
      </c>
      <c r="M172">
        <f t="shared" si="10"/>
        <v>2023</v>
      </c>
    </row>
    <row r="173" spans="1:13" x14ac:dyDescent="0.25">
      <c r="A173" t="s">
        <v>297</v>
      </c>
      <c r="B173" t="s">
        <v>26</v>
      </c>
      <c r="C173" t="s">
        <v>2</v>
      </c>
      <c r="D173">
        <f t="shared" si="8"/>
        <v>2000</v>
      </c>
      <c r="E173">
        <v>200</v>
      </c>
      <c r="F173" s="2">
        <v>0.1</v>
      </c>
      <c r="G173" s="4">
        <f t="shared" si="11"/>
        <v>1800</v>
      </c>
      <c r="H173" s="1">
        <v>44982</v>
      </c>
      <c r="I173" t="s">
        <v>53</v>
      </c>
      <c r="J173" t="s">
        <v>27</v>
      </c>
      <c r="K173" s="5">
        <v>12900</v>
      </c>
      <c r="L173" t="str">
        <f t="shared" si="9"/>
        <v>Feb</v>
      </c>
      <c r="M173">
        <f t="shared" si="10"/>
        <v>2023</v>
      </c>
    </row>
    <row r="174" spans="1:13" x14ac:dyDescent="0.25">
      <c r="A174" t="s">
        <v>298</v>
      </c>
      <c r="B174" t="s">
        <v>118</v>
      </c>
      <c r="C174" t="s">
        <v>97</v>
      </c>
      <c r="D174">
        <f t="shared" si="8"/>
        <v>106250</v>
      </c>
      <c r="E174">
        <v>8500</v>
      </c>
      <c r="F174" s="2">
        <v>0.08</v>
      </c>
      <c r="G174" s="4">
        <f t="shared" si="11"/>
        <v>97750</v>
      </c>
      <c r="H174" s="1">
        <v>44981</v>
      </c>
      <c r="I174" t="s">
        <v>53</v>
      </c>
      <c r="J174" t="s">
        <v>119</v>
      </c>
      <c r="K174" s="5">
        <v>663</v>
      </c>
      <c r="L174" t="str">
        <f t="shared" si="9"/>
        <v>Feb</v>
      </c>
      <c r="M174">
        <f t="shared" si="10"/>
        <v>2023</v>
      </c>
    </row>
    <row r="175" spans="1:13" x14ac:dyDescent="0.25">
      <c r="A175" t="s">
        <v>299</v>
      </c>
      <c r="B175" t="s">
        <v>11</v>
      </c>
      <c r="C175" t="s">
        <v>97</v>
      </c>
      <c r="D175">
        <f t="shared" si="8"/>
        <v>300</v>
      </c>
      <c r="E175">
        <v>300</v>
      </c>
      <c r="G175" s="4">
        <f t="shared" si="11"/>
        <v>0</v>
      </c>
      <c r="H175" s="1">
        <v>44981</v>
      </c>
      <c r="I175" t="s">
        <v>276</v>
      </c>
      <c r="J175" t="s">
        <v>14</v>
      </c>
      <c r="K175" s="5">
        <v>1300</v>
      </c>
      <c r="L175" t="str">
        <f t="shared" si="9"/>
        <v>Feb</v>
      </c>
      <c r="M175">
        <f t="shared" si="10"/>
        <v>2023</v>
      </c>
    </row>
    <row r="176" spans="1:13" x14ac:dyDescent="0.25">
      <c r="A176" t="s">
        <v>300</v>
      </c>
      <c r="B176" t="s">
        <v>26</v>
      </c>
      <c r="C176" t="s">
        <v>69</v>
      </c>
      <c r="D176">
        <f t="shared" si="8"/>
        <v>220</v>
      </c>
      <c r="E176">
        <v>220</v>
      </c>
      <c r="G176" s="4">
        <f t="shared" si="11"/>
        <v>0</v>
      </c>
      <c r="H176" s="1">
        <v>44981</v>
      </c>
      <c r="I176" t="s">
        <v>89</v>
      </c>
      <c r="J176" t="s">
        <v>27</v>
      </c>
      <c r="K176" s="5">
        <v>575</v>
      </c>
      <c r="L176" t="str">
        <f t="shared" si="9"/>
        <v>Feb</v>
      </c>
      <c r="M176">
        <f t="shared" si="10"/>
        <v>2023</v>
      </c>
    </row>
    <row r="177" spans="1:13" x14ac:dyDescent="0.25">
      <c r="A177" t="s">
        <v>301</v>
      </c>
      <c r="B177" t="s">
        <v>26</v>
      </c>
      <c r="C177" t="s">
        <v>200</v>
      </c>
      <c r="D177">
        <f t="shared" si="8"/>
        <v>59</v>
      </c>
      <c r="E177">
        <v>59</v>
      </c>
      <c r="G177" s="4">
        <f t="shared" si="11"/>
        <v>0</v>
      </c>
      <c r="H177" s="1">
        <v>44981</v>
      </c>
      <c r="I177" t="s">
        <v>89</v>
      </c>
      <c r="J177" t="s">
        <v>27</v>
      </c>
      <c r="K177" s="5">
        <v>325</v>
      </c>
      <c r="L177" t="str">
        <f t="shared" si="9"/>
        <v>Feb</v>
      </c>
      <c r="M177">
        <f t="shared" si="10"/>
        <v>2023</v>
      </c>
    </row>
    <row r="178" spans="1:13" x14ac:dyDescent="0.25">
      <c r="A178" t="s">
        <v>302</v>
      </c>
      <c r="B178" t="s">
        <v>26</v>
      </c>
      <c r="C178" t="s">
        <v>7</v>
      </c>
      <c r="D178">
        <f t="shared" si="8"/>
        <v>40</v>
      </c>
      <c r="E178">
        <v>40</v>
      </c>
      <c r="G178" s="4">
        <f t="shared" si="11"/>
        <v>0</v>
      </c>
      <c r="H178" s="1">
        <v>44981</v>
      </c>
      <c r="I178" t="s">
        <v>23</v>
      </c>
      <c r="J178" t="s">
        <v>27</v>
      </c>
      <c r="K178" s="5">
        <v>465</v>
      </c>
      <c r="L178" t="str">
        <f t="shared" si="9"/>
        <v>Feb</v>
      </c>
      <c r="M178">
        <f t="shared" si="10"/>
        <v>2023</v>
      </c>
    </row>
    <row r="179" spans="1:13" x14ac:dyDescent="0.25">
      <c r="A179" t="s">
        <v>303</v>
      </c>
      <c r="B179" t="s">
        <v>26</v>
      </c>
      <c r="C179" t="s">
        <v>32</v>
      </c>
      <c r="D179">
        <f t="shared" si="8"/>
        <v>26</v>
      </c>
      <c r="E179">
        <v>26</v>
      </c>
      <c r="G179" s="4">
        <f t="shared" si="11"/>
        <v>0</v>
      </c>
      <c r="H179" s="1">
        <v>44981</v>
      </c>
      <c r="I179" t="s">
        <v>53</v>
      </c>
      <c r="J179" t="s">
        <v>27</v>
      </c>
      <c r="K179" s="5">
        <v>132</v>
      </c>
      <c r="L179" t="str">
        <f t="shared" si="9"/>
        <v>Feb</v>
      </c>
      <c r="M179">
        <f t="shared" si="10"/>
        <v>2023</v>
      </c>
    </row>
    <row r="180" spans="1:13" x14ac:dyDescent="0.25">
      <c r="A180" t="s">
        <v>304</v>
      </c>
      <c r="B180" t="s">
        <v>305</v>
      </c>
      <c r="C180" t="s">
        <v>12</v>
      </c>
      <c r="D180">
        <f t="shared" si="8"/>
        <v>24</v>
      </c>
      <c r="E180">
        <v>24</v>
      </c>
      <c r="G180" s="4">
        <f t="shared" si="11"/>
        <v>0</v>
      </c>
      <c r="H180" s="1">
        <v>44981</v>
      </c>
      <c r="I180" t="s">
        <v>8</v>
      </c>
      <c r="J180" t="s">
        <v>27</v>
      </c>
      <c r="K180" s="5">
        <v>263</v>
      </c>
      <c r="L180" t="str">
        <f t="shared" si="9"/>
        <v>Feb</v>
      </c>
      <c r="M180">
        <f t="shared" si="10"/>
        <v>2023</v>
      </c>
    </row>
    <row r="181" spans="1:13" x14ac:dyDescent="0.25">
      <c r="A181" t="s">
        <v>306</v>
      </c>
      <c r="B181" t="s">
        <v>26</v>
      </c>
      <c r="C181" t="s">
        <v>87</v>
      </c>
      <c r="D181">
        <f t="shared" si="8"/>
        <v>0</v>
      </c>
      <c r="F181" s="2">
        <v>0.02</v>
      </c>
      <c r="G181" s="4">
        <f t="shared" si="11"/>
        <v>0</v>
      </c>
      <c r="H181" s="1">
        <v>44981</v>
      </c>
      <c r="I181" t="s">
        <v>89</v>
      </c>
      <c r="J181" t="s">
        <v>27</v>
      </c>
      <c r="K181" s="5">
        <v>153</v>
      </c>
      <c r="L181" t="str">
        <f t="shared" si="9"/>
        <v>Feb</v>
      </c>
      <c r="M181">
        <f t="shared" si="10"/>
        <v>2023</v>
      </c>
    </row>
    <row r="182" spans="1:13" x14ac:dyDescent="0.25">
      <c r="A182" t="s">
        <v>307</v>
      </c>
      <c r="B182" t="s">
        <v>75</v>
      </c>
      <c r="C182" t="s">
        <v>32</v>
      </c>
      <c r="D182">
        <f t="shared" si="8"/>
        <v>2000</v>
      </c>
      <c r="E182">
        <v>200</v>
      </c>
      <c r="F182" s="2">
        <v>0.1</v>
      </c>
      <c r="G182" s="4">
        <f t="shared" si="11"/>
        <v>1800</v>
      </c>
      <c r="H182" s="1">
        <v>44980</v>
      </c>
      <c r="I182" t="s">
        <v>89</v>
      </c>
      <c r="J182" t="s">
        <v>27</v>
      </c>
      <c r="L182" t="str">
        <f t="shared" si="9"/>
        <v>Feb</v>
      </c>
      <c r="M182">
        <f t="shared" si="10"/>
        <v>2023</v>
      </c>
    </row>
    <row r="183" spans="1:13" x14ac:dyDescent="0.25">
      <c r="A183" t="s">
        <v>308</v>
      </c>
      <c r="B183" t="s">
        <v>81</v>
      </c>
      <c r="C183" t="s">
        <v>61</v>
      </c>
      <c r="D183">
        <f t="shared" si="8"/>
        <v>468</v>
      </c>
      <c r="E183">
        <v>150</v>
      </c>
      <c r="F183" s="2">
        <v>0.32</v>
      </c>
      <c r="G183" s="4">
        <f t="shared" si="11"/>
        <v>318</v>
      </c>
      <c r="H183" s="1">
        <v>44980</v>
      </c>
      <c r="I183" t="s">
        <v>8</v>
      </c>
      <c r="J183" t="s">
        <v>82</v>
      </c>
      <c r="K183" s="5">
        <v>442</v>
      </c>
      <c r="L183" t="str">
        <f t="shared" si="9"/>
        <v>Feb</v>
      </c>
      <c r="M183">
        <f t="shared" si="10"/>
        <v>2023</v>
      </c>
    </row>
    <row r="184" spans="1:13" x14ac:dyDescent="0.25">
      <c r="A184" t="s">
        <v>309</v>
      </c>
      <c r="B184" t="s">
        <v>55</v>
      </c>
      <c r="C184" t="s">
        <v>87</v>
      </c>
      <c r="D184">
        <f t="shared" si="8"/>
        <v>1150</v>
      </c>
      <c r="E184">
        <v>69</v>
      </c>
      <c r="F184" s="2">
        <v>0.06</v>
      </c>
      <c r="G184" s="4">
        <f t="shared" si="11"/>
        <v>1081</v>
      </c>
      <c r="H184" s="1">
        <v>44980</v>
      </c>
      <c r="I184" t="s">
        <v>23</v>
      </c>
      <c r="J184" t="s">
        <v>56</v>
      </c>
      <c r="L184" t="str">
        <f t="shared" si="9"/>
        <v>Feb</v>
      </c>
      <c r="M184">
        <f t="shared" si="10"/>
        <v>2023</v>
      </c>
    </row>
    <row r="185" spans="1:13" x14ac:dyDescent="0.25">
      <c r="A185" t="s">
        <v>310</v>
      </c>
      <c r="B185" t="s">
        <v>145</v>
      </c>
      <c r="C185" t="s">
        <v>69</v>
      </c>
      <c r="D185">
        <f t="shared" si="8"/>
        <v>40</v>
      </c>
      <c r="E185">
        <v>40</v>
      </c>
      <c r="G185" s="4">
        <f t="shared" si="11"/>
        <v>0</v>
      </c>
      <c r="H185" s="1">
        <v>44980</v>
      </c>
      <c r="I185" t="s">
        <v>53</v>
      </c>
      <c r="J185" t="s">
        <v>27</v>
      </c>
      <c r="K185" s="5">
        <v>400</v>
      </c>
      <c r="L185" t="str">
        <f t="shared" si="9"/>
        <v>Feb</v>
      </c>
      <c r="M185">
        <f t="shared" si="10"/>
        <v>2023</v>
      </c>
    </row>
    <row r="186" spans="1:13" x14ac:dyDescent="0.25">
      <c r="A186" t="s">
        <v>311</v>
      </c>
      <c r="B186" t="s">
        <v>26</v>
      </c>
      <c r="C186" t="s">
        <v>122</v>
      </c>
      <c r="D186">
        <f t="shared" si="8"/>
        <v>40</v>
      </c>
      <c r="E186">
        <v>40</v>
      </c>
      <c r="G186" s="4">
        <f t="shared" si="11"/>
        <v>0</v>
      </c>
      <c r="H186" s="1">
        <v>44980</v>
      </c>
      <c r="I186" t="s">
        <v>33</v>
      </c>
      <c r="J186" t="s">
        <v>27</v>
      </c>
      <c r="K186" s="5">
        <v>76</v>
      </c>
      <c r="L186" t="str">
        <f t="shared" si="9"/>
        <v>Feb</v>
      </c>
      <c r="M186">
        <f t="shared" si="10"/>
        <v>2023</v>
      </c>
    </row>
    <row r="187" spans="1:13" x14ac:dyDescent="0.25">
      <c r="A187" t="s">
        <v>312</v>
      </c>
      <c r="B187" t="s">
        <v>78</v>
      </c>
      <c r="C187" t="s">
        <v>30</v>
      </c>
      <c r="D187">
        <f t="shared" si="8"/>
        <v>0</v>
      </c>
      <c r="F187" s="2">
        <v>0.2</v>
      </c>
      <c r="G187" s="4">
        <f t="shared" si="11"/>
        <v>0</v>
      </c>
      <c r="H187" s="1">
        <v>44980</v>
      </c>
      <c r="I187" t="s">
        <v>8</v>
      </c>
      <c r="J187" t="s">
        <v>27</v>
      </c>
      <c r="K187" s="5">
        <v>607</v>
      </c>
      <c r="L187" t="str">
        <f t="shared" si="9"/>
        <v>Feb</v>
      </c>
      <c r="M187">
        <f t="shared" si="10"/>
        <v>2023</v>
      </c>
    </row>
    <row r="188" spans="1:13" x14ac:dyDescent="0.25">
      <c r="A188" t="s">
        <v>313</v>
      </c>
      <c r="B188" t="s">
        <v>29</v>
      </c>
      <c r="C188" t="s">
        <v>30</v>
      </c>
      <c r="D188">
        <f t="shared" si="8"/>
        <v>0</v>
      </c>
      <c r="F188" s="2">
        <v>0.15</v>
      </c>
      <c r="G188" s="4">
        <f t="shared" si="11"/>
        <v>0</v>
      </c>
      <c r="H188" s="1">
        <v>44980</v>
      </c>
      <c r="I188" t="s">
        <v>33</v>
      </c>
      <c r="J188" t="s">
        <v>27</v>
      </c>
      <c r="K188" s="5">
        <v>61</v>
      </c>
      <c r="L188" t="str">
        <f t="shared" si="9"/>
        <v>Feb</v>
      </c>
      <c r="M188">
        <f t="shared" si="10"/>
        <v>2023</v>
      </c>
    </row>
    <row r="189" spans="1:13" x14ac:dyDescent="0.25">
      <c r="A189" t="s">
        <v>314</v>
      </c>
      <c r="B189" t="s">
        <v>315</v>
      </c>
      <c r="C189" t="s">
        <v>32</v>
      </c>
      <c r="D189">
        <f t="shared" si="8"/>
        <v>0</v>
      </c>
      <c r="F189" s="2">
        <v>0.13</v>
      </c>
      <c r="G189" s="4">
        <f t="shared" si="11"/>
        <v>0</v>
      </c>
      <c r="H189" s="1">
        <v>44980</v>
      </c>
      <c r="I189" t="s">
        <v>23</v>
      </c>
      <c r="J189" t="s">
        <v>27</v>
      </c>
      <c r="L189" t="str">
        <f t="shared" si="9"/>
        <v>Feb</v>
      </c>
      <c r="M189">
        <f t="shared" si="10"/>
        <v>2023</v>
      </c>
    </row>
    <row r="190" spans="1:13" x14ac:dyDescent="0.25">
      <c r="A190" t="s">
        <v>316</v>
      </c>
      <c r="B190" t="s">
        <v>42</v>
      </c>
      <c r="C190" t="s">
        <v>17</v>
      </c>
      <c r="D190">
        <f t="shared" si="8"/>
        <v>1666</v>
      </c>
      <c r="E190">
        <v>200</v>
      </c>
      <c r="F190" s="2">
        <v>0.12</v>
      </c>
      <c r="G190" s="4">
        <f t="shared" si="11"/>
        <v>1466</v>
      </c>
      <c r="H190" s="1">
        <v>44979</v>
      </c>
      <c r="I190" t="s">
        <v>23</v>
      </c>
      <c r="J190" t="s">
        <v>44</v>
      </c>
      <c r="L190" t="str">
        <f t="shared" si="9"/>
        <v>Feb</v>
      </c>
      <c r="M190">
        <f t="shared" si="10"/>
        <v>2023</v>
      </c>
    </row>
    <row r="191" spans="1:13" x14ac:dyDescent="0.25">
      <c r="A191" t="s">
        <v>317</v>
      </c>
      <c r="B191" t="s">
        <v>142</v>
      </c>
      <c r="C191" t="s">
        <v>200</v>
      </c>
      <c r="D191">
        <f t="shared" si="8"/>
        <v>186</v>
      </c>
      <c r="E191">
        <v>186</v>
      </c>
      <c r="G191" s="4">
        <f t="shared" si="11"/>
        <v>0</v>
      </c>
      <c r="H191" s="1">
        <v>44979</v>
      </c>
      <c r="I191" t="s">
        <v>53</v>
      </c>
      <c r="J191" t="s">
        <v>27</v>
      </c>
      <c r="K191" s="5">
        <v>279</v>
      </c>
      <c r="L191" t="str">
        <f t="shared" si="9"/>
        <v>Feb</v>
      </c>
      <c r="M191">
        <f t="shared" si="10"/>
        <v>2023</v>
      </c>
    </row>
    <row r="192" spans="1:13" x14ac:dyDescent="0.25">
      <c r="A192" t="s">
        <v>318</v>
      </c>
      <c r="B192" t="s">
        <v>319</v>
      </c>
      <c r="C192" t="s">
        <v>32</v>
      </c>
      <c r="D192">
        <f t="shared" si="8"/>
        <v>0</v>
      </c>
      <c r="G192" s="4">
        <f t="shared" si="11"/>
        <v>0</v>
      </c>
      <c r="H192" s="1">
        <v>44979</v>
      </c>
      <c r="I192" t="s">
        <v>18</v>
      </c>
      <c r="J192" t="s">
        <v>27</v>
      </c>
      <c r="K192" s="5">
        <v>155</v>
      </c>
      <c r="L192" t="str">
        <f t="shared" si="9"/>
        <v>Feb</v>
      </c>
      <c r="M192">
        <f t="shared" si="10"/>
        <v>2023</v>
      </c>
    </row>
    <row r="193" spans="1:13" x14ac:dyDescent="0.25">
      <c r="A193" t="s">
        <v>320</v>
      </c>
      <c r="B193" t="s">
        <v>55</v>
      </c>
      <c r="C193" t="s">
        <v>30</v>
      </c>
      <c r="D193">
        <f t="shared" si="8"/>
        <v>0</v>
      </c>
      <c r="F193" s="2">
        <v>0.11</v>
      </c>
      <c r="G193" s="4">
        <f t="shared" si="11"/>
        <v>0</v>
      </c>
      <c r="H193" s="1">
        <v>44979</v>
      </c>
      <c r="I193" t="s">
        <v>18</v>
      </c>
      <c r="J193" t="s">
        <v>56</v>
      </c>
      <c r="K193" s="5">
        <v>279</v>
      </c>
      <c r="L193" t="str">
        <f t="shared" si="9"/>
        <v>Feb</v>
      </c>
      <c r="M193">
        <f t="shared" si="10"/>
        <v>2023</v>
      </c>
    </row>
    <row r="194" spans="1:13" x14ac:dyDescent="0.25">
      <c r="A194" t="s">
        <v>321</v>
      </c>
      <c r="B194" t="s">
        <v>35</v>
      </c>
      <c r="C194" t="s">
        <v>32</v>
      </c>
      <c r="D194">
        <f t="shared" ref="D194:D257" si="12">FLOOR(IF(OR(ISBLANK(E194) = FALSE,  ISBLANK(F194) = FALSE),IFERROR(E194/F194,E194), 0), 1)</f>
        <v>0</v>
      </c>
      <c r="F194" s="2">
        <v>0.56999999999999995</v>
      </c>
      <c r="G194" s="4">
        <f t="shared" si="11"/>
        <v>0</v>
      </c>
      <c r="H194" s="1">
        <v>44979</v>
      </c>
      <c r="I194" t="s">
        <v>89</v>
      </c>
      <c r="J194" t="s">
        <v>27</v>
      </c>
      <c r="K194" s="5">
        <v>194</v>
      </c>
      <c r="L194" t="str">
        <f t="shared" ref="L194:L257" si="13">TEXT(H194, "MMM")</f>
        <v>Feb</v>
      </c>
      <c r="M194">
        <f t="shared" ref="M194:M257" si="14">YEAR(H194)</f>
        <v>2023</v>
      </c>
    </row>
    <row r="195" spans="1:13" x14ac:dyDescent="0.25">
      <c r="A195" t="s">
        <v>322</v>
      </c>
      <c r="B195" t="s">
        <v>323</v>
      </c>
      <c r="C195" t="s">
        <v>69</v>
      </c>
      <c r="D195">
        <f t="shared" si="12"/>
        <v>0</v>
      </c>
      <c r="F195" s="2">
        <v>1</v>
      </c>
      <c r="G195" s="4">
        <f t="shared" ref="G195:G258" si="15">D195-E195</f>
        <v>0</v>
      </c>
      <c r="H195" s="1">
        <v>44979</v>
      </c>
      <c r="I195" t="s">
        <v>3</v>
      </c>
      <c r="J195" t="s">
        <v>27</v>
      </c>
      <c r="K195" s="5">
        <v>57</v>
      </c>
      <c r="L195" t="str">
        <f t="shared" si="13"/>
        <v>Feb</v>
      </c>
      <c r="M195">
        <f t="shared" si="14"/>
        <v>2023</v>
      </c>
    </row>
    <row r="196" spans="1:13" x14ac:dyDescent="0.25">
      <c r="A196" t="s">
        <v>324</v>
      </c>
      <c r="B196" t="s">
        <v>325</v>
      </c>
      <c r="C196" t="s">
        <v>7</v>
      </c>
      <c r="D196">
        <f t="shared" si="12"/>
        <v>500</v>
      </c>
      <c r="E196">
        <v>350</v>
      </c>
      <c r="F196" s="2">
        <v>0.7</v>
      </c>
      <c r="G196" s="4">
        <f t="shared" si="15"/>
        <v>150</v>
      </c>
      <c r="H196" s="1">
        <v>44978</v>
      </c>
      <c r="I196" t="s">
        <v>18</v>
      </c>
      <c r="J196" t="s">
        <v>326</v>
      </c>
      <c r="K196" s="5">
        <v>214</v>
      </c>
      <c r="L196" t="str">
        <f t="shared" si="13"/>
        <v>Feb</v>
      </c>
      <c r="M196">
        <f t="shared" si="14"/>
        <v>2023</v>
      </c>
    </row>
    <row r="197" spans="1:13" x14ac:dyDescent="0.25">
      <c r="A197" t="s">
        <v>327</v>
      </c>
      <c r="B197" t="s">
        <v>11</v>
      </c>
      <c r="C197" t="s">
        <v>30</v>
      </c>
      <c r="D197">
        <f t="shared" si="12"/>
        <v>500</v>
      </c>
      <c r="E197">
        <v>100</v>
      </c>
      <c r="F197" s="2">
        <v>0.2</v>
      </c>
      <c r="G197" s="4">
        <f t="shared" si="15"/>
        <v>400</v>
      </c>
      <c r="H197" s="1">
        <v>44978</v>
      </c>
      <c r="I197" t="s">
        <v>23</v>
      </c>
      <c r="J197" t="s">
        <v>14</v>
      </c>
      <c r="K197" s="5">
        <v>451</v>
      </c>
      <c r="L197" t="str">
        <f t="shared" si="13"/>
        <v>Feb</v>
      </c>
      <c r="M197">
        <f t="shared" si="14"/>
        <v>2023</v>
      </c>
    </row>
    <row r="198" spans="1:13" x14ac:dyDescent="0.25">
      <c r="A198" t="s">
        <v>328</v>
      </c>
      <c r="B198" t="s">
        <v>219</v>
      </c>
      <c r="C198" t="s">
        <v>17</v>
      </c>
      <c r="D198">
        <f t="shared" si="12"/>
        <v>85</v>
      </c>
      <c r="E198">
        <v>85</v>
      </c>
      <c r="G198" s="4">
        <f t="shared" si="15"/>
        <v>0</v>
      </c>
      <c r="H198" s="1">
        <v>44978</v>
      </c>
      <c r="I198" t="s">
        <v>23</v>
      </c>
      <c r="J198" t="s">
        <v>220</v>
      </c>
      <c r="K198" s="5">
        <v>26</v>
      </c>
      <c r="L198" t="str">
        <f t="shared" si="13"/>
        <v>Feb</v>
      </c>
      <c r="M198">
        <f t="shared" si="14"/>
        <v>2023</v>
      </c>
    </row>
    <row r="199" spans="1:13" x14ac:dyDescent="0.25">
      <c r="A199" t="s">
        <v>329</v>
      </c>
      <c r="B199" t="s">
        <v>26</v>
      </c>
      <c r="C199" t="s">
        <v>12</v>
      </c>
      <c r="D199">
        <f t="shared" si="12"/>
        <v>50</v>
      </c>
      <c r="E199">
        <v>50</v>
      </c>
      <c r="G199" s="4">
        <f t="shared" si="15"/>
        <v>0</v>
      </c>
      <c r="H199" s="1">
        <v>44978</v>
      </c>
      <c r="I199" t="s">
        <v>8</v>
      </c>
      <c r="J199" t="s">
        <v>27</v>
      </c>
      <c r="K199" s="5">
        <v>406</v>
      </c>
      <c r="L199" t="str">
        <f t="shared" si="13"/>
        <v>Feb</v>
      </c>
      <c r="M199">
        <f t="shared" si="14"/>
        <v>2023</v>
      </c>
    </row>
    <row r="200" spans="1:13" x14ac:dyDescent="0.25">
      <c r="A200" t="s">
        <v>330</v>
      </c>
      <c r="B200" t="s">
        <v>46</v>
      </c>
      <c r="C200" t="s">
        <v>69</v>
      </c>
      <c r="D200">
        <f t="shared" si="12"/>
        <v>17</v>
      </c>
      <c r="E200">
        <v>17</v>
      </c>
      <c r="G200" s="4">
        <f t="shared" si="15"/>
        <v>0</v>
      </c>
      <c r="H200" s="1">
        <v>44978</v>
      </c>
      <c r="I200" t="s">
        <v>36</v>
      </c>
      <c r="J200" t="s">
        <v>47</v>
      </c>
      <c r="L200" t="str">
        <f t="shared" si="13"/>
        <v>Feb</v>
      </c>
      <c r="M200">
        <f t="shared" si="14"/>
        <v>2023</v>
      </c>
    </row>
    <row r="201" spans="1:13" x14ac:dyDescent="0.25">
      <c r="A201" t="s">
        <v>331</v>
      </c>
      <c r="B201" t="s">
        <v>6</v>
      </c>
      <c r="C201" t="s">
        <v>61</v>
      </c>
      <c r="D201">
        <f t="shared" si="12"/>
        <v>0</v>
      </c>
      <c r="G201" s="4">
        <f t="shared" si="15"/>
        <v>0</v>
      </c>
      <c r="H201" s="1">
        <v>44978</v>
      </c>
      <c r="I201" t="s">
        <v>53</v>
      </c>
      <c r="J201" t="s">
        <v>9</v>
      </c>
      <c r="K201" s="5">
        <v>61</v>
      </c>
      <c r="L201" t="str">
        <f t="shared" si="13"/>
        <v>Feb</v>
      </c>
      <c r="M201">
        <f t="shared" si="14"/>
        <v>2023</v>
      </c>
    </row>
    <row r="202" spans="1:13" x14ac:dyDescent="0.25">
      <c r="A202" t="s">
        <v>332</v>
      </c>
      <c r="B202" t="s">
        <v>145</v>
      </c>
      <c r="C202" t="s">
        <v>59</v>
      </c>
      <c r="D202">
        <f t="shared" si="12"/>
        <v>0</v>
      </c>
      <c r="G202" s="4">
        <f t="shared" si="15"/>
        <v>0</v>
      </c>
      <c r="H202" s="1">
        <v>44978</v>
      </c>
      <c r="I202" t="s">
        <v>18</v>
      </c>
      <c r="J202" t="s">
        <v>27</v>
      </c>
      <c r="K202" s="5">
        <v>121</v>
      </c>
      <c r="L202" t="str">
        <f t="shared" si="13"/>
        <v>Feb</v>
      </c>
      <c r="M202">
        <f t="shared" si="14"/>
        <v>2023</v>
      </c>
    </row>
    <row r="203" spans="1:13" x14ac:dyDescent="0.25">
      <c r="A203" t="s">
        <v>333</v>
      </c>
      <c r="B203" t="s">
        <v>81</v>
      </c>
      <c r="C203" t="s">
        <v>87</v>
      </c>
      <c r="D203">
        <f t="shared" si="12"/>
        <v>0</v>
      </c>
      <c r="G203" s="4">
        <f t="shared" si="15"/>
        <v>0</v>
      </c>
      <c r="H203" s="1">
        <v>44978</v>
      </c>
      <c r="I203" t="s">
        <v>53</v>
      </c>
      <c r="J203" t="s">
        <v>82</v>
      </c>
      <c r="K203" s="5">
        <v>467</v>
      </c>
      <c r="L203" t="str">
        <f t="shared" si="13"/>
        <v>Feb</v>
      </c>
      <c r="M203">
        <f t="shared" si="14"/>
        <v>2023</v>
      </c>
    </row>
    <row r="204" spans="1:13" x14ac:dyDescent="0.25">
      <c r="A204" t="s">
        <v>334</v>
      </c>
      <c r="B204" t="s">
        <v>11</v>
      </c>
      <c r="C204" t="s">
        <v>97</v>
      </c>
      <c r="D204">
        <f t="shared" si="12"/>
        <v>666</v>
      </c>
      <c r="E204">
        <v>200</v>
      </c>
      <c r="F204" s="2">
        <v>0.3</v>
      </c>
      <c r="G204" s="4">
        <f t="shared" si="15"/>
        <v>466</v>
      </c>
      <c r="H204" s="1">
        <v>44977</v>
      </c>
      <c r="I204" t="s">
        <v>33</v>
      </c>
      <c r="J204" t="s">
        <v>14</v>
      </c>
      <c r="K204" s="5">
        <v>79</v>
      </c>
      <c r="L204" t="str">
        <f t="shared" si="13"/>
        <v>Feb</v>
      </c>
      <c r="M204">
        <f t="shared" si="14"/>
        <v>2023</v>
      </c>
    </row>
    <row r="205" spans="1:13" x14ac:dyDescent="0.25">
      <c r="A205" t="s">
        <v>335</v>
      </c>
      <c r="B205" t="s">
        <v>29</v>
      </c>
      <c r="C205" t="s">
        <v>30</v>
      </c>
      <c r="D205">
        <f t="shared" si="12"/>
        <v>600</v>
      </c>
      <c r="E205">
        <v>30</v>
      </c>
      <c r="F205" s="2">
        <v>0.05</v>
      </c>
      <c r="G205" s="4">
        <f t="shared" si="15"/>
        <v>570</v>
      </c>
      <c r="H205" s="1">
        <v>44977</v>
      </c>
      <c r="I205" t="s">
        <v>100</v>
      </c>
      <c r="J205" t="s">
        <v>27</v>
      </c>
      <c r="K205" s="5">
        <v>1000</v>
      </c>
      <c r="L205" t="str">
        <f t="shared" si="13"/>
        <v>Feb</v>
      </c>
      <c r="M205">
        <f t="shared" si="14"/>
        <v>2023</v>
      </c>
    </row>
    <row r="206" spans="1:13" x14ac:dyDescent="0.25">
      <c r="A206" t="s">
        <v>336</v>
      </c>
      <c r="B206" t="s">
        <v>55</v>
      </c>
      <c r="C206" t="s">
        <v>97</v>
      </c>
      <c r="D206">
        <f t="shared" si="12"/>
        <v>28</v>
      </c>
      <c r="E206">
        <v>8</v>
      </c>
      <c r="F206" s="2">
        <v>0.28000000000000003</v>
      </c>
      <c r="G206" s="4">
        <f t="shared" si="15"/>
        <v>20</v>
      </c>
      <c r="H206" s="1">
        <v>44977</v>
      </c>
      <c r="I206" t="s">
        <v>3</v>
      </c>
      <c r="J206" t="s">
        <v>56</v>
      </c>
      <c r="K206" s="5">
        <v>10</v>
      </c>
      <c r="L206" t="str">
        <f t="shared" si="13"/>
        <v>Feb</v>
      </c>
      <c r="M206">
        <f t="shared" si="14"/>
        <v>2023</v>
      </c>
    </row>
    <row r="207" spans="1:13" x14ac:dyDescent="0.25">
      <c r="A207" t="s">
        <v>337</v>
      </c>
      <c r="B207" t="s">
        <v>338</v>
      </c>
      <c r="C207" t="s">
        <v>7</v>
      </c>
      <c r="D207">
        <f t="shared" si="12"/>
        <v>0</v>
      </c>
      <c r="F207" s="2">
        <v>1</v>
      </c>
      <c r="G207" s="4">
        <f t="shared" si="15"/>
        <v>0</v>
      </c>
      <c r="H207" s="1">
        <v>44977</v>
      </c>
      <c r="I207" t="s">
        <v>13</v>
      </c>
      <c r="J207" t="s">
        <v>27</v>
      </c>
      <c r="K207" s="5">
        <v>9</v>
      </c>
      <c r="L207" t="str">
        <f t="shared" si="13"/>
        <v>Feb</v>
      </c>
      <c r="M207">
        <f t="shared" si="14"/>
        <v>2023</v>
      </c>
    </row>
    <row r="208" spans="1:13" x14ac:dyDescent="0.25">
      <c r="A208" t="s">
        <v>339</v>
      </c>
      <c r="B208" t="s">
        <v>21</v>
      </c>
      <c r="C208" t="s">
        <v>129</v>
      </c>
      <c r="D208">
        <f t="shared" si="12"/>
        <v>100</v>
      </c>
      <c r="E208">
        <v>100</v>
      </c>
      <c r="G208" s="4">
        <f t="shared" si="15"/>
        <v>0</v>
      </c>
      <c r="H208" s="1">
        <v>44976</v>
      </c>
      <c r="I208" t="s">
        <v>53</v>
      </c>
      <c r="J208" t="s">
        <v>24</v>
      </c>
      <c r="K208" s="5">
        <v>4200</v>
      </c>
      <c r="L208" t="str">
        <f t="shared" si="13"/>
        <v>Feb</v>
      </c>
      <c r="M208">
        <f t="shared" si="14"/>
        <v>2023</v>
      </c>
    </row>
    <row r="209" spans="1:13" x14ac:dyDescent="0.25">
      <c r="A209" t="s">
        <v>340</v>
      </c>
      <c r="B209" t="s">
        <v>272</v>
      </c>
      <c r="C209" t="s">
        <v>129</v>
      </c>
      <c r="D209">
        <f t="shared" si="12"/>
        <v>48000</v>
      </c>
      <c r="E209">
        <v>2400</v>
      </c>
      <c r="F209" s="2">
        <v>0.05</v>
      </c>
      <c r="G209" s="4">
        <f t="shared" si="15"/>
        <v>45600</v>
      </c>
      <c r="H209" s="1">
        <v>44974</v>
      </c>
      <c r="I209" t="s">
        <v>53</v>
      </c>
      <c r="J209" t="s">
        <v>27</v>
      </c>
      <c r="K209" s="5">
        <v>50</v>
      </c>
      <c r="L209" t="str">
        <f t="shared" si="13"/>
        <v>Feb</v>
      </c>
      <c r="M209">
        <f t="shared" si="14"/>
        <v>2023</v>
      </c>
    </row>
    <row r="210" spans="1:13" x14ac:dyDescent="0.25">
      <c r="A210" t="s">
        <v>341</v>
      </c>
      <c r="B210" t="s">
        <v>342</v>
      </c>
      <c r="C210" t="s">
        <v>2</v>
      </c>
      <c r="D210">
        <f t="shared" si="12"/>
        <v>300</v>
      </c>
      <c r="E210">
        <v>300</v>
      </c>
      <c r="G210" s="4">
        <f t="shared" si="15"/>
        <v>0</v>
      </c>
      <c r="H210" s="1">
        <v>44974</v>
      </c>
      <c r="I210" t="s">
        <v>53</v>
      </c>
      <c r="J210" t="s">
        <v>110</v>
      </c>
      <c r="K210" s="5">
        <v>12600</v>
      </c>
      <c r="L210" t="str">
        <f t="shared" si="13"/>
        <v>Feb</v>
      </c>
      <c r="M210">
        <f t="shared" si="14"/>
        <v>2023</v>
      </c>
    </row>
    <row r="211" spans="1:13" x14ac:dyDescent="0.25">
      <c r="A211" t="s">
        <v>343</v>
      </c>
      <c r="B211" t="s">
        <v>26</v>
      </c>
      <c r="C211" t="s">
        <v>2</v>
      </c>
      <c r="D211">
        <f t="shared" si="12"/>
        <v>129</v>
      </c>
      <c r="E211">
        <v>129</v>
      </c>
      <c r="G211" s="4">
        <f t="shared" si="15"/>
        <v>0</v>
      </c>
      <c r="H211" s="1">
        <v>44974</v>
      </c>
      <c r="I211" t="s">
        <v>89</v>
      </c>
      <c r="J211" t="s">
        <v>27</v>
      </c>
      <c r="K211" s="5">
        <v>290</v>
      </c>
      <c r="L211" t="str">
        <f t="shared" si="13"/>
        <v>Feb</v>
      </c>
      <c r="M211">
        <f t="shared" si="14"/>
        <v>2023</v>
      </c>
    </row>
    <row r="212" spans="1:13" x14ac:dyDescent="0.25">
      <c r="A212" t="s">
        <v>344</v>
      </c>
      <c r="B212" t="s">
        <v>26</v>
      </c>
      <c r="C212" t="s">
        <v>12</v>
      </c>
      <c r="D212">
        <f t="shared" si="12"/>
        <v>303</v>
      </c>
      <c r="E212">
        <v>100</v>
      </c>
      <c r="F212" s="2">
        <v>0.33</v>
      </c>
      <c r="G212" s="4">
        <f t="shared" si="15"/>
        <v>203</v>
      </c>
      <c r="H212" s="1">
        <v>44974</v>
      </c>
      <c r="I212" t="s">
        <v>18</v>
      </c>
      <c r="J212" t="s">
        <v>27</v>
      </c>
      <c r="K212" s="5">
        <v>302</v>
      </c>
      <c r="L212" t="str">
        <f t="shared" si="13"/>
        <v>Feb</v>
      </c>
      <c r="M212">
        <f t="shared" si="14"/>
        <v>2023</v>
      </c>
    </row>
    <row r="213" spans="1:13" x14ac:dyDescent="0.25">
      <c r="A213" t="s">
        <v>345</v>
      </c>
      <c r="B213" t="s">
        <v>346</v>
      </c>
      <c r="C213" t="s">
        <v>97</v>
      </c>
      <c r="D213">
        <f t="shared" si="12"/>
        <v>0</v>
      </c>
      <c r="G213" s="4">
        <f t="shared" si="15"/>
        <v>0</v>
      </c>
      <c r="H213" s="1">
        <v>44974</v>
      </c>
      <c r="I213" t="s">
        <v>53</v>
      </c>
      <c r="J213" t="s">
        <v>27</v>
      </c>
      <c r="K213" s="5">
        <v>105</v>
      </c>
      <c r="L213" t="str">
        <f t="shared" si="13"/>
        <v>Feb</v>
      </c>
      <c r="M213">
        <f t="shared" si="14"/>
        <v>2023</v>
      </c>
    </row>
    <row r="214" spans="1:13" x14ac:dyDescent="0.25">
      <c r="A214" t="s">
        <v>347</v>
      </c>
      <c r="B214" t="s">
        <v>26</v>
      </c>
      <c r="C214" t="s">
        <v>30</v>
      </c>
      <c r="D214">
        <f t="shared" si="12"/>
        <v>0</v>
      </c>
      <c r="G214" s="4">
        <f t="shared" si="15"/>
        <v>0</v>
      </c>
      <c r="H214" s="1">
        <v>44974</v>
      </c>
      <c r="I214" t="s">
        <v>23</v>
      </c>
      <c r="J214" t="s">
        <v>27</v>
      </c>
      <c r="L214" t="str">
        <f t="shared" si="13"/>
        <v>Feb</v>
      </c>
      <c r="M214">
        <f t="shared" si="14"/>
        <v>2023</v>
      </c>
    </row>
    <row r="215" spans="1:13" x14ac:dyDescent="0.25">
      <c r="A215" t="s">
        <v>348</v>
      </c>
      <c r="B215" t="s">
        <v>26</v>
      </c>
      <c r="C215" t="s">
        <v>50</v>
      </c>
      <c r="D215">
        <f t="shared" si="12"/>
        <v>6800</v>
      </c>
      <c r="E215">
        <v>680</v>
      </c>
      <c r="F215" s="2">
        <v>0.1</v>
      </c>
      <c r="G215" s="4">
        <f t="shared" si="15"/>
        <v>6120</v>
      </c>
      <c r="H215" s="1">
        <v>44973</v>
      </c>
      <c r="I215" t="s">
        <v>53</v>
      </c>
      <c r="J215" t="s">
        <v>27</v>
      </c>
      <c r="K215" s="5">
        <v>536</v>
      </c>
      <c r="L215" t="str">
        <f t="shared" si="13"/>
        <v>Feb</v>
      </c>
      <c r="M215">
        <f t="shared" si="14"/>
        <v>2023</v>
      </c>
    </row>
    <row r="216" spans="1:13" x14ac:dyDescent="0.25">
      <c r="A216" t="s">
        <v>349</v>
      </c>
      <c r="B216" t="s">
        <v>26</v>
      </c>
      <c r="C216" t="s">
        <v>97</v>
      </c>
      <c r="D216">
        <f t="shared" si="12"/>
        <v>2000</v>
      </c>
      <c r="E216">
        <v>400</v>
      </c>
      <c r="F216" s="2">
        <v>0.2</v>
      </c>
      <c r="G216" s="4">
        <f t="shared" si="15"/>
        <v>1600</v>
      </c>
      <c r="H216" s="1">
        <v>44973</v>
      </c>
      <c r="I216" t="s">
        <v>89</v>
      </c>
      <c r="J216" t="s">
        <v>27</v>
      </c>
      <c r="K216" s="5">
        <v>62</v>
      </c>
      <c r="L216" t="str">
        <f t="shared" si="13"/>
        <v>Feb</v>
      </c>
      <c r="M216">
        <f t="shared" si="14"/>
        <v>2023</v>
      </c>
    </row>
    <row r="217" spans="1:13" x14ac:dyDescent="0.25">
      <c r="A217" t="s">
        <v>350</v>
      </c>
      <c r="B217" t="s">
        <v>26</v>
      </c>
      <c r="C217" t="s">
        <v>87</v>
      </c>
      <c r="D217">
        <f t="shared" si="12"/>
        <v>3285</v>
      </c>
      <c r="E217">
        <v>230</v>
      </c>
      <c r="F217" s="2">
        <v>7.0000000000000007E-2</v>
      </c>
      <c r="G217" s="4">
        <f t="shared" si="15"/>
        <v>3055</v>
      </c>
      <c r="H217" s="1">
        <v>44973</v>
      </c>
      <c r="I217" t="s">
        <v>53</v>
      </c>
      <c r="J217" t="s">
        <v>27</v>
      </c>
      <c r="K217" s="5">
        <v>356</v>
      </c>
      <c r="L217" t="str">
        <f t="shared" si="13"/>
        <v>Feb</v>
      </c>
      <c r="M217">
        <f t="shared" si="14"/>
        <v>2023</v>
      </c>
    </row>
    <row r="218" spans="1:13" x14ac:dyDescent="0.25">
      <c r="A218" t="s">
        <v>351</v>
      </c>
      <c r="B218" t="s">
        <v>58</v>
      </c>
      <c r="C218" t="s">
        <v>97</v>
      </c>
      <c r="D218">
        <f t="shared" si="12"/>
        <v>2833</v>
      </c>
      <c r="E218">
        <v>85</v>
      </c>
      <c r="F218" s="2">
        <v>0.03</v>
      </c>
      <c r="G218" s="4">
        <f t="shared" si="15"/>
        <v>2748</v>
      </c>
      <c r="H218" s="1">
        <v>44973</v>
      </c>
      <c r="I218" t="s">
        <v>53</v>
      </c>
      <c r="J218" t="s">
        <v>27</v>
      </c>
      <c r="K218" s="5">
        <v>152</v>
      </c>
      <c r="L218" t="str">
        <f t="shared" si="13"/>
        <v>Feb</v>
      </c>
      <c r="M218">
        <f t="shared" si="14"/>
        <v>2023</v>
      </c>
    </row>
    <row r="219" spans="1:13" x14ac:dyDescent="0.25">
      <c r="A219" t="s">
        <v>352</v>
      </c>
      <c r="B219" t="s">
        <v>189</v>
      </c>
      <c r="C219" t="s">
        <v>273</v>
      </c>
      <c r="D219">
        <f t="shared" si="12"/>
        <v>0</v>
      </c>
      <c r="G219" s="4">
        <f t="shared" si="15"/>
        <v>0</v>
      </c>
      <c r="H219" s="1">
        <v>44973</v>
      </c>
      <c r="I219" t="s">
        <v>100</v>
      </c>
      <c r="J219" t="s">
        <v>27</v>
      </c>
      <c r="K219" s="5">
        <v>1100</v>
      </c>
      <c r="L219" t="str">
        <f t="shared" si="13"/>
        <v>Feb</v>
      </c>
      <c r="M219">
        <f t="shared" si="14"/>
        <v>2023</v>
      </c>
    </row>
    <row r="220" spans="1:13" x14ac:dyDescent="0.25">
      <c r="A220" t="s">
        <v>353</v>
      </c>
      <c r="B220" t="s">
        <v>21</v>
      </c>
      <c r="C220" t="s">
        <v>61</v>
      </c>
      <c r="D220">
        <f t="shared" si="12"/>
        <v>6166</v>
      </c>
      <c r="E220">
        <v>370</v>
      </c>
      <c r="F220" s="2">
        <v>0.06</v>
      </c>
      <c r="G220" s="4">
        <f t="shared" si="15"/>
        <v>5796</v>
      </c>
      <c r="H220" s="1">
        <v>44972</v>
      </c>
      <c r="I220" t="s">
        <v>53</v>
      </c>
      <c r="J220" t="s">
        <v>24</v>
      </c>
      <c r="K220" s="5">
        <v>58</v>
      </c>
      <c r="L220" t="str">
        <f t="shared" si="13"/>
        <v>Feb</v>
      </c>
      <c r="M220">
        <f t="shared" si="14"/>
        <v>2023</v>
      </c>
    </row>
    <row r="221" spans="1:13" x14ac:dyDescent="0.25">
      <c r="A221" t="s">
        <v>354</v>
      </c>
      <c r="B221" t="s">
        <v>145</v>
      </c>
      <c r="C221" t="s">
        <v>50</v>
      </c>
      <c r="D221">
        <f t="shared" si="12"/>
        <v>2762</v>
      </c>
      <c r="E221">
        <v>221</v>
      </c>
      <c r="F221" s="2">
        <v>0.08</v>
      </c>
      <c r="G221" s="4">
        <f t="shared" si="15"/>
        <v>2541</v>
      </c>
      <c r="H221" s="1">
        <v>44972</v>
      </c>
      <c r="I221" t="s">
        <v>294</v>
      </c>
      <c r="J221" t="s">
        <v>27</v>
      </c>
      <c r="K221" s="5">
        <v>1100</v>
      </c>
      <c r="L221" t="str">
        <f t="shared" si="13"/>
        <v>Feb</v>
      </c>
      <c r="M221">
        <f t="shared" si="14"/>
        <v>2023</v>
      </c>
    </row>
    <row r="222" spans="1:13" x14ac:dyDescent="0.25">
      <c r="A222" t="s">
        <v>355</v>
      </c>
      <c r="B222" t="s">
        <v>251</v>
      </c>
      <c r="C222" t="s">
        <v>12</v>
      </c>
      <c r="D222">
        <f t="shared" si="12"/>
        <v>2333</v>
      </c>
      <c r="E222">
        <v>210</v>
      </c>
      <c r="F222" s="2">
        <v>0.09</v>
      </c>
      <c r="G222" s="4">
        <f t="shared" si="15"/>
        <v>2123</v>
      </c>
      <c r="H222" s="1">
        <v>44972</v>
      </c>
      <c r="I222" t="s">
        <v>8</v>
      </c>
      <c r="J222" t="s">
        <v>252</v>
      </c>
      <c r="K222" s="5">
        <v>720</v>
      </c>
      <c r="L222" t="str">
        <f t="shared" si="13"/>
        <v>Feb</v>
      </c>
      <c r="M222">
        <f t="shared" si="14"/>
        <v>2023</v>
      </c>
    </row>
    <row r="223" spans="1:13" x14ac:dyDescent="0.25">
      <c r="A223" t="s">
        <v>356</v>
      </c>
      <c r="B223" t="s">
        <v>6</v>
      </c>
      <c r="C223" t="s">
        <v>17</v>
      </c>
      <c r="D223">
        <f t="shared" si="12"/>
        <v>208</v>
      </c>
      <c r="E223">
        <v>208</v>
      </c>
      <c r="G223" s="4">
        <f t="shared" si="15"/>
        <v>0</v>
      </c>
      <c r="H223" s="1">
        <v>44972</v>
      </c>
      <c r="I223" t="s">
        <v>18</v>
      </c>
      <c r="J223" t="s">
        <v>9</v>
      </c>
      <c r="K223" s="5">
        <v>22</v>
      </c>
      <c r="L223" t="str">
        <f t="shared" si="13"/>
        <v>Feb</v>
      </c>
      <c r="M223">
        <f t="shared" si="14"/>
        <v>2023</v>
      </c>
    </row>
    <row r="224" spans="1:13" x14ac:dyDescent="0.25">
      <c r="A224" t="s">
        <v>357</v>
      </c>
      <c r="B224" t="s">
        <v>29</v>
      </c>
      <c r="C224" t="s">
        <v>122</v>
      </c>
      <c r="D224">
        <f t="shared" si="12"/>
        <v>1818</v>
      </c>
      <c r="E224">
        <v>200</v>
      </c>
      <c r="F224" s="2">
        <v>0.11</v>
      </c>
      <c r="G224" s="4">
        <f t="shared" si="15"/>
        <v>1618</v>
      </c>
      <c r="H224" s="1">
        <v>44972</v>
      </c>
      <c r="I224" t="s">
        <v>53</v>
      </c>
      <c r="J224" t="s">
        <v>27</v>
      </c>
      <c r="K224" s="5">
        <v>491</v>
      </c>
      <c r="L224" t="str">
        <f t="shared" si="13"/>
        <v>Feb</v>
      </c>
      <c r="M224">
        <f t="shared" si="14"/>
        <v>2023</v>
      </c>
    </row>
    <row r="225" spans="1:13" x14ac:dyDescent="0.25">
      <c r="A225" t="s">
        <v>358</v>
      </c>
      <c r="B225" t="s">
        <v>29</v>
      </c>
      <c r="C225" t="s">
        <v>200</v>
      </c>
      <c r="D225">
        <f t="shared" si="12"/>
        <v>2500</v>
      </c>
      <c r="E225">
        <v>100</v>
      </c>
      <c r="F225" s="2">
        <v>0.04</v>
      </c>
      <c r="G225" s="4">
        <f t="shared" si="15"/>
        <v>2400</v>
      </c>
      <c r="H225" s="1">
        <v>44972</v>
      </c>
      <c r="I225" t="s">
        <v>53</v>
      </c>
      <c r="J225" t="s">
        <v>27</v>
      </c>
      <c r="K225" s="5">
        <v>429</v>
      </c>
      <c r="L225" t="str">
        <f t="shared" si="13"/>
        <v>Feb</v>
      </c>
      <c r="M225">
        <f t="shared" si="14"/>
        <v>2023</v>
      </c>
    </row>
    <row r="226" spans="1:13" x14ac:dyDescent="0.25">
      <c r="A226" t="s">
        <v>359</v>
      </c>
      <c r="B226" t="s">
        <v>29</v>
      </c>
      <c r="C226" t="s">
        <v>12</v>
      </c>
      <c r="D226">
        <f t="shared" si="12"/>
        <v>28</v>
      </c>
      <c r="E226">
        <v>28</v>
      </c>
      <c r="G226" s="4">
        <f t="shared" si="15"/>
        <v>0</v>
      </c>
      <c r="H226" s="1">
        <v>44972</v>
      </c>
      <c r="I226" t="s">
        <v>36</v>
      </c>
      <c r="J226" t="s">
        <v>27</v>
      </c>
      <c r="K226" s="5">
        <v>435</v>
      </c>
      <c r="L226" t="str">
        <f t="shared" si="13"/>
        <v>Feb</v>
      </c>
      <c r="M226">
        <f t="shared" si="14"/>
        <v>2023</v>
      </c>
    </row>
    <row r="227" spans="1:13" x14ac:dyDescent="0.25">
      <c r="A227" t="s">
        <v>360</v>
      </c>
      <c r="B227" t="s">
        <v>26</v>
      </c>
      <c r="C227" t="s">
        <v>59</v>
      </c>
      <c r="D227">
        <f t="shared" si="12"/>
        <v>0</v>
      </c>
      <c r="G227" s="4">
        <f t="shared" si="15"/>
        <v>0</v>
      </c>
      <c r="H227" s="1">
        <v>44972</v>
      </c>
      <c r="I227" t="s">
        <v>33</v>
      </c>
      <c r="J227" t="s">
        <v>27</v>
      </c>
      <c r="K227" s="5">
        <v>180</v>
      </c>
      <c r="L227" t="str">
        <f t="shared" si="13"/>
        <v>Feb</v>
      </c>
      <c r="M227">
        <f t="shared" si="14"/>
        <v>2023</v>
      </c>
    </row>
    <row r="228" spans="1:13" x14ac:dyDescent="0.25">
      <c r="A228" t="s">
        <v>54</v>
      </c>
      <c r="B228" t="s">
        <v>55</v>
      </c>
      <c r="C228" t="s">
        <v>7</v>
      </c>
      <c r="D228">
        <f t="shared" si="12"/>
        <v>0</v>
      </c>
      <c r="F228" s="2">
        <v>0.2</v>
      </c>
      <c r="G228" s="4">
        <f t="shared" si="15"/>
        <v>0</v>
      </c>
      <c r="H228" s="1">
        <v>44972</v>
      </c>
      <c r="I228" t="s">
        <v>13</v>
      </c>
      <c r="J228" t="s">
        <v>56</v>
      </c>
      <c r="K228" s="5">
        <v>86</v>
      </c>
      <c r="L228" t="str">
        <f t="shared" si="13"/>
        <v>Feb</v>
      </c>
      <c r="M228">
        <f t="shared" si="14"/>
        <v>2023</v>
      </c>
    </row>
    <row r="229" spans="1:13" x14ac:dyDescent="0.25">
      <c r="A229" t="s">
        <v>361</v>
      </c>
      <c r="B229" t="s">
        <v>26</v>
      </c>
      <c r="C229" t="s">
        <v>61</v>
      </c>
      <c r="D229">
        <f t="shared" si="12"/>
        <v>0</v>
      </c>
      <c r="F229" s="2">
        <v>0.14000000000000001</v>
      </c>
      <c r="G229" s="4">
        <f t="shared" si="15"/>
        <v>0</v>
      </c>
      <c r="H229" s="1">
        <v>44972</v>
      </c>
      <c r="I229" t="s">
        <v>53</v>
      </c>
      <c r="J229" t="s">
        <v>27</v>
      </c>
      <c r="K229" s="5">
        <v>1100</v>
      </c>
      <c r="L229" t="str">
        <f t="shared" si="13"/>
        <v>Feb</v>
      </c>
      <c r="M229">
        <f t="shared" si="14"/>
        <v>2023</v>
      </c>
    </row>
    <row r="230" spans="1:13" x14ac:dyDescent="0.25">
      <c r="A230" t="s">
        <v>362</v>
      </c>
      <c r="B230" t="s">
        <v>26</v>
      </c>
      <c r="C230" t="s">
        <v>200</v>
      </c>
      <c r="D230">
        <f t="shared" si="12"/>
        <v>0</v>
      </c>
      <c r="G230" s="4">
        <f t="shared" si="15"/>
        <v>0</v>
      </c>
      <c r="H230" s="1">
        <v>44972</v>
      </c>
      <c r="I230" t="s">
        <v>18</v>
      </c>
      <c r="J230" t="s">
        <v>27</v>
      </c>
      <c r="K230" s="5">
        <v>214</v>
      </c>
      <c r="L230" t="str">
        <f t="shared" si="13"/>
        <v>Feb</v>
      </c>
      <c r="M230">
        <f t="shared" si="14"/>
        <v>2023</v>
      </c>
    </row>
    <row r="231" spans="1:13" x14ac:dyDescent="0.25">
      <c r="A231" t="s">
        <v>363</v>
      </c>
      <c r="B231" t="s">
        <v>145</v>
      </c>
      <c r="C231" t="s">
        <v>17</v>
      </c>
      <c r="D231">
        <f t="shared" si="12"/>
        <v>0</v>
      </c>
      <c r="G231" s="4">
        <f t="shared" si="15"/>
        <v>0</v>
      </c>
      <c r="H231" s="1">
        <v>44972</v>
      </c>
      <c r="I231" t="s">
        <v>33</v>
      </c>
      <c r="J231" t="s">
        <v>27</v>
      </c>
      <c r="K231" s="5">
        <v>63</v>
      </c>
      <c r="L231" t="str">
        <f t="shared" si="13"/>
        <v>Feb</v>
      </c>
      <c r="M231">
        <f t="shared" si="14"/>
        <v>2023</v>
      </c>
    </row>
    <row r="232" spans="1:13" x14ac:dyDescent="0.25">
      <c r="A232" t="s">
        <v>364</v>
      </c>
      <c r="B232" t="s">
        <v>272</v>
      </c>
      <c r="C232" t="s">
        <v>97</v>
      </c>
      <c r="D232">
        <f t="shared" si="12"/>
        <v>0</v>
      </c>
      <c r="F232" s="2">
        <v>0.15</v>
      </c>
      <c r="G232" s="4">
        <f t="shared" si="15"/>
        <v>0</v>
      </c>
      <c r="H232" s="1">
        <v>44972</v>
      </c>
      <c r="I232" t="s">
        <v>18</v>
      </c>
      <c r="J232" t="s">
        <v>27</v>
      </c>
      <c r="K232" s="5">
        <v>148</v>
      </c>
      <c r="L232" t="str">
        <f t="shared" si="13"/>
        <v>Feb</v>
      </c>
      <c r="M232">
        <f t="shared" si="14"/>
        <v>2023</v>
      </c>
    </row>
    <row r="233" spans="1:13" x14ac:dyDescent="0.25">
      <c r="A233" t="s">
        <v>365</v>
      </c>
      <c r="B233" t="s">
        <v>35</v>
      </c>
      <c r="C233" t="s">
        <v>32</v>
      </c>
      <c r="D233">
        <f t="shared" si="12"/>
        <v>0</v>
      </c>
      <c r="F233" s="2">
        <v>0.14000000000000001</v>
      </c>
      <c r="G233" s="4">
        <f t="shared" si="15"/>
        <v>0</v>
      </c>
      <c r="H233" s="1">
        <v>44972</v>
      </c>
      <c r="I233" t="s">
        <v>53</v>
      </c>
      <c r="J233" t="s">
        <v>27</v>
      </c>
      <c r="K233" s="5">
        <v>185</v>
      </c>
      <c r="L233" t="str">
        <f t="shared" si="13"/>
        <v>Feb</v>
      </c>
      <c r="M233">
        <f t="shared" si="14"/>
        <v>2023</v>
      </c>
    </row>
    <row r="234" spans="1:13" x14ac:dyDescent="0.25">
      <c r="A234" t="s">
        <v>366</v>
      </c>
      <c r="B234" t="s">
        <v>367</v>
      </c>
      <c r="C234" t="s">
        <v>87</v>
      </c>
      <c r="D234">
        <f t="shared" si="12"/>
        <v>1196</v>
      </c>
      <c r="E234">
        <v>371</v>
      </c>
      <c r="F234" s="2">
        <v>0.31</v>
      </c>
      <c r="G234" s="4">
        <f t="shared" si="15"/>
        <v>825</v>
      </c>
      <c r="H234" s="1">
        <v>44971</v>
      </c>
      <c r="I234" t="s">
        <v>89</v>
      </c>
      <c r="J234" t="s">
        <v>27</v>
      </c>
      <c r="L234" t="str">
        <f t="shared" si="13"/>
        <v>Feb</v>
      </c>
      <c r="M234">
        <f t="shared" si="14"/>
        <v>2023</v>
      </c>
    </row>
    <row r="235" spans="1:13" x14ac:dyDescent="0.25">
      <c r="A235" t="s">
        <v>368</v>
      </c>
      <c r="B235" t="s">
        <v>81</v>
      </c>
      <c r="C235" t="s">
        <v>87</v>
      </c>
      <c r="D235">
        <f t="shared" si="12"/>
        <v>60</v>
      </c>
      <c r="E235">
        <v>60</v>
      </c>
      <c r="F235" s="2">
        <v>1</v>
      </c>
      <c r="G235" s="4">
        <f t="shared" si="15"/>
        <v>0</v>
      </c>
      <c r="H235" s="1">
        <v>44971</v>
      </c>
      <c r="I235" t="s">
        <v>23</v>
      </c>
      <c r="J235" t="s">
        <v>82</v>
      </c>
      <c r="K235" s="5">
        <v>2</v>
      </c>
      <c r="L235" t="str">
        <f t="shared" si="13"/>
        <v>Feb</v>
      </c>
      <c r="M235">
        <f t="shared" si="14"/>
        <v>2023</v>
      </c>
    </row>
    <row r="236" spans="1:13" x14ac:dyDescent="0.25">
      <c r="A236" t="s">
        <v>369</v>
      </c>
      <c r="B236" t="s">
        <v>26</v>
      </c>
      <c r="C236" t="s">
        <v>155</v>
      </c>
      <c r="D236">
        <f t="shared" si="12"/>
        <v>0</v>
      </c>
      <c r="F236" s="2">
        <v>0.08</v>
      </c>
      <c r="G236" s="4">
        <f t="shared" si="15"/>
        <v>0</v>
      </c>
      <c r="H236" s="1">
        <v>44971</v>
      </c>
      <c r="I236" t="s">
        <v>33</v>
      </c>
      <c r="J236" t="s">
        <v>27</v>
      </c>
      <c r="K236" s="5">
        <v>11</v>
      </c>
      <c r="L236" t="str">
        <f t="shared" si="13"/>
        <v>Feb</v>
      </c>
      <c r="M236">
        <f t="shared" si="14"/>
        <v>2023</v>
      </c>
    </row>
    <row r="237" spans="1:13" x14ac:dyDescent="0.25">
      <c r="A237" t="s">
        <v>370</v>
      </c>
      <c r="B237" t="s">
        <v>11</v>
      </c>
      <c r="C237" t="s">
        <v>32</v>
      </c>
      <c r="D237">
        <f t="shared" si="12"/>
        <v>0</v>
      </c>
      <c r="F237" s="2">
        <v>0.7</v>
      </c>
      <c r="G237" s="4">
        <f t="shared" si="15"/>
        <v>0</v>
      </c>
      <c r="H237" s="1">
        <v>44971</v>
      </c>
      <c r="I237" t="s">
        <v>33</v>
      </c>
      <c r="J237" t="s">
        <v>14</v>
      </c>
      <c r="K237" s="5">
        <v>40</v>
      </c>
      <c r="L237" t="str">
        <f t="shared" si="13"/>
        <v>Feb</v>
      </c>
      <c r="M237">
        <f t="shared" si="14"/>
        <v>2023</v>
      </c>
    </row>
    <row r="238" spans="1:13" x14ac:dyDescent="0.25">
      <c r="A238" t="s">
        <v>371</v>
      </c>
      <c r="B238" t="s">
        <v>26</v>
      </c>
      <c r="C238" t="s">
        <v>71</v>
      </c>
      <c r="D238">
        <f t="shared" si="12"/>
        <v>0</v>
      </c>
      <c r="F238" s="2">
        <v>0.1</v>
      </c>
      <c r="G238" s="4">
        <f t="shared" si="15"/>
        <v>0</v>
      </c>
      <c r="H238" s="1">
        <v>44971</v>
      </c>
      <c r="I238" t="s">
        <v>53</v>
      </c>
      <c r="J238" t="s">
        <v>27</v>
      </c>
      <c r="K238" s="5">
        <v>311</v>
      </c>
      <c r="L238" t="str">
        <f t="shared" si="13"/>
        <v>Feb</v>
      </c>
      <c r="M238">
        <f t="shared" si="14"/>
        <v>2023</v>
      </c>
    </row>
    <row r="239" spans="1:13" x14ac:dyDescent="0.25">
      <c r="A239" t="s">
        <v>372</v>
      </c>
      <c r="B239" t="s">
        <v>26</v>
      </c>
      <c r="C239" t="s">
        <v>97</v>
      </c>
      <c r="D239">
        <f t="shared" si="12"/>
        <v>8823</v>
      </c>
      <c r="E239">
        <v>1500</v>
      </c>
      <c r="F239" s="2">
        <v>0.17</v>
      </c>
      <c r="G239" s="4">
        <f t="shared" si="15"/>
        <v>7323</v>
      </c>
      <c r="H239" s="1">
        <v>44970</v>
      </c>
      <c r="I239" t="s">
        <v>53</v>
      </c>
      <c r="J239" t="s">
        <v>27</v>
      </c>
      <c r="K239" s="5">
        <v>614</v>
      </c>
      <c r="L239" t="str">
        <f t="shared" si="13"/>
        <v>Feb</v>
      </c>
      <c r="M239">
        <f t="shared" si="14"/>
        <v>2023</v>
      </c>
    </row>
    <row r="240" spans="1:13" x14ac:dyDescent="0.25">
      <c r="A240" t="s">
        <v>373</v>
      </c>
      <c r="B240" t="s">
        <v>29</v>
      </c>
      <c r="C240" t="s">
        <v>97</v>
      </c>
      <c r="D240">
        <f t="shared" si="12"/>
        <v>564</v>
      </c>
      <c r="E240">
        <v>141</v>
      </c>
      <c r="F240" s="2">
        <v>0.25</v>
      </c>
      <c r="G240" s="4">
        <f t="shared" si="15"/>
        <v>423</v>
      </c>
      <c r="H240" s="1">
        <v>44970</v>
      </c>
      <c r="I240" t="s">
        <v>8</v>
      </c>
      <c r="J240" t="s">
        <v>27</v>
      </c>
      <c r="K240" s="5">
        <v>212</v>
      </c>
      <c r="L240" t="str">
        <f t="shared" si="13"/>
        <v>Feb</v>
      </c>
      <c r="M240">
        <f t="shared" si="14"/>
        <v>2023</v>
      </c>
    </row>
    <row r="241" spans="1:13" x14ac:dyDescent="0.25">
      <c r="A241" t="s">
        <v>374</v>
      </c>
      <c r="B241" t="s">
        <v>29</v>
      </c>
      <c r="C241" t="s">
        <v>61</v>
      </c>
      <c r="D241">
        <f t="shared" si="12"/>
        <v>100</v>
      </c>
      <c r="E241">
        <v>100</v>
      </c>
      <c r="F241" s="2">
        <v>1</v>
      </c>
      <c r="G241" s="4">
        <f t="shared" si="15"/>
        <v>0</v>
      </c>
      <c r="H241" s="1">
        <v>44970</v>
      </c>
      <c r="I241" t="s">
        <v>23</v>
      </c>
      <c r="J241" t="s">
        <v>27</v>
      </c>
      <c r="L241" t="str">
        <f t="shared" si="13"/>
        <v>Feb</v>
      </c>
      <c r="M241">
        <f t="shared" si="14"/>
        <v>2023</v>
      </c>
    </row>
    <row r="242" spans="1:13" x14ac:dyDescent="0.25">
      <c r="A242" t="s">
        <v>375</v>
      </c>
      <c r="B242" t="s">
        <v>251</v>
      </c>
      <c r="C242" t="s">
        <v>87</v>
      </c>
      <c r="D242">
        <f t="shared" si="12"/>
        <v>94</v>
      </c>
      <c r="E242">
        <v>94</v>
      </c>
      <c r="G242" s="4">
        <f t="shared" si="15"/>
        <v>0</v>
      </c>
      <c r="H242" s="1">
        <v>44970</v>
      </c>
      <c r="I242" t="s">
        <v>18</v>
      </c>
      <c r="J242" t="s">
        <v>252</v>
      </c>
      <c r="K242" s="5">
        <v>225</v>
      </c>
      <c r="L242" t="str">
        <f t="shared" si="13"/>
        <v>Feb</v>
      </c>
      <c r="M242">
        <f t="shared" si="14"/>
        <v>2023</v>
      </c>
    </row>
    <row r="243" spans="1:13" x14ac:dyDescent="0.25">
      <c r="A243" t="s">
        <v>376</v>
      </c>
      <c r="B243" t="s">
        <v>35</v>
      </c>
      <c r="C243" t="s">
        <v>2</v>
      </c>
      <c r="D243">
        <f t="shared" si="12"/>
        <v>1214</v>
      </c>
      <c r="E243">
        <v>85</v>
      </c>
      <c r="F243" s="2">
        <v>7.0000000000000007E-2</v>
      </c>
      <c r="G243" s="4">
        <f t="shared" si="15"/>
        <v>1129</v>
      </c>
      <c r="H243" s="1">
        <v>44970</v>
      </c>
      <c r="I243" t="s">
        <v>89</v>
      </c>
      <c r="J243" t="s">
        <v>27</v>
      </c>
      <c r="K243" s="5">
        <v>30</v>
      </c>
      <c r="L243" t="str">
        <f t="shared" si="13"/>
        <v>Feb</v>
      </c>
      <c r="M243">
        <f t="shared" si="14"/>
        <v>2023</v>
      </c>
    </row>
    <row r="244" spans="1:13" x14ac:dyDescent="0.25">
      <c r="A244" t="s">
        <v>377</v>
      </c>
      <c r="B244" t="s">
        <v>26</v>
      </c>
      <c r="C244" t="s">
        <v>32</v>
      </c>
      <c r="D244">
        <f t="shared" si="12"/>
        <v>54</v>
      </c>
      <c r="E244">
        <v>54</v>
      </c>
      <c r="G244" s="4">
        <f t="shared" si="15"/>
        <v>0</v>
      </c>
      <c r="H244" s="1">
        <v>44970</v>
      </c>
      <c r="I244" t="s">
        <v>36</v>
      </c>
      <c r="J244" t="s">
        <v>27</v>
      </c>
      <c r="K244" s="5">
        <v>719</v>
      </c>
      <c r="L244" t="str">
        <f t="shared" si="13"/>
        <v>Feb</v>
      </c>
      <c r="M244">
        <f t="shared" si="14"/>
        <v>2023</v>
      </c>
    </row>
    <row r="245" spans="1:13" x14ac:dyDescent="0.25">
      <c r="A245" t="s">
        <v>378</v>
      </c>
      <c r="B245" t="s">
        <v>26</v>
      </c>
      <c r="C245" t="s">
        <v>30</v>
      </c>
      <c r="D245">
        <f t="shared" si="12"/>
        <v>22</v>
      </c>
      <c r="E245">
        <v>22</v>
      </c>
      <c r="G245" s="4">
        <f t="shared" si="15"/>
        <v>0</v>
      </c>
      <c r="H245" s="1">
        <v>44970</v>
      </c>
      <c r="I245" t="s">
        <v>33</v>
      </c>
      <c r="J245" t="s">
        <v>27</v>
      </c>
      <c r="K245" s="5">
        <v>170</v>
      </c>
      <c r="L245" t="str">
        <f t="shared" si="13"/>
        <v>Feb</v>
      </c>
      <c r="M245">
        <f t="shared" si="14"/>
        <v>2023</v>
      </c>
    </row>
    <row r="246" spans="1:13" x14ac:dyDescent="0.25">
      <c r="A246" t="s">
        <v>379</v>
      </c>
      <c r="B246" t="s">
        <v>380</v>
      </c>
      <c r="C246" t="s">
        <v>59</v>
      </c>
      <c r="D246">
        <f t="shared" si="12"/>
        <v>0</v>
      </c>
      <c r="F246" s="2">
        <v>0.3</v>
      </c>
      <c r="G246" s="4">
        <f t="shared" si="15"/>
        <v>0</v>
      </c>
      <c r="H246" s="1">
        <v>44970</v>
      </c>
      <c r="I246" t="s">
        <v>23</v>
      </c>
      <c r="J246" t="s">
        <v>381</v>
      </c>
      <c r="K246" s="5">
        <v>708</v>
      </c>
      <c r="L246" t="str">
        <f t="shared" si="13"/>
        <v>Feb</v>
      </c>
      <c r="M246">
        <f t="shared" si="14"/>
        <v>2023</v>
      </c>
    </row>
    <row r="247" spans="1:13" x14ac:dyDescent="0.25">
      <c r="A247" t="s">
        <v>382</v>
      </c>
      <c r="B247" t="s">
        <v>383</v>
      </c>
      <c r="C247" t="s">
        <v>7</v>
      </c>
      <c r="D247">
        <f t="shared" si="12"/>
        <v>0</v>
      </c>
      <c r="G247" s="4">
        <f t="shared" si="15"/>
        <v>0</v>
      </c>
      <c r="H247" s="1">
        <v>44970</v>
      </c>
      <c r="I247" t="s">
        <v>89</v>
      </c>
      <c r="J247" t="s">
        <v>383</v>
      </c>
      <c r="K247" s="5">
        <v>749</v>
      </c>
      <c r="L247" t="str">
        <f t="shared" si="13"/>
        <v>Feb</v>
      </c>
      <c r="M247">
        <f t="shared" si="14"/>
        <v>2023</v>
      </c>
    </row>
    <row r="248" spans="1:13" x14ac:dyDescent="0.25">
      <c r="A248" t="s">
        <v>384</v>
      </c>
      <c r="B248" t="s">
        <v>42</v>
      </c>
      <c r="C248" t="s">
        <v>7</v>
      </c>
      <c r="D248">
        <f t="shared" si="12"/>
        <v>0</v>
      </c>
      <c r="G248" s="4">
        <f t="shared" si="15"/>
        <v>0</v>
      </c>
      <c r="H248" s="1">
        <v>44970</v>
      </c>
      <c r="I248" t="s">
        <v>100</v>
      </c>
      <c r="J248" t="s">
        <v>44</v>
      </c>
      <c r="K248" s="5">
        <v>1800</v>
      </c>
      <c r="L248" t="str">
        <f t="shared" si="13"/>
        <v>Feb</v>
      </c>
      <c r="M248">
        <f t="shared" si="14"/>
        <v>2023</v>
      </c>
    </row>
    <row r="249" spans="1:13" x14ac:dyDescent="0.25">
      <c r="A249" t="s">
        <v>385</v>
      </c>
      <c r="B249" t="s">
        <v>26</v>
      </c>
      <c r="C249" t="s">
        <v>155</v>
      </c>
      <c r="D249">
        <f t="shared" si="12"/>
        <v>0</v>
      </c>
      <c r="G249" s="4">
        <f t="shared" si="15"/>
        <v>0</v>
      </c>
      <c r="H249" s="1">
        <v>44970</v>
      </c>
      <c r="I249" t="s">
        <v>89</v>
      </c>
      <c r="J249" t="s">
        <v>27</v>
      </c>
      <c r="K249" s="5">
        <v>154</v>
      </c>
      <c r="L249" t="str">
        <f t="shared" si="13"/>
        <v>Feb</v>
      </c>
      <c r="M249">
        <f t="shared" si="14"/>
        <v>2023</v>
      </c>
    </row>
    <row r="250" spans="1:13" x14ac:dyDescent="0.25">
      <c r="A250" t="s">
        <v>386</v>
      </c>
      <c r="B250" t="s">
        <v>216</v>
      </c>
      <c r="C250" t="s">
        <v>69</v>
      </c>
      <c r="D250">
        <f t="shared" si="12"/>
        <v>3272</v>
      </c>
      <c r="E250">
        <v>360</v>
      </c>
      <c r="F250" s="2">
        <v>0.11</v>
      </c>
      <c r="G250" s="4">
        <f t="shared" si="15"/>
        <v>2912</v>
      </c>
      <c r="H250" s="1">
        <v>44969</v>
      </c>
      <c r="I250" t="s">
        <v>33</v>
      </c>
      <c r="J250" t="s">
        <v>217</v>
      </c>
      <c r="K250" s="5">
        <v>138</v>
      </c>
      <c r="L250" t="str">
        <f t="shared" si="13"/>
        <v>Feb</v>
      </c>
      <c r="M250">
        <f t="shared" si="14"/>
        <v>2023</v>
      </c>
    </row>
    <row r="251" spans="1:13" x14ac:dyDescent="0.25">
      <c r="A251" t="s">
        <v>387</v>
      </c>
      <c r="B251" t="s">
        <v>29</v>
      </c>
      <c r="C251" t="s">
        <v>61</v>
      </c>
      <c r="D251">
        <f t="shared" si="12"/>
        <v>500</v>
      </c>
      <c r="E251">
        <v>100</v>
      </c>
      <c r="F251" s="2">
        <v>0.2</v>
      </c>
      <c r="G251" s="4">
        <f t="shared" si="15"/>
        <v>400</v>
      </c>
      <c r="H251" s="1">
        <v>44967</v>
      </c>
      <c r="I251" t="s">
        <v>89</v>
      </c>
      <c r="J251" t="s">
        <v>27</v>
      </c>
      <c r="K251" s="5">
        <v>16</v>
      </c>
      <c r="L251" t="str">
        <f t="shared" si="13"/>
        <v>Feb</v>
      </c>
      <c r="M251">
        <f t="shared" si="14"/>
        <v>2023</v>
      </c>
    </row>
    <row r="252" spans="1:13" x14ac:dyDescent="0.25">
      <c r="A252" t="s">
        <v>388</v>
      </c>
      <c r="B252" t="s">
        <v>171</v>
      </c>
      <c r="C252" t="s">
        <v>32</v>
      </c>
      <c r="D252">
        <f t="shared" si="12"/>
        <v>66</v>
      </c>
      <c r="E252">
        <v>48</v>
      </c>
      <c r="F252" s="2">
        <v>0.72</v>
      </c>
      <c r="G252" s="4">
        <f t="shared" si="15"/>
        <v>18</v>
      </c>
      <c r="H252" s="1">
        <v>44967</v>
      </c>
      <c r="I252" t="s">
        <v>53</v>
      </c>
      <c r="J252" t="s">
        <v>79</v>
      </c>
      <c r="K252" s="5">
        <v>278</v>
      </c>
      <c r="L252" t="str">
        <f t="shared" si="13"/>
        <v>Feb</v>
      </c>
      <c r="M252">
        <f t="shared" si="14"/>
        <v>2023</v>
      </c>
    </row>
    <row r="253" spans="1:13" x14ac:dyDescent="0.25">
      <c r="A253" t="s">
        <v>389</v>
      </c>
      <c r="B253" t="s">
        <v>245</v>
      </c>
      <c r="C253" t="s">
        <v>2</v>
      </c>
      <c r="D253">
        <f t="shared" si="12"/>
        <v>40</v>
      </c>
      <c r="E253">
        <v>40</v>
      </c>
      <c r="G253" s="4">
        <f t="shared" si="15"/>
        <v>0</v>
      </c>
      <c r="H253" s="1">
        <v>44967</v>
      </c>
      <c r="I253" t="s">
        <v>89</v>
      </c>
      <c r="J253" t="s">
        <v>14</v>
      </c>
      <c r="K253" s="5">
        <v>9400</v>
      </c>
      <c r="L253" t="str">
        <f t="shared" si="13"/>
        <v>Feb</v>
      </c>
      <c r="M253">
        <f t="shared" si="14"/>
        <v>2023</v>
      </c>
    </row>
    <row r="254" spans="1:13" x14ac:dyDescent="0.25">
      <c r="A254" t="s">
        <v>390</v>
      </c>
      <c r="B254" t="s">
        <v>251</v>
      </c>
      <c r="C254" t="s">
        <v>12</v>
      </c>
      <c r="D254">
        <f t="shared" si="12"/>
        <v>0</v>
      </c>
      <c r="G254" s="4">
        <f t="shared" si="15"/>
        <v>0</v>
      </c>
      <c r="H254" s="1">
        <v>44967</v>
      </c>
      <c r="I254" t="s">
        <v>8</v>
      </c>
      <c r="J254" t="s">
        <v>252</v>
      </c>
      <c r="K254" s="5">
        <v>140</v>
      </c>
      <c r="L254" t="str">
        <f t="shared" si="13"/>
        <v>Feb</v>
      </c>
      <c r="M254">
        <f t="shared" si="14"/>
        <v>2023</v>
      </c>
    </row>
    <row r="255" spans="1:13" x14ac:dyDescent="0.25">
      <c r="A255" t="s">
        <v>391</v>
      </c>
      <c r="B255" t="s">
        <v>26</v>
      </c>
      <c r="C255" t="s">
        <v>129</v>
      </c>
      <c r="D255">
        <f t="shared" si="12"/>
        <v>0</v>
      </c>
      <c r="F255" s="2">
        <v>0.28000000000000003</v>
      </c>
      <c r="G255" s="4">
        <f t="shared" si="15"/>
        <v>0</v>
      </c>
      <c r="H255" s="1">
        <v>44967</v>
      </c>
      <c r="I255" t="s">
        <v>53</v>
      </c>
      <c r="J255" t="s">
        <v>27</v>
      </c>
      <c r="K255" s="5">
        <v>298</v>
      </c>
      <c r="L255" t="str">
        <f t="shared" si="13"/>
        <v>Feb</v>
      </c>
      <c r="M255">
        <f t="shared" si="14"/>
        <v>2023</v>
      </c>
    </row>
    <row r="256" spans="1:13" x14ac:dyDescent="0.25">
      <c r="A256" t="s">
        <v>392</v>
      </c>
      <c r="B256" t="s">
        <v>26</v>
      </c>
      <c r="C256" t="s">
        <v>71</v>
      </c>
      <c r="D256">
        <f t="shared" si="12"/>
        <v>0</v>
      </c>
      <c r="G256" s="4">
        <f t="shared" si="15"/>
        <v>0</v>
      </c>
      <c r="H256" s="1">
        <v>44967</v>
      </c>
      <c r="I256" t="s">
        <v>13</v>
      </c>
      <c r="J256" t="s">
        <v>27</v>
      </c>
      <c r="K256" s="5">
        <v>24</v>
      </c>
      <c r="L256" t="str">
        <f t="shared" si="13"/>
        <v>Feb</v>
      </c>
      <c r="M256">
        <f t="shared" si="14"/>
        <v>2023</v>
      </c>
    </row>
    <row r="257" spans="1:13" x14ac:dyDescent="0.25">
      <c r="A257" t="s">
        <v>393</v>
      </c>
      <c r="B257" t="s">
        <v>26</v>
      </c>
      <c r="C257" t="s">
        <v>2</v>
      </c>
      <c r="D257">
        <f t="shared" si="12"/>
        <v>8000</v>
      </c>
      <c r="E257">
        <v>1600</v>
      </c>
      <c r="F257" s="2">
        <v>0.2</v>
      </c>
      <c r="G257" s="4">
        <f t="shared" si="15"/>
        <v>6400</v>
      </c>
      <c r="H257" s="1">
        <v>44966</v>
      </c>
      <c r="I257" t="s">
        <v>89</v>
      </c>
      <c r="J257" t="s">
        <v>27</v>
      </c>
      <c r="K257" s="5">
        <v>6</v>
      </c>
      <c r="L257" t="str">
        <f t="shared" si="13"/>
        <v>Feb</v>
      </c>
      <c r="M257">
        <f t="shared" si="14"/>
        <v>2023</v>
      </c>
    </row>
    <row r="258" spans="1:13" x14ac:dyDescent="0.25">
      <c r="A258" t="s">
        <v>394</v>
      </c>
      <c r="B258" t="s">
        <v>225</v>
      </c>
      <c r="C258" t="s">
        <v>7</v>
      </c>
      <c r="D258">
        <f t="shared" ref="D258:D321" si="16">FLOOR(IF(OR(ISBLANK(E258) = FALSE,  ISBLANK(F258) = FALSE),IFERROR(E258/F258,E258), 0), 1)</f>
        <v>1966</v>
      </c>
      <c r="E258">
        <v>649</v>
      </c>
      <c r="F258" s="2">
        <v>0.33</v>
      </c>
      <c r="G258" s="4">
        <f t="shared" si="15"/>
        <v>1317</v>
      </c>
      <c r="H258" s="1">
        <v>44966</v>
      </c>
      <c r="I258" t="s">
        <v>18</v>
      </c>
      <c r="J258" t="s">
        <v>27</v>
      </c>
      <c r="K258" s="5">
        <v>526</v>
      </c>
      <c r="L258" t="str">
        <f t="shared" ref="L258:L321" si="17">TEXT(H258, "MMM")</f>
        <v>Feb</v>
      </c>
      <c r="M258">
        <f t="shared" ref="M258:M321" si="18">YEAR(H258)</f>
        <v>2023</v>
      </c>
    </row>
    <row r="259" spans="1:13" x14ac:dyDescent="0.25">
      <c r="A259" t="s">
        <v>395</v>
      </c>
      <c r="B259" t="s">
        <v>42</v>
      </c>
      <c r="C259" t="s">
        <v>7</v>
      </c>
      <c r="D259">
        <f t="shared" si="16"/>
        <v>3888</v>
      </c>
      <c r="E259">
        <v>350</v>
      </c>
      <c r="F259" s="2">
        <v>0.09</v>
      </c>
      <c r="G259" s="4">
        <f t="shared" ref="G259:G322" si="19">D259-E259</f>
        <v>3538</v>
      </c>
      <c r="H259" s="1">
        <v>44966</v>
      </c>
      <c r="I259" t="s">
        <v>53</v>
      </c>
      <c r="J259" t="s">
        <v>44</v>
      </c>
      <c r="K259" s="5">
        <v>1700</v>
      </c>
      <c r="L259" t="str">
        <f t="shared" si="17"/>
        <v>Feb</v>
      </c>
      <c r="M259">
        <f t="shared" si="18"/>
        <v>2023</v>
      </c>
    </row>
    <row r="260" spans="1:13" x14ac:dyDescent="0.25">
      <c r="A260" t="s">
        <v>396</v>
      </c>
      <c r="B260" t="s">
        <v>126</v>
      </c>
      <c r="C260" t="s">
        <v>32</v>
      </c>
      <c r="D260">
        <f t="shared" si="16"/>
        <v>614</v>
      </c>
      <c r="E260">
        <v>215</v>
      </c>
      <c r="F260" s="2">
        <v>0.35</v>
      </c>
      <c r="G260" s="4">
        <f t="shared" si="19"/>
        <v>399</v>
      </c>
      <c r="H260" s="1">
        <v>44966</v>
      </c>
      <c r="I260" t="s">
        <v>124</v>
      </c>
      <c r="J260" t="s">
        <v>27</v>
      </c>
      <c r="K260" s="5">
        <v>856</v>
      </c>
      <c r="L260" t="str">
        <f t="shared" si="17"/>
        <v>Feb</v>
      </c>
      <c r="M260">
        <f t="shared" si="18"/>
        <v>2023</v>
      </c>
    </row>
    <row r="261" spans="1:13" x14ac:dyDescent="0.25">
      <c r="A261" t="s">
        <v>397</v>
      </c>
      <c r="B261" t="s">
        <v>26</v>
      </c>
      <c r="C261" t="s">
        <v>12</v>
      </c>
      <c r="D261">
        <f t="shared" si="16"/>
        <v>1550</v>
      </c>
      <c r="E261">
        <v>155</v>
      </c>
      <c r="F261" s="2">
        <v>0.1</v>
      </c>
      <c r="G261" s="4">
        <f t="shared" si="19"/>
        <v>1395</v>
      </c>
      <c r="H261" s="1">
        <v>44966</v>
      </c>
      <c r="I261" t="s">
        <v>53</v>
      </c>
      <c r="J261" t="s">
        <v>27</v>
      </c>
      <c r="K261" s="5">
        <v>566</v>
      </c>
      <c r="L261" t="str">
        <f t="shared" si="17"/>
        <v>Feb</v>
      </c>
      <c r="M261">
        <f t="shared" si="18"/>
        <v>2023</v>
      </c>
    </row>
    <row r="262" spans="1:13" x14ac:dyDescent="0.25">
      <c r="A262" t="s">
        <v>398</v>
      </c>
      <c r="B262" t="s">
        <v>26</v>
      </c>
      <c r="C262" t="s">
        <v>399</v>
      </c>
      <c r="D262">
        <f t="shared" si="16"/>
        <v>1857</v>
      </c>
      <c r="E262">
        <v>130</v>
      </c>
      <c r="F262" s="2">
        <v>7.0000000000000007E-2</v>
      </c>
      <c r="G262" s="4">
        <f t="shared" si="19"/>
        <v>1727</v>
      </c>
      <c r="H262" s="1">
        <v>44966</v>
      </c>
      <c r="I262" t="s">
        <v>53</v>
      </c>
      <c r="J262" t="s">
        <v>27</v>
      </c>
      <c r="K262" s="5">
        <v>413</v>
      </c>
      <c r="L262" t="str">
        <f t="shared" si="17"/>
        <v>Feb</v>
      </c>
      <c r="M262">
        <f t="shared" si="18"/>
        <v>2023</v>
      </c>
    </row>
    <row r="263" spans="1:13" x14ac:dyDescent="0.25">
      <c r="A263" t="s">
        <v>400</v>
      </c>
      <c r="B263" t="s">
        <v>29</v>
      </c>
      <c r="C263" t="s">
        <v>87</v>
      </c>
      <c r="D263">
        <f t="shared" si="16"/>
        <v>1050</v>
      </c>
      <c r="E263">
        <v>126</v>
      </c>
      <c r="F263" s="2">
        <v>0.12</v>
      </c>
      <c r="G263" s="4">
        <f t="shared" si="19"/>
        <v>924</v>
      </c>
      <c r="H263" s="1">
        <v>44966</v>
      </c>
      <c r="I263" t="s">
        <v>53</v>
      </c>
      <c r="J263" t="s">
        <v>27</v>
      </c>
      <c r="L263" t="str">
        <f t="shared" si="17"/>
        <v>Feb</v>
      </c>
      <c r="M263">
        <f t="shared" si="18"/>
        <v>2023</v>
      </c>
    </row>
    <row r="264" spans="1:13" x14ac:dyDescent="0.25">
      <c r="A264" t="s">
        <v>401</v>
      </c>
      <c r="B264" t="s">
        <v>29</v>
      </c>
      <c r="C264" t="s">
        <v>32</v>
      </c>
      <c r="D264">
        <f t="shared" si="16"/>
        <v>700</v>
      </c>
      <c r="E264">
        <v>119</v>
      </c>
      <c r="F264" s="2">
        <v>0.17</v>
      </c>
      <c r="G264" s="4">
        <f t="shared" si="19"/>
        <v>581</v>
      </c>
      <c r="H264" s="1">
        <v>44966</v>
      </c>
      <c r="I264" t="s">
        <v>23</v>
      </c>
      <c r="J264" t="s">
        <v>27</v>
      </c>
      <c r="K264" s="5">
        <v>218</v>
      </c>
      <c r="L264" t="str">
        <f t="shared" si="17"/>
        <v>Feb</v>
      </c>
      <c r="M264">
        <f t="shared" si="18"/>
        <v>2023</v>
      </c>
    </row>
    <row r="265" spans="1:13" x14ac:dyDescent="0.25">
      <c r="A265" t="s">
        <v>402</v>
      </c>
      <c r="B265" t="s">
        <v>403</v>
      </c>
      <c r="C265" t="s">
        <v>22</v>
      </c>
      <c r="D265">
        <f t="shared" si="16"/>
        <v>550</v>
      </c>
      <c r="E265">
        <v>66</v>
      </c>
      <c r="F265" s="2">
        <v>0.12</v>
      </c>
      <c r="G265" s="4">
        <f t="shared" si="19"/>
        <v>484</v>
      </c>
      <c r="H265" s="1">
        <v>44966</v>
      </c>
      <c r="I265" t="s">
        <v>18</v>
      </c>
      <c r="J265" t="s">
        <v>404</v>
      </c>
      <c r="K265" s="5">
        <v>192</v>
      </c>
      <c r="L265" t="str">
        <f t="shared" si="17"/>
        <v>Feb</v>
      </c>
      <c r="M265">
        <f t="shared" si="18"/>
        <v>2023</v>
      </c>
    </row>
    <row r="266" spans="1:13" x14ac:dyDescent="0.25">
      <c r="A266" t="s">
        <v>405</v>
      </c>
      <c r="B266" t="s">
        <v>21</v>
      </c>
      <c r="C266" t="s">
        <v>69</v>
      </c>
      <c r="D266">
        <f t="shared" si="16"/>
        <v>281</v>
      </c>
      <c r="E266">
        <v>31</v>
      </c>
      <c r="F266" s="2">
        <v>0.11</v>
      </c>
      <c r="G266" s="4">
        <f t="shared" si="19"/>
        <v>250</v>
      </c>
      <c r="H266" s="1">
        <v>44966</v>
      </c>
      <c r="I266" t="s">
        <v>53</v>
      </c>
      <c r="J266" t="s">
        <v>24</v>
      </c>
      <c r="K266" s="5">
        <v>317</v>
      </c>
      <c r="L266" t="str">
        <f t="shared" si="17"/>
        <v>Feb</v>
      </c>
      <c r="M266">
        <f t="shared" si="18"/>
        <v>2023</v>
      </c>
    </row>
    <row r="267" spans="1:13" x14ac:dyDescent="0.25">
      <c r="A267" t="s">
        <v>406</v>
      </c>
      <c r="B267" t="s">
        <v>26</v>
      </c>
      <c r="C267" t="s">
        <v>399</v>
      </c>
      <c r="D267">
        <f t="shared" si="16"/>
        <v>0</v>
      </c>
      <c r="F267" s="2">
        <v>0.1</v>
      </c>
      <c r="G267" s="4">
        <f t="shared" si="19"/>
        <v>0</v>
      </c>
      <c r="H267" s="1">
        <v>44966</v>
      </c>
      <c r="I267" t="s">
        <v>89</v>
      </c>
      <c r="J267" t="s">
        <v>27</v>
      </c>
      <c r="K267" s="5">
        <v>350</v>
      </c>
      <c r="L267" t="str">
        <f t="shared" si="17"/>
        <v>Feb</v>
      </c>
      <c r="M267">
        <f t="shared" si="18"/>
        <v>2023</v>
      </c>
    </row>
    <row r="268" spans="1:13" x14ac:dyDescent="0.25">
      <c r="A268" t="s">
        <v>407</v>
      </c>
      <c r="B268" t="s">
        <v>319</v>
      </c>
      <c r="C268" t="s">
        <v>17</v>
      </c>
      <c r="D268">
        <f t="shared" si="16"/>
        <v>0</v>
      </c>
      <c r="G268" s="4">
        <f t="shared" si="19"/>
        <v>0</v>
      </c>
      <c r="H268" s="1">
        <v>44966</v>
      </c>
      <c r="I268" t="s">
        <v>23</v>
      </c>
      <c r="J268" t="s">
        <v>27</v>
      </c>
      <c r="L268" t="str">
        <f t="shared" si="17"/>
        <v>Feb</v>
      </c>
      <c r="M268">
        <f t="shared" si="18"/>
        <v>2023</v>
      </c>
    </row>
    <row r="269" spans="1:13" x14ac:dyDescent="0.25">
      <c r="A269" t="s">
        <v>408</v>
      </c>
      <c r="B269" t="s">
        <v>11</v>
      </c>
      <c r="C269" t="s">
        <v>30</v>
      </c>
      <c r="D269">
        <f t="shared" si="16"/>
        <v>0</v>
      </c>
      <c r="F269" s="2">
        <v>1</v>
      </c>
      <c r="G269" s="4">
        <f t="shared" si="19"/>
        <v>0</v>
      </c>
      <c r="H269" s="1">
        <v>44966</v>
      </c>
      <c r="I269" t="s">
        <v>23</v>
      </c>
      <c r="J269" t="s">
        <v>14</v>
      </c>
      <c r="L269" t="str">
        <f t="shared" si="17"/>
        <v>Feb</v>
      </c>
      <c r="M269">
        <f t="shared" si="18"/>
        <v>2023</v>
      </c>
    </row>
    <row r="270" spans="1:13" x14ac:dyDescent="0.25">
      <c r="A270" t="s">
        <v>409</v>
      </c>
      <c r="B270" t="s">
        <v>410</v>
      </c>
      <c r="C270" t="s">
        <v>61</v>
      </c>
      <c r="D270">
        <f t="shared" si="16"/>
        <v>6625</v>
      </c>
      <c r="E270">
        <v>530</v>
      </c>
      <c r="F270" s="2">
        <v>0.08</v>
      </c>
      <c r="G270" s="4">
        <f t="shared" si="19"/>
        <v>6095</v>
      </c>
      <c r="H270" s="1">
        <v>44965</v>
      </c>
      <c r="I270" t="s">
        <v>53</v>
      </c>
      <c r="J270" t="s">
        <v>27</v>
      </c>
      <c r="K270" s="5">
        <v>800</v>
      </c>
      <c r="L270" t="str">
        <f t="shared" si="17"/>
        <v>Feb</v>
      </c>
      <c r="M270">
        <f t="shared" si="18"/>
        <v>2023</v>
      </c>
    </row>
    <row r="271" spans="1:13" x14ac:dyDescent="0.25">
      <c r="A271" t="s">
        <v>411</v>
      </c>
      <c r="B271" t="s">
        <v>26</v>
      </c>
      <c r="C271" t="s">
        <v>12</v>
      </c>
      <c r="D271">
        <f t="shared" si="16"/>
        <v>2631</v>
      </c>
      <c r="E271">
        <v>500</v>
      </c>
      <c r="F271" s="2">
        <v>0.19</v>
      </c>
      <c r="G271" s="4">
        <f t="shared" si="19"/>
        <v>2131</v>
      </c>
      <c r="H271" s="1">
        <v>44965</v>
      </c>
      <c r="I271" t="s">
        <v>53</v>
      </c>
      <c r="J271" t="s">
        <v>27</v>
      </c>
      <c r="K271" s="5">
        <v>1500</v>
      </c>
      <c r="L271" t="str">
        <f t="shared" si="17"/>
        <v>Feb</v>
      </c>
      <c r="M271">
        <f t="shared" si="18"/>
        <v>2023</v>
      </c>
    </row>
    <row r="272" spans="1:13" x14ac:dyDescent="0.25">
      <c r="A272" t="s">
        <v>412</v>
      </c>
      <c r="B272" t="s">
        <v>26</v>
      </c>
      <c r="C272" t="s">
        <v>155</v>
      </c>
      <c r="D272">
        <f t="shared" si="16"/>
        <v>2520</v>
      </c>
      <c r="E272">
        <v>126</v>
      </c>
      <c r="F272" s="2">
        <v>0.05</v>
      </c>
      <c r="G272" s="4">
        <f t="shared" si="19"/>
        <v>2394</v>
      </c>
      <c r="H272" s="1">
        <v>44965</v>
      </c>
      <c r="I272" t="s">
        <v>100</v>
      </c>
      <c r="J272" t="s">
        <v>27</v>
      </c>
      <c r="K272" s="5">
        <v>746</v>
      </c>
      <c r="L272" t="str">
        <f t="shared" si="17"/>
        <v>Feb</v>
      </c>
      <c r="M272">
        <f t="shared" si="18"/>
        <v>2023</v>
      </c>
    </row>
    <row r="273" spans="1:13" x14ac:dyDescent="0.25">
      <c r="A273" t="s">
        <v>413</v>
      </c>
      <c r="B273" t="s">
        <v>26</v>
      </c>
      <c r="C273" t="s">
        <v>50</v>
      </c>
      <c r="D273">
        <f t="shared" si="16"/>
        <v>1142</v>
      </c>
      <c r="E273">
        <v>80</v>
      </c>
      <c r="F273" s="2">
        <v>7.0000000000000007E-2</v>
      </c>
      <c r="G273" s="4">
        <f t="shared" si="19"/>
        <v>1062</v>
      </c>
      <c r="H273" s="1">
        <v>44965</v>
      </c>
      <c r="I273" t="s">
        <v>100</v>
      </c>
      <c r="J273" t="s">
        <v>27</v>
      </c>
      <c r="K273" s="5">
        <v>583</v>
      </c>
      <c r="L273" t="str">
        <f t="shared" si="17"/>
        <v>Feb</v>
      </c>
      <c r="M273">
        <f t="shared" si="18"/>
        <v>2023</v>
      </c>
    </row>
    <row r="274" spans="1:13" x14ac:dyDescent="0.25">
      <c r="A274" t="s">
        <v>414</v>
      </c>
      <c r="B274" t="s">
        <v>126</v>
      </c>
      <c r="C274" t="s">
        <v>32</v>
      </c>
      <c r="D274">
        <f t="shared" si="16"/>
        <v>387</v>
      </c>
      <c r="E274">
        <v>31</v>
      </c>
      <c r="F274" s="2">
        <v>0.08</v>
      </c>
      <c r="G274" s="4">
        <f t="shared" si="19"/>
        <v>356</v>
      </c>
      <c r="H274" s="1">
        <v>44965</v>
      </c>
      <c r="I274" t="s">
        <v>100</v>
      </c>
      <c r="J274" t="s">
        <v>27</v>
      </c>
      <c r="K274" s="5">
        <v>168</v>
      </c>
      <c r="L274" t="str">
        <f t="shared" si="17"/>
        <v>Feb</v>
      </c>
      <c r="M274">
        <f t="shared" si="18"/>
        <v>2023</v>
      </c>
    </row>
    <row r="275" spans="1:13" x14ac:dyDescent="0.25">
      <c r="A275" t="s">
        <v>415</v>
      </c>
      <c r="B275" t="s">
        <v>26</v>
      </c>
      <c r="C275" t="s">
        <v>12</v>
      </c>
      <c r="D275">
        <f t="shared" si="16"/>
        <v>96</v>
      </c>
      <c r="E275">
        <v>24</v>
      </c>
      <c r="F275" s="2">
        <v>0.25</v>
      </c>
      <c r="G275" s="4">
        <f t="shared" si="19"/>
        <v>72</v>
      </c>
      <c r="H275" s="1">
        <v>44965</v>
      </c>
      <c r="I275" t="s">
        <v>33</v>
      </c>
      <c r="J275" t="s">
        <v>27</v>
      </c>
      <c r="K275" s="5">
        <v>85</v>
      </c>
      <c r="L275" t="str">
        <f t="shared" si="17"/>
        <v>Feb</v>
      </c>
      <c r="M275">
        <f t="shared" si="18"/>
        <v>2023</v>
      </c>
    </row>
    <row r="276" spans="1:13" x14ac:dyDescent="0.25">
      <c r="A276" t="s">
        <v>416</v>
      </c>
      <c r="B276" t="s">
        <v>55</v>
      </c>
      <c r="C276" t="s">
        <v>69</v>
      </c>
      <c r="D276">
        <f t="shared" si="16"/>
        <v>0</v>
      </c>
      <c r="F276" s="2">
        <v>0.75</v>
      </c>
      <c r="G276" s="4">
        <f t="shared" si="19"/>
        <v>0</v>
      </c>
      <c r="H276" s="1">
        <v>44965</v>
      </c>
      <c r="I276" t="s">
        <v>23</v>
      </c>
      <c r="J276" t="s">
        <v>56</v>
      </c>
      <c r="K276" s="5">
        <v>63</v>
      </c>
      <c r="L276" t="str">
        <f t="shared" si="17"/>
        <v>Feb</v>
      </c>
      <c r="M276">
        <f t="shared" si="18"/>
        <v>2023</v>
      </c>
    </row>
    <row r="277" spans="1:13" x14ac:dyDescent="0.25">
      <c r="A277" t="s">
        <v>417</v>
      </c>
      <c r="B277" t="s">
        <v>171</v>
      </c>
      <c r="C277" t="s">
        <v>12</v>
      </c>
      <c r="D277">
        <f t="shared" si="16"/>
        <v>0</v>
      </c>
      <c r="F277" s="2">
        <v>0.14000000000000001</v>
      </c>
      <c r="G277" s="4">
        <f t="shared" si="19"/>
        <v>0</v>
      </c>
      <c r="H277" s="1">
        <v>44965</v>
      </c>
      <c r="I277" t="s">
        <v>8</v>
      </c>
      <c r="J277" t="s">
        <v>79</v>
      </c>
      <c r="K277" s="5">
        <v>278</v>
      </c>
      <c r="L277" t="str">
        <f t="shared" si="17"/>
        <v>Feb</v>
      </c>
      <c r="M277">
        <f t="shared" si="18"/>
        <v>2023</v>
      </c>
    </row>
    <row r="278" spans="1:13" x14ac:dyDescent="0.25">
      <c r="A278" t="s">
        <v>418</v>
      </c>
      <c r="B278" t="s">
        <v>29</v>
      </c>
      <c r="C278" t="s">
        <v>32</v>
      </c>
      <c r="D278">
        <f t="shared" si="16"/>
        <v>0</v>
      </c>
      <c r="F278" s="2">
        <v>1</v>
      </c>
      <c r="G278" s="4">
        <f t="shared" si="19"/>
        <v>0</v>
      </c>
      <c r="H278" s="1">
        <v>44965</v>
      </c>
      <c r="I278" t="s">
        <v>18</v>
      </c>
      <c r="J278" t="s">
        <v>27</v>
      </c>
      <c r="K278" s="5">
        <v>100</v>
      </c>
      <c r="L278" t="str">
        <f t="shared" si="17"/>
        <v>Feb</v>
      </c>
      <c r="M278">
        <f t="shared" si="18"/>
        <v>2023</v>
      </c>
    </row>
    <row r="279" spans="1:13" x14ac:dyDescent="0.25">
      <c r="A279" t="s">
        <v>419</v>
      </c>
      <c r="B279" t="s">
        <v>55</v>
      </c>
      <c r="C279" t="s">
        <v>420</v>
      </c>
      <c r="D279">
        <f t="shared" si="16"/>
        <v>0</v>
      </c>
      <c r="F279" s="2">
        <v>0.2</v>
      </c>
      <c r="G279" s="4">
        <f t="shared" si="19"/>
        <v>0</v>
      </c>
      <c r="H279" s="1">
        <v>44965</v>
      </c>
      <c r="I279" t="s">
        <v>89</v>
      </c>
      <c r="J279" t="s">
        <v>56</v>
      </c>
      <c r="K279" s="5">
        <v>15</v>
      </c>
      <c r="L279" t="str">
        <f t="shared" si="17"/>
        <v>Feb</v>
      </c>
      <c r="M279">
        <f t="shared" si="18"/>
        <v>2023</v>
      </c>
    </row>
    <row r="280" spans="1:13" x14ac:dyDescent="0.25">
      <c r="A280" t="s">
        <v>421</v>
      </c>
      <c r="B280" t="s">
        <v>26</v>
      </c>
      <c r="C280" t="s">
        <v>97</v>
      </c>
      <c r="D280">
        <f t="shared" si="16"/>
        <v>8666</v>
      </c>
      <c r="E280">
        <v>1300</v>
      </c>
      <c r="F280" s="2">
        <v>0.15</v>
      </c>
      <c r="G280" s="4">
        <f t="shared" si="19"/>
        <v>7366</v>
      </c>
      <c r="H280" s="1">
        <v>44964</v>
      </c>
      <c r="I280" t="s">
        <v>53</v>
      </c>
      <c r="J280" t="s">
        <v>27</v>
      </c>
      <c r="K280" s="5">
        <v>276</v>
      </c>
      <c r="L280" t="str">
        <f t="shared" si="17"/>
        <v>Feb</v>
      </c>
      <c r="M280">
        <f t="shared" si="18"/>
        <v>2023</v>
      </c>
    </row>
    <row r="281" spans="1:13" x14ac:dyDescent="0.25">
      <c r="A281" t="s">
        <v>422</v>
      </c>
      <c r="B281" t="s">
        <v>26</v>
      </c>
      <c r="C281" t="s">
        <v>87</v>
      </c>
      <c r="D281">
        <f t="shared" si="16"/>
        <v>12500</v>
      </c>
      <c r="E281">
        <v>500</v>
      </c>
      <c r="F281" s="2">
        <v>0.04</v>
      </c>
      <c r="G281" s="4">
        <f t="shared" si="19"/>
        <v>12000</v>
      </c>
      <c r="H281" s="1">
        <v>44964</v>
      </c>
      <c r="I281" t="s">
        <v>53</v>
      </c>
      <c r="J281" t="s">
        <v>27</v>
      </c>
      <c r="K281" s="5">
        <v>1200</v>
      </c>
      <c r="L281" t="str">
        <f t="shared" si="17"/>
        <v>Feb</v>
      </c>
      <c r="M281">
        <f t="shared" si="18"/>
        <v>2023</v>
      </c>
    </row>
    <row r="282" spans="1:13" x14ac:dyDescent="0.25">
      <c r="A282" t="s">
        <v>423</v>
      </c>
      <c r="B282" t="s">
        <v>189</v>
      </c>
      <c r="C282" t="s">
        <v>22</v>
      </c>
      <c r="D282">
        <f t="shared" si="16"/>
        <v>2355</v>
      </c>
      <c r="E282">
        <v>212</v>
      </c>
      <c r="F282" s="2">
        <v>0.09</v>
      </c>
      <c r="G282" s="4">
        <f t="shared" si="19"/>
        <v>2143</v>
      </c>
      <c r="H282" s="1">
        <v>44964</v>
      </c>
      <c r="I282" t="s">
        <v>53</v>
      </c>
      <c r="J282" t="s">
        <v>27</v>
      </c>
      <c r="K282" s="5">
        <v>83</v>
      </c>
      <c r="L282" t="str">
        <f t="shared" si="17"/>
        <v>Feb</v>
      </c>
      <c r="M282">
        <f t="shared" si="18"/>
        <v>2023</v>
      </c>
    </row>
    <row r="283" spans="1:13" x14ac:dyDescent="0.25">
      <c r="A283" t="s">
        <v>424</v>
      </c>
      <c r="B283" t="s">
        <v>189</v>
      </c>
      <c r="C283" t="s">
        <v>50</v>
      </c>
      <c r="D283">
        <f t="shared" si="16"/>
        <v>1000</v>
      </c>
      <c r="E283">
        <v>100</v>
      </c>
      <c r="F283" s="2">
        <v>0.1</v>
      </c>
      <c r="G283" s="4">
        <f t="shared" si="19"/>
        <v>900</v>
      </c>
      <c r="H283" s="1">
        <v>44964</v>
      </c>
      <c r="I283" t="s">
        <v>89</v>
      </c>
      <c r="J283" t="s">
        <v>27</v>
      </c>
      <c r="K283" s="5">
        <v>245</v>
      </c>
      <c r="L283" t="str">
        <f t="shared" si="17"/>
        <v>Feb</v>
      </c>
      <c r="M283">
        <f t="shared" si="18"/>
        <v>2023</v>
      </c>
    </row>
    <row r="284" spans="1:13" x14ac:dyDescent="0.25">
      <c r="A284" t="s">
        <v>425</v>
      </c>
      <c r="B284" t="s">
        <v>175</v>
      </c>
      <c r="C284" t="s">
        <v>12</v>
      </c>
      <c r="D284">
        <f t="shared" si="16"/>
        <v>83</v>
      </c>
      <c r="E284">
        <v>83</v>
      </c>
      <c r="F284" s="2">
        <v>1</v>
      </c>
      <c r="G284" s="4">
        <f t="shared" si="19"/>
        <v>0</v>
      </c>
      <c r="H284" s="1">
        <v>44964</v>
      </c>
      <c r="I284" t="s">
        <v>53</v>
      </c>
      <c r="J284" t="s">
        <v>56</v>
      </c>
      <c r="K284" s="5">
        <v>299</v>
      </c>
      <c r="L284" t="str">
        <f t="shared" si="17"/>
        <v>Feb</v>
      </c>
      <c r="M284">
        <f t="shared" si="18"/>
        <v>2023</v>
      </c>
    </row>
    <row r="285" spans="1:13" x14ac:dyDescent="0.25">
      <c r="A285" t="s">
        <v>426</v>
      </c>
      <c r="B285" t="s">
        <v>168</v>
      </c>
      <c r="C285" t="s">
        <v>71</v>
      </c>
      <c r="D285">
        <f t="shared" si="16"/>
        <v>300</v>
      </c>
      <c r="E285">
        <v>27</v>
      </c>
      <c r="F285" s="2">
        <v>0.09</v>
      </c>
      <c r="G285" s="4">
        <f t="shared" si="19"/>
        <v>273</v>
      </c>
      <c r="H285" s="1">
        <v>44964</v>
      </c>
      <c r="I285" t="s">
        <v>51</v>
      </c>
      <c r="J285" t="s">
        <v>169</v>
      </c>
      <c r="K285" s="5">
        <v>56</v>
      </c>
      <c r="L285" t="str">
        <f t="shared" si="17"/>
        <v>Feb</v>
      </c>
      <c r="M285">
        <f t="shared" si="18"/>
        <v>2023</v>
      </c>
    </row>
    <row r="286" spans="1:13" x14ac:dyDescent="0.25">
      <c r="A286" t="s">
        <v>427</v>
      </c>
      <c r="B286" t="s">
        <v>116</v>
      </c>
      <c r="C286" t="s">
        <v>155</v>
      </c>
      <c r="D286">
        <f t="shared" si="16"/>
        <v>0</v>
      </c>
      <c r="F286" s="2">
        <v>0.19</v>
      </c>
      <c r="G286" s="4">
        <f t="shared" si="19"/>
        <v>0</v>
      </c>
      <c r="H286" s="1">
        <v>44964</v>
      </c>
      <c r="I286" t="s">
        <v>33</v>
      </c>
      <c r="J286" t="s">
        <v>27</v>
      </c>
      <c r="K286" s="5">
        <v>106</v>
      </c>
      <c r="L286" t="str">
        <f t="shared" si="17"/>
        <v>Feb</v>
      </c>
      <c r="M286">
        <f t="shared" si="18"/>
        <v>2023</v>
      </c>
    </row>
    <row r="287" spans="1:13" x14ac:dyDescent="0.25">
      <c r="A287" t="s">
        <v>428</v>
      </c>
      <c r="B287" t="s">
        <v>116</v>
      </c>
      <c r="C287" t="s">
        <v>129</v>
      </c>
      <c r="D287">
        <f t="shared" si="16"/>
        <v>133000</v>
      </c>
      <c r="E287">
        <v>6650</v>
      </c>
      <c r="F287" s="2">
        <v>0.05</v>
      </c>
      <c r="G287" s="4">
        <f t="shared" si="19"/>
        <v>126350</v>
      </c>
      <c r="H287" s="1">
        <v>44963</v>
      </c>
      <c r="I287" t="s">
        <v>53</v>
      </c>
      <c r="J287" t="s">
        <v>27</v>
      </c>
      <c r="L287" t="str">
        <f t="shared" si="17"/>
        <v>Feb</v>
      </c>
      <c r="M287">
        <f t="shared" si="18"/>
        <v>2023</v>
      </c>
    </row>
    <row r="288" spans="1:13" x14ac:dyDescent="0.25">
      <c r="A288" t="s">
        <v>429</v>
      </c>
      <c r="B288" t="s">
        <v>251</v>
      </c>
      <c r="C288" t="s">
        <v>273</v>
      </c>
      <c r="D288">
        <f t="shared" si="16"/>
        <v>4285</v>
      </c>
      <c r="E288">
        <v>300</v>
      </c>
      <c r="F288" s="2">
        <v>7.0000000000000007E-2</v>
      </c>
      <c r="G288" s="4">
        <f t="shared" si="19"/>
        <v>3985</v>
      </c>
      <c r="H288" s="1">
        <v>44963</v>
      </c>
      <c r="I288" t="s">
        <v>36</v>
      </c>
      <c r="J288" t="s">
        <v>252</v>
      </c>
      <c r="K288" s="5">
        <v>507</v>
      </c>
      <c r="L288" t="str">
        <f t="shared" si="17"/>
        <v>Feb</v>
      </c>
      <c r="M288">
        <f t="shared" si="18"/>
        <v>2023</v>
      </c>
    </row>
    <row r="289" spans="1:13" x14ac:dyDescent="0.25">
      <c r="A289" t="s">
        <v>430</v>
      </c>
      <c r="B289" t="s">
        <v>175</v>
      </c>
      <c r="C289" t="s">
        <v>87</v>
      </c>
      <c r="D289">
        <f t="shared" si="16"/>
        <v>100</v>
      </c>
      <c r="E289">
        <v>100</v>
      </c>
      <c r="G289" s="4">
        <f t="shared" si="19"/>
        <v>0</v>
      </c>
      <c r="H289" s="1">
        <v>44963</v>
      </c>
      <c r="I289" t="s">
        <v>89</v>
      </c>
      <c r="J289" t="s">
        <v>56</v>
      </c>
      <c r="K289" s="5">
        <v>80</v>
      </c>
      <c r="L289" t="str">
        <f t="shared" si="17"/>
        <v>Feb</v>
      </c>
      <c r="M289">
        <f t="shared" si="18"/>
        <v>2023</v>
      </c>
    </row>
    <row r="290" spans="1:13" x14ac:dyDescent="0.25">
      <c r="A290" t="s">
        <v>431</v>
      </c>
      <c r="B290" t="s">
        <v>145</v>
      </c>
      <c r="C290" t="s">
        <v>69</v>
      </c>
      <c r="D290">
        <f t="shared" si="16"/>
        <v>80</v>
      </c>
      <c r="E290">
        <v>80</v>
      </c>
      <c r="G290" s="4">
        <f t="shared" si="19"/>
        <v>0</v>
      </c>
      <c r="H290" s="1">
        <v>44963</v>
      </c>
      <c r="I290" t="s">
        <v>276</v>
      </c>
      <c r="J290" t="s">
        <v>27</v>
      </c>
      <c r="L290" t="str">
        <f t="shared" si="17"/>
        <v>Feb</v>
      </c>
      <c r="M290">
        <f t="shared" si="18"/>
        <v>2023</v>
      </c>
    </row>
    <row r="291" spans="1:13" x14ac:dyDescent="0.25">
      <c r="A291" t="s">
        <v>432</v>
      </c>
      <c r="B291" t="s">
        <v>35</v>
      </c>
      <c r="C291" t="s">
        <v>61</v>
      </c>
      <c r="D291">
        <f t="shared" si="16"/>
        <v>59</v>
      </c>
      <c r="E291">
        <v>59</v>
      </c>
      <c r="G291" s="4">
        <f t="shared" si="19"/>
        <v>0</v>
      </c>
      <c r="H291" s="1">
        <v>44963</v>
      </c>
      <c r="I291" t="s">
        <v>89</v>
      </c>
      <c r="J291" t="s">
        <v>27</v>
      </c>
      <c r="K291" s="5">
        <v>107</v>
      </c>
      <c r="L291" t="str">
        <f t="shared" si="17"/>
        <v>Feb</v>
      </c>
      <c r="M291">
        <f t="shared" si="18"/>
        <v>2023</v>
      </c>
    </row>
    <row r="292" spans="1:13" x14ac:dyDescent="0.25">
      <c r="A292" t="s">
        <v>433</v>
      </c>
      <c r="B292" t="s">
        <v>245</v>
      </c>
      <c r="C292" t="s">
        <v>17</v>
      </c>
      <c r="D292">
        <f t="shared" si="16"/>
        <v>200</v>
      </c>
      <c r="E292">
        <v>50</v>
      </c>
      <c r="F292" s="2">
        <v>0.25</v>
      </c>
      <c r="G292" s="4">
        <f t="shared" si="19"/>
        <v>150</v>
      </c>
      <c r="H292" s="1">
        <v>44963</v>
      </c>
      <c r="I292" t="s">
        <v>23</v>
      </c>
      <c r="J292" t="s">
        <v>14</v>
      </c>
      <c r="K292" s="5">
        <v>19</v>
      </c>
      <c r="L292" t="str">
        <f t="shared" si="17"/>
        <v>Feb</v>
      </c>
      <c r="M292">
        <f t="shared" si="18"/>
        <v>2023</v>
      </c>
    </row>
    <row r="293" spans="1:13" x14ac:dyDescent="0.25">
      <c r="A293" t="s">
        <v>434</v>
      </c>
      <c r="B293" t="s">
        <v>26</v>
      </c>
      <c r="C293" t="s">
        <v>50</v>
      </c>
      <c r="D293">
        <f t="shared" si="16"/>
        <v>20</v>
      </c>
      <c r="E293">
        <v>20</v>
      </c>
      <c r="G293" s="4">
        <f t="shared" si="19"/>
        <v>0</v>
      </c>
      <c r="H293" s="1">
        <v>44963</v>
      </c>
      <c r="I293" t="s">
        <v>36</v>
      </c>
      <c r="J293" t="s">
        <v>27</v>
      </c>
      <c r="K293" s="5">
        <v>496</v>
      </c>
      <c r="L293" t="str">
        <f t="shared" si="17"/>
        <v>Feb</v>
      </c>
      <c r="M293">
        <f t="shared" si="18"/>
        <v>2023</v>
      </c>
    </row>
    <row r="294" spans="1:13" x14ac:dyDescent="0.25">
      <c r="A294" t="s">
        <v>435</v>
      </c>
      <c r="B294" t="s">
        <v>251</v>
      </c>
      <c r="C294" t="s">
        <v>12</v>
      </c>
      <c r="D294">
        <f t="shared" si="16"/>
        <v>0</v>
      </c>
      <c r="G294" s="4">
        <f t="shared" si="19"/>
        <v>0</v>
      </c>
      <c r="H294" s="1">
        <v>44963</v>
      </c>
      <c r="I294" t="s">
        <v>23</v>
      </c>
      <c r="J294" t="s">
        <v>252</v>
      </c>
      <c r="K294" s="5">
        <v>2300</v>
      </c>
      <c r="L294" t="str">
        <f t="shared" si="17"/>
        <v>Feb</v>
      </c>
      <c r="M294">
        <f t="shared" si="18"/>
        <v>2023</v>
      </c>
    </row>
    <row r="295" spans="1:13" x14ac:dyDescent="0.25">
      <c r="A295" t="s">
        <v>436</v>
      </c>
      <c r="B295" t="s">
        <v>383</v>
      </c>
      <c r="C295" t="s">
        <v>87</v>
      </c>
      <c r="D295">
        <f t="shared" si="16"/>
        <v>0</v>
      </c>
      <c r="F295" s="2">
        <v>0.11</v>
      </c>
      <c r="G295" s="4">
        <f t="shared" si="19"/>
        <v>0</v>
      </c>
      <c r="H295" s="1">
        <v>44963</v>
      </c>
      <c r="I295" t="s">
        <v>23</v>
      </c>
      <c r="J295" t="s">
        <v>383</v>
      </c>
      <c r="L295" t="str">
        <f t="shared" si="17"/>
        <v>Feb</v>
      </c>
      <c r="M295">
        <f t="shared" si="18"/>
        <v>2023</v>
      </c>
    </row>
    <row r="296" spans="1:13" x14ac:dyDescent="0.25">
      <c r="A296" t="s">
        <v>437</v>
      </c>
      <c r="B296" t="s">
        <v>21</v>
      </c>
      <c r="C296" t="s">
        <v>12</v>
      </c>
      <c r="D296">
        <f t="shared" si="16"/>
        <v>0</v>
      </c>
      <c r="G296" s="4">
        <f t="shared" si="19"/>
        <v>0</v>
      </c>
      <c r="H296" s="1">
        <v>44963</v>
      </c>
      <c r="I296" t="s">
        <v>3</v>
      </c>
      <c r="J296" t="s">
        <v>24</v>
      </c>
      <c r="K296" s="5">
        <v>6</v>
      </c>
      <c r="L296" t="str">
        <f t="shared" si="17"/>
        <v>Feb</v>
      </c>
      <c r="M296">
        <f t="shared" si="18"/>
        <v>2023</v>
      </c>
    </row>
    <row r="297" spans="1:13" x14ac:dyDescent="0.25">
      <c r="A297" t="s">
        <v>438</v>
      </c>
      <c r="B297" t="s">
        <v>35</v>
      </c>
      <c r="C297" t="s">
        <v>32</v>
      </c>
      <c r="D297">
        <f t="shared" si="16"/>
        <v>70</v>
      </c>
      <c r="E297">
        <v>70</v>
      </c>
      <c r="G297" s="4">
        <f t="shared" si="19"/>
        <v>0</v>
      </c>
      <c r="H297" s="1">
        <v>44962</v>
      </c>
      <c r="I297" t="s">
        <v>23</v>
      </c>
      <c r="J297" t="s">
        <v>27</v>
      </c>
      <c r="K297" s="5">
        <v>183</v>
      </c>
      <c r="L297" t="str">
        <f t="shared" si="17"/>
        <v>Feb</v>
      </c>
      <c r="M297">
        <f t="shared" si="18"/>
        <v>2023</v>
      </c>
    </row>
    <row r="298" spans="1:13" x14ac:dyDescent="0.25">
      <c r="A298" t="s">
        <v>439</v>
      </c>
      <c r="B298" t="s">
        <v>21</v>
      </c>
      <c r="C298" t="s">
        <v>12</v>
      </c>
      <c r="D298">
        <f t="shared" si="16"/>
        <v>80</v>
      </c>
      <c r="E298">
        <v>20</v>
      </c>
      <c r="F298" s="2">
        <v>0.25</v>
      </c>
      <c r="G298" s="4">
        <f t="shared" si="19"/>
        <v>60</v>
      </c>
      <c r="H298" s="1">
        <v>44962</v>
      </c>
      <c r="I298" t="s">
        <v>33</v>
      </c>
      <c r="J298" t="s">
        <v>24</v>
      </c>
      <c r="K298" s="5">
        <v>42</v>
      </c>
      <c r="L298" t="str">
        <f t="shared" si="17"/>
        <v>Feb</v>
      </c>
      <c r="M298">
        <f t="shared" si="18"/>
        <v>2023</v>
      </c>
    </row>
    <row r="299" spans="1:13" x14ac:dyDescent="0.25">
      <c r="A299" t="s">
        <v>440</v>
      </c>
      <c r="B299" t="s">
        <v>26</v>
      </c>
      <c r="C299" t="s">
        <v>155</v>
      </c>
      <c r="D299">
        <f t="shared" si="16"/>
        <v>600</v>
      </c>
      <c r="E299">
        <v>90</v>
      </c>
      <c r="F299" s="2">
        <v>0.15</v>
      </c>
      <c r="G299" s="4">
        <f t="shared" si="19"/>
        <v>510</v>
      </c>
      <c r="H299" s="1">
        <v>44960</v>
      </c>
      <c r="I299" t="s">
        <v>100</v>
      </c>
      <c r="J299" t="s">
        <v>27</v>
      </c>
      <c r="K299" s="5">
        <v>396</v>
      </c>
      <c r="L299" t="str">
        <f t="shared" si="17"/>
        <v>Feb</v>
      </c>
      <c r="M299">
        <f t="shared" si="18"/>
        <v>2023</v>
      </c>
    </row>
    <row r="300" spans="1:13" x14ac:dyDescent="0.25">
      <c r="A300" t="s">
        <v>441</v>
      </c>
      <c r="B300" t="s">
        <v>68</v>
      </c>
      <c r="C300" t="s">
        <v>273</v>
      </c>
      <c r="D300">
        <f t="shared" si="16"/>
        <v>90</v>
      </c>
      <c r="E300">
        <v>90</v>
      </c>
      <c r="G300" s="4">
        <f t="shared" si="19"/>
        <v>0</v>
      </c>
      <c r="H300" s="1">
        <v>44960</v>
      </c>
      <c r="I300" t="s">
        <v>100</v>
      </c>
      <c r="J300" t="s">
        <v>14</v>
      </c>
      <c r="K300" s="5">
        <v>150</v>
      </c>
      <c r="L300" t="str">
        <f t="shared" si="17"/>
        <v>Feb</v>
      </c>
      <c r="M300">
        <f t="shared" si="18"/>
        <v>2023</v>
      </c>
    </row>
    <row r="301" spans="1:13" x14ac:dyDescent="0.25">
      <c r="A301" t="s">
        <v>442</v>
      </c>
      <c r="B301" t="s">
        <v>26</v>
      </c>
      <c r="C301" t="s">
        <v>30</v>
      </c>
      <c r="D301">
        <f t="shared" si="16"/>
        <v>445</v>
      </c>
      <c r="E301">
        <v>89</v>
      </c>
      <c r="F301" s="2">
        <v>0.2</v>
      </c>
      <c r="G301" s="4">
        <f t="shared" si="19"/>
        <v>356</v>
      </c>
      <c r="H301" s="1">
        <v>44960</v>
      </c>
      <c r="I301" t="s">
        <v>23</v>
      </c>
      <c r="J301" t="s">
        <v>27</v>
      </c>
      <c r="K301" s="5">
        <v>10</v>
      </c>
      <c r="L301" t="str">
        <f t="shared" si="17"/>
        <v>Feb</v>
      </c>
      <c r="M301">
        <f t="shared" si="18"/>
        <v>2023</v>
      </c>
    </row>
    <row r="302" spans="1:13" x14ac:dyDescent="0.25">
      <c r="A302" t="s">
        <v>90</v>
      </c>
      <c r="B302" t="s">
        <v>55</v>
      </c>
      <c r="C302" t="s">
        <v>87</v>
      </c>
      <c r="D302">
        <f t="shared" si="16"/>
        <v>0</v>
      </c>
      <c r="F302" s="2">
        <v>0.15</v>
      </c>
      <c r="G302" s="4">
        <f t="shared" si="19"/>
        <v>0</v>
      </c>
      <c r="H302" s="1">
        <v>44960</v>
      </c>
      <c r="I302" t="s">
        <v>23</v>
      </c>
      <c r="J302" t="s">
        <v>56</v>
      </c>
      <c r="K302" s="5">
        <v>30</v>
      </c>
      <c r="L302" t="str">
        <f t="shared" si="17"/>
        <v>Feb</v>
      </c>
      <c r="M302">
        <f t="shared" si="18"/>
        <v>2023</v>
      </c>
    </row>
    <row r="303" spans="1:13" x14ac:dyDescent="0.25">
      <c r="A303" t="s">
        <v>443</v>
      </c>
      <c r="B303" t="s">
        <v>11</v>
      </c>
      <c r="C303" t="s">
        <v>71</v>
      </c>
      <c r="D303">
        <f t="shared" si="16"/>
        <v>1500</v>
      </c>
      <c r="E303">
        <v>1500</v>
      </c>
      <c r="G303" s="4">
        <f t="shared" si="19"/>
        <v>0</v>
      </c>
      <c r="H303" s="1">
        <v>44959</v>
      </c>
      <c r="I303" t="s">
        <v>51</v>
      </c>
      <c r="J303" t="s">
        <v>14</v>
      </c>
      <c r="K303" s="5">
        <v>5500</v>
      </c>
      <c r="L303" t="str">
        <f t="shared" si="17"/>
        <v>Feb</v>
      </c>
      <c r="M303">
        <f t="shared" si="18"/>
        <v>2023</v>
      </c>
    </row>
    <row r="304" spans="1:13" x14ac:dyDescent="0.25">
      <c r="A304" t="s">
        <v>444</v>
      </c>
      <c r="B304" t="s">
        <v>26</v>
      </c>
      <c r="C304" t="s">
        <v>22</v>
      </c>
      <c r="D304">
        <f t="shared" si="16"/>
        <v>6000</v>
      </c>
      <c r="E304">
        <v>300</v>
      </c>
      <c r="F304" s="2">
        <v>0.05</v>
      </c>
      <c r="G304" s="4">
        <f t="shared" si="19"/>
        <v>5700</v>
      </c>
      <c r="H304" s="1">
        <v>44959</v>
      </c>
      <c r="I304" t="s">
        <v>53</v>
      </c>
      <c r="J304" t="s">
        <v>27</v>
      </c>
      <c r="K304" s="5">
        <v>1200</v>
      </c>
      <c r="L304" t="str">
        <f t="shared" si="17"/>
        <v>Feb</v>
      </c>
      <c r="M304">
        <f t="shared" si="18"/>
        <v>2023</v>
      </c>
    </row>
    <row r="305" spans="1:13" x14ac:dyDescent="0.25">
      <c r="A305" t="s">
        <v>445</v>
      </c>
      <c r="B305" t="s">
        <v>26</v>
      </c>
      <c r="C305" t="s">
        <v>97</v>
      </c>
      <c r="D305">
        <f t="shared" si="16"/>
        <v>12500</v>
      </c>
      <c r="E305">
        <v>250</v>
      </c>
      <c r="F305" s="2">
        <v>0.02</v>
      </c>
      <c r="G305" s="4">
        <f t="shared" si="19"/>
        <v>12250</v>
      </c>
      <c r="H305" s="1">
        <v>44959</v>
      </c>
      <c r="I305" t="s">
        <v>53</v>
      </c>
      <c r="J305" t="s">
        <v>27</v>
      </c>
      <c r="L305" t="str">
        <f t="shared" si="17"/>
        <v>Feb</v>
      </c>
      <c r="M305">
        <f t="shared" si="18"/>
        <v>2023</v>
      </c>
    </row>
    <row r="306" spans="1:13" x14ac:dyDescent="0.25">
      <c r="A306" t="s">
        <v>446</v>
      </c>
      <c r="B306" t="s">
        <v>26</v>
      </c>
      <c r="C306" t="s">
        <v>32</v>
      </c>
      <c r="D306">
        <f t="shared" si="16"/>
        <v>127</v>
      </c>
      <c r="E306">
        <v>127</v>
      </c>
      <c r="G306" s="4">
        <f t="shared" si="19"/>
        <v>0</v>
      </c>
      <c r="H306" s="1">
        <v>44959</v>
      </c>
      <c r="I306" t="s">
        <v>18</v>
      </c>
      <c r="J306" t="s">
        <v>27</v>
      </c>
      <c r="K306" s="5">
        <v>160</v>
      </c>
      <c r="L306" t="str">
        <f t="shared" si="17"/>
        <v>Feb</v>
      </c>
      <c r="M306">
        <f t="shared" si="18"/>
        <v>2023</v>
      </c>
    </row>
    <row r="307" spans="1:13" x14ac:dyDescent="0.25">
      <c r="A307" t="s">
        <v>447</v>
      </c>
      <c r="B307" t="s">
        <v>448</v>
      </c>
      <c r="C307" t="s">
        <v>22</v>
      </c>
      <c r="D307">
        <f t="shared" si="16"/>
        <v>1785</v>
      </c>
      <c r="E307">
        <v>125</v>
      </c>
      <c r="F307" s="2">
        <v>7.0000000000000007E-2</v>
      </c>
      <c r="G307" s="4">
        <f t="shared" si="19"/>
        <v>1660</v>
      </c>
      <c r="H307" s="1">
        <v>44959</v>
      </c>
      <c r="I307" t="s">
        <v>53</v>
      </c>
      <c r="J307" t="s">
        <v>44</v>
      </c>
      <c r="L307" t="str">
        <f t="shared" si="17"/>
        <v>Feb</v>
      </c>
      <c r="M307">
        <f t="shared" si="18"/>
        <v>2023</v>
      </c>
    </row>
    <row r="308" spans="1:13" x14ac:dyDescent="0.25">
      <c r="A308" t="s">
        <v>449</v>
      </c>
      <c r="B308" t="s">
        <v>26</v>
      </c>
      <c r="C308" t="s">
        <v>97</v>
      </c>
      <c r="D308">
        <f t="shared" si="16"/>
        <v>1700</v>
      </c>
      <c r="E308">
        <v>119</v>
      </c>
      <c r="F308" s="2">
        <v>7.0000000000000007E-2</v>
      </c>
      <c r="G308" s="4">
        <f t="shared" si="19"/>
        <v>1581</v>
      </c>
      <c r="H308" s="1">
        <v>44959</v>
      </c>
      <c r="I308" t="s">
        <v>18</v>
      </c>
      <c r="J308" t="s">
        <v>27</v>
      </c>
      <c r="K308" s="5">
        <v>476</v>
      </c>
      <c r="L308" t="str">
        <f t="shared" si="17"/>
        <v>Feb</v>
      </c>
      <c r="M308">
        <f t="shared" si="18"/>
        <v>2023</v>
      </c>
    </row>
    <row r="309" spans="1:13" x14ac:dyDescent="0.25">
      <c r="A309" t="s">
        <v>384</v>
      </c>
      <c r="B309" t="s">
        <v>29</v>
      </c>
      <c r="C309" t="s">
        <v>7</v>
      </c>
      <c r="D309">
        <f t="shared" si="16"/>
        <v>100</v>
      </c>
      <c r="E309">
        <v>100</v>
      </c>
      <c r="G309" s="4">
        <f t="shared" si="19"/>
        <v>0</v>
      </c>
      <c r="H309" s="1">
        <v>44959</v>
      </c>
      <c r="I309" t="s">
        <v>100</v>
      </c>
      <c r="J309" t="s">
        <v>27</v>
      </c>
      <c r="K309" s="5">
        <v>1800</v>
      </c>
      <c r="L309" t="str">
        <f t="shared" si="17"/>
        <v>Feb</v>
      </c>
      <c r="M309">
        <f t="shared" si="18"/>
        <v>2023</v>
      </c>
    </row>
    <row r="310" spans="1:13" x14ac:dyDescent="0.25">
      <c r="A310" t="s">
        <v>450</v>
      </c>
      <c r="B310" t="s">
        <v>58</v>
      </c>
      <c r="C310" t="s">
        <v>50</v>
      </c>
      <c r="D310">
        <f t="shared" si="16"/>
        <v>1000</v>
      </c>
      <c r="E310">
        <v>100</v>
      </c>
      <c r="F310" s="2">
        <v>0.1</v>
      </c>
      <c r="G310" s="4">
        <f t="shared" si="19"/>
        <v>900</v>
      </c>
      <c r="H310" s="1">
        <v>44959</v>
      </c>
      <c r="I310" t="s">
        <v>36</v>
      </c>
      <c r="J310" t="s">
        <v>27</v>
      </c>
      <c r="K310" s="5">
        <v>644</v>
      </c>
      <c r="L310" t="str">
        <f t="shared" si="17"/>
        <v>Feb</v>
      </c>
      <c r="M310">
        <f t="shared" si="18"/>
        <v>2023</v>
      </c>
    </row>
    <row r="311" spans="1:13" x14ac:dyDescent="0.25">
      <c r="A311" t="s">
        <v>451</v>
      </c>
      <c r="B311" t="s">
        <v>58</v>
      </c>
      <c r="C311" t="s">
        <v>30</v>
      </c>
      <c r="D311">
        <f t="shared" si="16"/>
        <v>80</v>
      </c>
      <c r="E311">
        <v>80</v>
      </c>
      <c r="G311" s="4">
        <f t="shared" si="19"/>
        <v>0</v>
      </c>
      <c r="H311" s="1">
        <v>44959</v>
      </c>
      <c r="I311" t="s">
        <v>23</v>
      </c>
      <c r="J311" t="s">
        <v>27</v>
      </c>
      <c r="L311" t="str">
        <f t="shared" si="17"/>
        <v>Feb</v>
      </c>
      <c r="M311">
        <f t="shared" si="18"/>
        <v>2023</v>
      </c>
    </row>
    <row r="312" spans="1:13" x14ac:dyDescent="0.25">
      <c r="A312" t="s">
        <v>452</v>
      </c>
      <c r="B312" t="s">
        <v>42</v>
      </c>
      <c r="C312" t="s">
        <v>39</v>
      </c>
      <c r="D312">
        <f t="shared" si="16"/>
        <v>40</v>
      </c>
      <c r="E312">
        <v>40</v>
      </c>
      <c r="G312" s="4">
        <f t="shared" si="19"/>
        <v>0</v>
      </c>
      <c r="H312" s="1">
        <v>44959</v>
      </c>
      <c r="I312" t="s">
        <v>33</v>
      </c>
      <c r="J312" t="s">
        <v>27</v>
      </c>
      <c r="K312" s="5">
        <v>55</v>
      </c>
      <c r="L312" t="str">
        <f t="shared" si="17"/>
        <v>Feb</v>
      </c>
      <c r="M312">
        <f t="shared" si="18"/>
        <v>2023</v>
      </c>
    </row>
    <row r="313" spans="1:13" x14ac:dyDescent="0.25">
      <c r="A313" t="s">
        <v>453</v>
      </c>
      <c r="B313" t="s">
        <v>29</v>
      </c>
      <c r="C313" t="s">
        <v>71</v>
      </c>
      <c r="D313">
        <f t="shared" si="16"/>
        <v>38</v>
      </c>
      <c r="E313">
        <v>38</v>
      </c>
      <c r="G313" s="4">
        <f t="shared" si="19"/>
        <v>0</v>
      </c>
      <c r="H313" s="1">
        <v>44959</v>
      </c>
      <c r="I313" t="s">
        <v>13</v>
      </c>
      <c r="J313" t="s">
        <v>27</v>
      </c>
      <c r="K313" s="5">
        <v>1500</v>
      </c>
      <c r="L313" t="str">
        <f t="shared" si="17"/>
        <v>Feb</v>
      </c>
      <c r="M313">
        <f t="shared" si="18"/>
        <v>2023</v>
      </c>
    </row>
    <row r="314" spans="1:13" x14ac:dyDescent="0.25">
      <c r="A314" t="s">
        <v>454</v>
      </c>
      <c r="B314" t="s">
        <v>35</v>
      </c>
      <c r="C314" t="s">
        <v>97</v>
      </c>
      <c r="D314">
        <f t="shared" si="16"/>
        <v>0</v>
      </c>
      <c r="G314" s="4">
        <f t="shared" si="19"/>
        <v>0</v>
      </c>
      <c r="H314" s="1">
        <v>44959</v>
      </c>
      <c r="I314" t="s">
        <v>53</v>
      </c>
      <c r="J314" t="s">
        <v>27</v>
      </c>
      <c r="K314" s="5">
        <v>811</v>
      </c>
      <c r="L314" t="str">
        <f t="shared" si="17"/>
        <v>Feb</v>
      </c>
      <c r="M314">
        <f t="shared" si="18"/>
        <v>2023</v>
      </c>
    </row>
    <row r="315" spans="1:13" x14ac:dyDescent="0.25">
      <c r="A315" t="s">
        <v>455</v>
      </c>
      <c r="B315" t="s">
        <v>26</v>
      </c>
      <c r="C315" t="s">
        <v>69</v>
      </c>
      <c r="D315">
        <f t="shared" si="16"/>
        <v>0</v>
      </c>
      <c r="F315" s="2">
        <v>0.1</v>
      </c>
      <c r="G315" s="4">
        <f t="shared" si="19"/>
        <v>0</v>
      </c>
      <c r="H315" s="1">
        <v>44959</v>
      </c>
      <c r="I315" t="s">
        <v>53</v>
      </c>
      <c r="J315" t="s">
        <v>27</v>
      </c>
      <c r="K315" s="5">
        <v>948</v>
      </c>
      <c r="L315" t="str">
        <f t="shared" si="17"/>
        <v>Feb</v>
      </c>
      <c r="M315">
        <f t="shared" si="18"/>
        <v>2023</v>
      </c>
    </row>
    <row r="316" spans="1:13" x14ac:dyDescent="0.25">
      <c r="A316" t="s">
        <v>456</v>
      </c>
      <c r="B316" t="s">
        <v>325</v>
      </c>
      <c r="C316" t="s">
        <v>2</v>
      </c>
      <c r="D316">
        <f t="shared" si="16"/>
        <v>0</v>
      </c>
      <c r="F316" s="2">
        <v>0.2</v>
      </c>
      <c r="G316" s="4">
        <f t="shared" si="19"/>
        <v>0</v>
      </c>
      <c r="H316" s="1">
        <v>44959</v>
      </c>
      <c r="I316" t="s">
        <v>53</v>
      </c>
      <c r="J316" t="s">
        <v>326</v>
      </c>
      <c r="K316" s="5">
        <v>240</v>
      </c>
      <c r="L316" t="str">
        <f t="shared" si="17"/>
        <v>Feb</v>
      </c>
      <c r="M316">
        <f t="shared" si="18"/>
        <v>2023</v>
      </c>
    </row>
    <row r="317" spans="1:13" x14ac:dyDescent="0.25">
      <c r="A317" t="s">
        <v>457</v>
      </c>
      <c r="B317" t="s">
        <v>222</v>
      </c>
      <c r="C317" t="s">
        <v>12</v>
      </c>
      <c r="D317">
        <f t="shared" si="16"/>
        <v>0</v>
      </c>
      <c r="G317" s="4">
        <f t="shared" si="19"/>
        <v>0</v>
      </c>
      <c r="H317" s="1">
        <v>44959</v>
      </c>
      <c r="I317" t="s">
        <v>18</v>
      </c>
      <c r="J317" t="s">
        <v>94</v>
      </c>
      <c r="K317" s="5">
        <v>60</v>
      </c>
      <c r="L317" t="str">
        <f t="shared" si="17"/>
        <v>Feb</v>
      </c>
      <c r="M317">
        <f t="shared" si="18"/>
        <v>2023</v>
      </c>
    </row>
    <row r="318" spans="1:13" x14ac:dyDescent="0.25">
      <c r="A318" t="s">
        <v>458</v>
      </c>
      <c r="B318" t="s">
        <v>26</v>
      </c>
      <c r="C318" t="s">
        <v>200</v>
      </c>
      <c r="D318">
        <f t="shared" si="16"/>
        <v>0</v>
      </c>
      <c r="G318" s="4">
        <f t="shared" si="19"/>
        <v>0</v>
      </c>
      <c r="H318" s="1">
        <v>44959</v>
      </c>
      <c r="I318" t="s">
        <v>8</v>
      </c>
      <c r="J318" t="s">
        <v>27</v>
      </c>
      <c r="K318" s="5">
        <v>497</v>
      </c>
      <c r="L318" t="str">
        <f t="shared" si="17"/>
        <v>Feb</v>
      </c>
      <c r="M318">
        <f t="shared" si="18"/>
        <v>2023</v>
      </c>
    </row>
    <row r="319" spans="1:13" x14ac:dyDescent="0.25">
      <c r="A319" t="s">
        <v>459</v>
      </c>
      <c r="B319" t="s">
        <v>26</v>
      </c>
      <c r="C319" t="s">
        <v>39</v>
      </c>
      <c r="D319">
        <f t="shared" si="16"/>
        <v>8125</v>
      </c>
      <c r="E319">
        <v>325</v>
      </c>
      <c r="F319" s="2">
        <v>0.04</v>
      </c>
      <c r="G319" s="4">
        <f t="shared" si="19"/>
        <v>7800</v>
      </c>
      <c r="H319" s="1">
        <v>44958</v>
      </c>
      <c r="I319" t="s">
        <v>53</v>
      </c>
      <c r="J319" t="s">
        <v>27</v>
      </c>
      <c r="K319" s="5">
        <v>2400</v>
      </c>
      <c r="L319" t="str">
        <f t="shared" si="17"/>
        <v>Feb</v>
      </c>
      <c r="M319">
        <f t="shared" si="18"/>
        <v>2023</v>
      </c>
    </row>
    <row r="320" spans="1:13" x14ac:dyDescent="0.25">
      <c r="A320" t="s">
        <v>460</v>
      </c>
      <c r="B320" t="s">
        <v>26</v>
      </c>
      <c r="C320" t="s">
        <v>2</v>
      </c>
      <c r="D320">
        <f t="shared" si="16"/>
        <v>150</v>
      </c>
      <c r="E320">
        <v>150</v>
      </c>
      <c r="G320" s="4">
        <f t="shared" si="19"/>
        <v>0</v>
      </c>
      <c r="H320" s="1">
        <v>44958</v>
      </c>
      <c r="I320" t="s">
        <v>53</v>
      </c>
      <c r="J320" t="s">
        <v>27</v>
      </c>
      <c r="K320" s="5">
        <v>1500</v>
      </c>
      <c r="L320" t="str">
        <f t="shared" si="17"/>
        <v>Feb</v>
      </c>
      <c r="M320">
        <f t="shared" si="18"/>
        <v>2023</v>
      </c>
    </row>
    <row r="321" spans="1:13" x14ac:dyDescent="0.25">
      <c r="A321" t="s">
        <v>461</v>
      </c>
      <c r="B321" t="s">
        <v>35</v>
      </c>
      <c r="C321" t="s">
        <v>2</v>
      </c>
      <c r="D321">
        <f t="shared" si="16"/>
        <v>3500</v>
      </c>
      <c r="E321">
        <v>140</v>
      </c>
      <c r="F321" s="2">
        <v>0.04</v>
      </c>
      <c r="G321" s="4">
        <f t="shared" si="19"/>
        <v>3360</v>
      </c>
      <c r="H321" s="1">
        <v>44958</v>
      </c>
      <c r="I321" t="s">
        <v>53</v>
      </c>
      <c r="J321" t="s">
        <v>27</v>
      </c>
      <c r="K321" s="5">
        <v>719</v>
      </c>
      <c r="L321" t="str">
        <f t="shared" si="17"/>
        <v>Feb</v>
      </c>
      <c r="M321">
        <f t="shared" si="18"/>
        <v>2023</v>
      </c>
    </row>
    <row r="322" spans="1:13" x14ac:dyDescent="0.25">
      <c r="A322" t="s">
        <v>462</v>
      </c>
      <c r="B322" t="s">
        <v>315</v>
      </c>
      <c r="C322" t="s">
        <v>22</v>
      </c>
      <c r="D322">
        <f t="shared" ref="D322:D385" si="20">FLOOR(IF(OR(ISBLANK(E322) = FALSE,  ISBLANK(F322) = FALSE),IFERROR(E322/F322,E322), 0), 1)</f>
        <v>121</v>
      </c>
      <c r="E322">
        <v>121</v>
      </c>
      <c r="G322" s="4">
        <f t="shared" si="19"/>
        <v>0</v>
      </c>
      <c r="H322" s="1">
        <v>44958</v>
      </c>
      <c r="I322" t="s">
        <v>53</v>
      </c>
      <c r="J322" t="s">
        <v>27</v>
      </c>
      <c r="K322" s="5">
        <v>161</v>
      </c>
      <c r="L322" t="str">
        <f t="shared" ref="L322:L385" si="21">TEXT(H322, "MMM")</f>
        <v>Feb</v>
      </c>
      <c r="M322">
        <f t="shared" ref="M322:M385" si="22">YEAR(H322)</f>
        <v>2023</v>
      </c>
    </row>
    <row r="323" spans="1:13" x14ac:dyDescent="0.25">
      <c r="A323" t="s">
        <v>463</v>
      </c>
      <c r="B323" t="s">
        <v>26</v>
      </c>
      <c r="C323" t="s">
        <v>97</v>
      </c>
      <c r="D323">
        <f t="shared" si="20"/>
        <v>900</v>
      </c>
      <c r="E323">
        <v>90</v>
      </c>
      <c r="F323" s="2">
        <v>0.1</v>
      </c>
      <c r="G323" s="4">
        <f t="shared" ref="G323:G386" si="23">D323-E323</f>
        <v>810</v>
      </c>
      <c r="H323" s="1">
        <v>44958</v>
      </c>
      <c r="I323" t="s">
        <v>100</v>
      </c>
      <c r="J323" t="s">
        <v>27</v>
      </c>
      <c r="K323" s="5">
        <v>415</v>
      </c>
      <c r="L323" t="str">
        <f t="shared" si="21"/>
        <v>Feb</v>
      </c>
      <c r="M323">
        <f t="shared" si="22"/>
        <v>2023</v>
      </c>
    </row>
    <row r="324" spans="1:13" x14ac:dyDescent="0.25">
      <c r="A324" t="s">
        <v>464</v>
      </c>
      <c r="B324" t="s">
        <v>171</v>
      </c>
      <c r="C324" t="s">
        <v>17</v>
      </c>
      <c r="D324">
        <f t="shared" si="20"/>
        <v>272</v>
      </c>
      <c r="E324">
        <v>60</v>
      </c>
      <c r="F324" s="2">
        <v>0.22</v>
      </c>
      <c r="G324" s="4">
        <f t="shared" si="23"/>
        <v>212</v>
      </c>
      <c r="H324" s="1">
        <v>44958</v>
      </c>
      <c r="I324" t="s">
        <v>53</v>
      </c>
      <c r="J324" t="s">
        <v>79</v>
      </c>
      <c r="L324" t="str">
        <f t="shared" si="21"/>
        <v>Feb</v>
      </c>
      <c r="M324">
        <f t="shared" si="22"/>
        <v>2023</v>
      </c>
    </row>
    <row r="325" spans="1:13" x14ac:dyDescent="0.25">
      <c r="A325" t="s">
        <v>465</v>
      </c>
      <c r="B325" t="s">
        <v>116</v>
      </c>
      <c r="C325" t="s">
        <v>32</v>
      </c>
      <c r="D325">
        <f t="shared" si="20"/>
        <v>200</v>
      </c>
      <c r="E325">
        <v>56</v>
      </c>
      <c r="F325" s="2">
        <v>0.28000000000000003</v>
      </c>
      <c r="G325" s="4">
        <f t="shared" si="23"/>
        <v>144</v>
      </c>
      <c r="H325" s="1">
        <v>44958</v>
      </c>
      <c r="I325" t="s">
        <v>18</v>
      </c>
      <c r="J325" t="s">
        <v>27</v>
      </c>
      <c r="K325" s="5">
        <v>215</v>
      </c>
      <c r="L325" t="str">
        <f t="shared" si="21"/>
        <v>Feb</v>
      </c>
      <c r="M325">
        <f t="shared" si="22"/>
        <v>2023</v>
      </c>
    </row>
    <row r="326" spans="1:13" x14ac:dyDescent="0.25">
      <c r="A326" t="s">
        <v>466</v>
      </c>
      <c r="B326" t="s">
        <v>29</v>
      </c>
      <c r="C326" t="s">
        <v>30</v>
      </c>
      <c r="D326">
        <f t="shared" si="20"/>
        <v>880</v>
      </c>
      <c r="E326">
        <v>44</v>
      </c>
      <c r="F326" s="2">
        <v>0.05</v>
      </c>
      <c r="G326" s="4">
        <f t="shared" si="23"/>
        <v>836</v>
      </c>
      <c r="H326" s="1">
        <v>44958</v>
      </c>
      <c r="I326" t="s">
        <v>36</v>
      </c>
      <c r="J326" t="s">
        <v>27</v>
      </c>
      <c r="K326" s="5">
        <v>536</v>
      </c>
      <c r="L326" t="str">
        <f t="shared" si="21"/>
        <v>Feb</v>
      </c>
      <c r="M326">
        <f t="shared" si="22"/>
        <v>2023</v>
      </c>
    </row>
    <row r="327" spans="1:13" x14ac:dyDescent="0.25">
      <c r="A327" t="s">
        <v>467</v>
      </c>
      <c r="B327" t="s">
        <v>243</v>
      </c>
      <c r="C327" t="s">
        <v>22</v>
      </c>
      <c r="D327">
        <f t="shared" si="20"/>
        <v>425</v>
      </c>
      <c r="E327">
        <v>34</v>
      </c>
      <c r="F327" s="2">
        <v>0.08</v>
      </c>
      <c r="G327" s="4">
        <f t="shared" si="23"/>
        <v>391</v>
      </c>
      <c r="H327" s="1">
        <v>44958</v>
      </c>
      <c r="I327" t="s">
        <v>53</v>
      </c>
      <c r="J327" t="s">
        <v>27</v>
      </c>
      <c r="L327" t="str">
        <f t="shared" si="21"/>
        <v>Feb</v>
      </c>
      <c r="M327">
        <f t="shared" si="22"/>
        <v>2023</v>
      </c>
    </row>
    <row r="328" spans="1:13" x14ac:dyDescent="0.25">
      <c r="A328" t="s">
        <v>468</v>
      </c>
      <c r="B328" t="s">
        <v>346</v>
      </c>
      <c r="C328" t="s">
        <v>469</v>
      </c>
      <c r="D328">
        <f t="shared" si="20"/>
        <v>800</v>
      </c>
      <c r="E328">
        <v>24</v>
      </c>
      <c r="F328" s="2">
        <v>0.03</v>
      </c>
      <c r="G328" s="4">
        <f t="shared" si="23"/>
        <v>776</v>
      </c>
      <c r="H328" s="1">
        <v>44958</v>
      </c>
      <c r="I328" t="s">
        <v>51</v>
      </c>
      <c r="J328" t="s">
        <v>27</v>
      </c>
      <c r="K328" s="5">
        <v>100</v>
      </c>
      <c r="L328" t="str">
        <f t="shared" si="21"/>
        <v>Feb</v>
      </c>
      <c r="M328">
        <f t="shared" si="22"/>
        <v>2023</v>
      </c>
    </row>
    <row r="329" spans="1:13" x14ac:dyDescent="0.25">
      <c r="A329" t="s">
        <v>470</v>
      </c>
      <c r="B329" t="s">
        <v>29</v>
      </c>
      <c r="C329" t="s">
        <v>17</v>
      </c>
      <c r="D329">
        <f t="shared" si="20"/>
        <v>170</v>
      </c>
      <c r="E329">
        <v>17</v>
      </c>
      <c r="F329" s="2">
        <v>0.1</v>
      </c>
      <c r="G329" s="4">
        <f t="shared" si="23"/>
        <v>153</v>
      </c>
      <c r="H329" s="1">
        <v>44958</v>
      </c>
      <c r="I329" t="s">
        <v>18</v>
      </c>
      <c r="J329" t="s">
        <v>27</v>
      </c>
      <c r="K329" s="5">
        <v>28</v>
      </c>
      <c r="L329" t="str">
        <f t="shared" si="21"/>
        <v>Feb</v>
      </c>
      <c r="M329">
        <f t="shared" si="22"/>
        <v>2023</v>
      </c>
    </row>
    <row r="330" spans="1:13" x14ac:dyDescent="0.25">
      <c r="A330" t="s">
        <v>471</v>
      </c>
      <c r="B330" t="s">
        <v>171</v>
      </c>
      <c r="C330" t="s">
        <v>200</v>
      </c>
      <c r="D330">
        <f t="shared" si="20"/>
        <v>0</v>
      </c>
      <c r="G330" s="4">
        <f t="shared" si="23"/>
        <v>0</v>
      </c>
      <c r="H330" s="1">
        <v>44958</v>
      </c>
      <c r="I330" t="s">
        <v>18</v>
      </c>
      <c r="J330" t="s">
        <v>79</v>
      </c>
      <c r="K330" s="5">
        <v>190</v>
      </c>
      <c r="L330" t="str">
        <f t="shared" si="21"/>
        <v>Feb</v>
      </c>
      <c r="M330">
        <f t="shared" si="22"/>
        <v>2023</v>
      </c>
    </row>
    <row r="331" spans="1:13" x14ac:dyDescent="0.25">
      <c r="A331" t="s">
        <v>472</v>
      </c>
      <c r="B331" t="s">
        <v>29</v>
      </c>
      <c r="C331" t="s">
        <v>17</v>
      </c>
      <c r="D331">
        <f t="shared" si="20"/>
        <v>0</v>
      </c>
      <c r="F331" s="2">
        <v>0.08</v>
      </c>
      <c r="G331" s="4">
        <f t="shared" si="23"/>
        <v>0</v>
      </c>
      <c r="H331" s="1">
        <v>44958</v>
      </c>
      <c r="I331" t="s">
        <v>100</v>
      </c>
      <c r="J331" t="s">
        <v>27</v>
      </c>
      <c r="K331" s="5">
        <v>80</v>
      </c>
      <c r="L331" t="str">
        <f t="shared" si="21"/>
        <v>Feb</v>
      </c>
      <c r="M331">
        <f t="shared" si="22"/>
        <v>2023</v>
      </c>
    </row>
    <row r="332" spans="1:13" x14ac:dyDescent="0.25">
      <c r="A332" t="s">
        <v>473</v>
      </c>
      <c r="B332" t="s">
        <v>35</v>
      </c>
      <c r="C332" t="s">
        <v>32</v>
      </c>
      <c r="D332">
        <f t="shared" si="20"/>
        <v>0</v>
      </c>
      <c r="F332" s="2">
        <v>0.5</v>
      </c>
      <c r="G332" s="4">
        <f t="shared" si="23"/>
        <v>0</v>
      </c>
      <c r="H332" s="1">
        <v>44958</v>
      </c>
      <c r="I332" t="s">
        <v>53</v>
      </c>
      <c r="J332" t="s">
        <v>27</v>
      </c>
      <c r="K332" s="5">
        <v>76</v>
      </c>
      <c r="L332" t="str">
        <f t="shared" si="21"/>
        <v>Feb</v>
      </c>
      <c r="M332">
        <f t="shared" si="22"/>
        <v>2023</v>
      </c>
    </row>
    <row r="333" spans="1:13" x14ac:dyDescent="0.25">
      <c r="A333" t="s">
        <v>474</v>
      </c>
      <c r="B333" t="s">
        <v>475</v>
      </c>
      <c r="C333" t="s">
        <v>39</v>
      </c>
      <c r="D333">
        <f t="shared" si="20"/>
        <v>0</v>
      </c>
      <c r="F333" s="2">
        <v>0.08</v>
      </c>
      <c r="G333" s="4">
        <f t="shared" si="23"/>
        <v>0</v>
      </c>
      <c r="H333" s="1">
        <v>44958</v>
      </c>
      <c r="I333" t="s">
        <v>53</v>
      </c>
      <c r="J333" t="s">
        <v>476</v>
      </c>
      <c r="K333" s="5">
        <v>245</v>
      </c>
      <c r="L333" t="str">
        <f t="shared" si="21"/>
        <v>Feb</v>
      </c>
      <c r="M333">
        <f t="shared" si="22"/>
        <v>2023</v>
      </c>
    </row>
    <row r="334" spans="1:13" x14ac:dyDescent="0.25">
      <c r="A334" t="s">
        <v>477</v>
      </c>
      <c r="B334" t="s">
        <v>29</v>
      </c>
      <c r="C334" t="s">
        <v>2</v>
      </c>
      <c r="D334">
        <f t="shared" si="20"/>
        <v>0</v>
      </c>
      <c r="F334" s="2">
        <v>0.08</v>
      </c>
      <c r="G334" s="4">
        <f t="shared" si="23"/>
        <v>0</v>
      </c>
      <c r="H334" s="1">
        <v>44958</v>
      </c>
      <c r="I334" t="s">
        <v>53</v>
      </c>
      <c r="J334" t="s">
        <v>27</v>
      </c>
      <c r="L334" t="str">
        <f t="shared" si="21"/>
        <v>Feb</v>
      </c>
      <c r="M334">
        <f t="shared" si="22"/>
        <v>2023</v>
      </c>
    </row>
    <row r="335" spans="1:13" x14ac:dyDescent="0.25">
      <c r="A335" t="s">
        <v>478</v>
      </c>
      <c r="B335" t="s">
        <v>42</v>
      </c>
      <c r="C335" t="s">
        <v>155</v>
      </c>
      <c r="D335">
        <f t="shared" si="20"/>
        <v>0</v>
      </c>
      <c r="G335" s="4">
        <f t="shared" si="23"/>
        <v>0</v>
      </c>
      <c r="H335" s="1">
        <v>44958</v>
      </c>
      <c r="I335" t="s">
        <v>33</v>
      </c>
      <c r="J335" t="s">
        <v>27</v>
      </c>
      <c r="K335" s="5">
        <v>137</v>
      </c>
      <c r="L335" t="str">
        <f t="shared" si="21"/>
        <v>Feb</v>
      </c>
      <c r="M335">
        <f t="shared" si="22"/>
        <v>2023</v>
      </c>
    </row>
    <row r="336" spans="1:13" x14ac:dyDescent="0.25">
      <c r="A336" t="s">
        <v>479</v>
      </c>
      <c r="B336" t="s">
        <v>58</v>
      </c>
      <c r="C336" t="s">
        <v>7</v>
      </c>
      <c r="D336">
        <f t="shared" si="20"/>
        <v>0</v>
      </c>
      <c r="G336" s="4">
        <f t="shared" si="23"/>
        <v>0</v>
      </c>
      <c r="H336" s="1">
        <v>44958</v>
      </c>
      <c r="I336" t="s">
        <v>23</v>
      </c>
      <c r="J336" t="s">
        <v>27</v>
      </c>
      <c r="K336" s="5">
        <v>52</v>
      </c>
      <c r="L336" t="str">
        <f t="shared" si="21"/>
        <v>Feb</v>
      </c>
      <c r="M336">
        <f t="shared" si="22"/>
        <v>2023</v>
      </c>
    </row>
    <row r="337" spans="1:13" x14ac:dyDescent="0.25">
      <c r="A337" t="s">
        <v>480</v>
      </c>
      <c r="B337" t="s">
        <v>481</v>
      </c>
      <c r="C337" t="s">
        <v>69</v>
      </c>
      <c r="D337">
        <f t="shared" si="20"/>
        <v>0</v>
      </c>
      <c r="F337" s="2">
        <v>0.06</v>
      </c>
      <c r="G337" s="4">
        <f t="shared" si="23"/>
        <v>0</v>
      </c>
      <c r="H337" s="1">
        <v>44958</v>
      </c>
      <c r="I337" t="s">
        <v>53</v>
      </c>
      <c r="J337" t="s">
        <v>27</v>
      </c>
      <c r="K337" s="5">
        <v>10700</v>
      </c>
      <c r="L337" t="str">
        <f t="shared" si="21"/>
        <v>Feb</v>
      </c>
      <c r="M337">
        <f t="shared" si="22"/>
        <v>2023</v>
      </c>
    </row>
    <row r="338" spans="1:13" x14ac:dyDescent="0.25">
      <c r="A338" t="s">
        <v>482</v>
      </c>
      <c r="B338" t="s">
        <v>26</v>
      </c>
      <c r="C338" t="s">
        <v>12</v>
      </c>
      <c r="D338">
        <f t="shared" si="20"/>
        <v>28571</v>
      </c>
      <c r="E338">
        <v>2000</v>
      </c>
      <c r="F338" s="2">
        <v>7.0000000000000007E-2</v>
      </c>
      <c r="G338" s="4">
        <f t="shared" si="23"/>
        <v>26571</v>
      </c>
      <c r="H338" s="1">
        <v>44957</v>
      </c>
      <c r="I338" t="s">
        <v>53</v>
      </c>
      <c r="J338" t="s">
        <v>27</v>
      </c>
      <c r="K338" s="5">
        <v>216</v>
      </c>
      <c r="L338" t="str">
        <f t="shared" si="21"/>
        <v>Jan</v>
      </c>
      <c r="M338">
        <f t="shared" si="22"/>
        <v>2023</v>
      </c>
    </row>
    <row r="339" spans="1:13" x14ac:dyDescent="0.25">
      <c r="A339" t="s">
        <v>483</v>
      </c>
      <c r="B339" t="s">
        <v>26</v>
      </c>
      <c r="C339" t="s">
        <v>39</v>
      </c>
      <c r="D339">
        <f t="shared" si="20"/>
        <v>12000</v>
      </c>
      <c r="E339">
        <v>960</v>
      </c>
      <c r="F339" s="2">
        <v>0.08</v>
      </c>
      <c r="G339" s="4">
        <f t="shared" si="23"/>
        <v>11040</v>
      </c>
      <c r="H339" s="1">
        <v>44957</v>
      </c>
      <c r="I339" t="s">
        <v>53</v>
      </c>
      <c r="J339" t="s">
        <v>27</v>
      </c>
      <c r="L339" t="str">
        <f t="shared" si="21"/>
        <v>Jan</v>
      </c>
      <c r="M339">
        <f t="shared" si="22"/>
        <v>2023</v>
      </c>
    </row>
    <row r="340" spans="1:13" x14ac:dyDescent="0.25">
      <c r="A340" t="s">
        <v>484</v>
      </c>
      <c r="B340" t="s">
        <v>26</v>
      </c>
      <c r="C340" t="s">
        <v>155</v>
      </c>
      <c r="D340">
        <f t="shared" si="20"/>
        <v>17500</v>
      </c>
      <c r="E340">
        <v>525</v>
      </c>
      <c r="F340" s="2">
        <v>0.03</v>
      </c>
      <c r="G340" s="4">
        <f t="shared" si="23"/>
        <v>16975</v>
      </c>
      <c r="H340" s="1">
        <v>44957</v>
      </c>
      <c r="I340" t="s">
        <v>53</v>
      </c>
      <c r="J340" t="s">
        <v>27</v>
      </c>
      <c r="K340" s="5">
        <v>230</v>
      </c>
      <c r="L340" t="str">
        <f t="shared" si="21"/>
        <v>Jan</v>
      </c>
      <c r="M340">
        <f t="shared" si="22"/>
        <v>2023</v>
      </c>
    </row>
    <row r="341" spans="1:13" x14ac:dyDescent="0.25">
      <c r="A341" t="s">
        <v>485</v>
      </c>
      <c r="B341" t="s">
        <v>35</v>
      </c>
      <c r="C341" t="s">
        <v>61</v>
      </c>
      <c r="D341">
        <f t="shared" si="20"/>
        <v>7142</v>
      </c>
      <c r="E341">
        <v>500</v>
      </c>
      <c r="F341" s="2">
        <v>7.0000000000000007E-2</v>
      </c>
      <c r="G341" s="4">
        <f t="shared" si="23"/>
        <v>6642</v>
      </c>
      <c r="H341" s="1">
        <v>44957</v>
      </c>
      <c r="I341" t="s">
        <v>53</v>
      </c>
      <c r="J341" t="s">
        <v>27</v>
      </c>
      <c r="K341" s="5">
        <v>100</v>
      </c>
      <c r="L341" t="str">
        <f t="shared" si="21"/>
        <v>Jan</v>
      </c>
      <c r="M341">
        <f t="shared" si="22"/>
        <v>2023</v>
      </c>
    </row>
    <row r="342" spans="1:13" x14ac:dyDescent="0.25">
      <c r="A342" t="s">
        <v>486</v>
      </c>
      <c r="B342" t="s">
        <v>26</v>
      </c>
      <c r="C342" t="s">
        <v>12</v>
      </c>
      <c r="D342">
        <f t="shared" si="20"/>
        <v>1825</v>
      </c>
      <c r="E342">
        <v>365</v>
      </c>
      <c r="F342" s="2">
        <v>0.2</v>
      </c>
      <c r="G342" s="4">
        <f t="shared" si="23"/>
        <v>1460</v>
      </c>
      <c r="H342" s="1">
        <v>44957</v>
      </c>
      <c r="I342" t="s">
        <v>53</v>
      </c>
      <c r="J342" t="s">
        <v>27</v>
      </c>
      <c r="K342" s="5">
        <v>144</v>
      </c>
      <c r="L342" t="str">
        <f t="shared" si="21"/>
        <v>Jan</v>
      </c>
      <c r="M342">
        <f t="shared" si="22"/>
        <v>2023</v>
      </c>
    </row>
    <row r="343" spans="1:13" x14ac:dyDescent="0.25">
      <c r="A343" t="s">
        <v>487</v>
      </c>
      <c r="B343" t="s">
        <v>488</v>
      </c>
      <c r="C343" t="s">
        <v>39</v>
      </c>
      <c r="D343">
        <f t="shared" si="20"/>
        <v>5000</v>
      </c>
      <c r="E343">
        <v>200</v>
      </c>
      <c r="F343" s="2">
        <v>0.04</v>
      </c>
      <c r="G343" s="4">
        <f t="shared" si="23"/>
        <v>4800</v>
      </c>
      <c r="H343" s="1">
        <v>44957</v>
      </c>
      <c r="I343" t="s">
        <v>53</v>
      </c>
      <c r="J343" t="s">
        <v>82</v>
      </c>
      <c r="K343" s="5">
        <v>344</v>
      </c>
      <c r="L343" t="str">
        <f t="shared" si="21"/>
        <v>Jan</v>
      </c>
      <c r="M343">
        <f t="shared" si="22"/>
        <v>2023</v>
      </c>
    </row>
    <row r="344" spans="1:13" x14ac:dyDescent="0.25">
      <c r="A344" t="s">
        <v>489</v>
      </c>
      <c r="B344" t="s">
        <v>26</v>
      </c>
      <c r="C344" t="s">
        <v>87</v>
      </c>
      <c r="D344">
        <f t="shared" si="20"/>
        <v>882</v>
      </c>
      <c r="E344">
        <v>150</v>
      </c>
      <c r="F344" s="2">
        <v>0.17</v>
      </c>
      <c r="G344" s="4">
        <f t="shared" si="23"/>
        <v>732</v>
      </c>
      <c r="H344" s="1">
        <v>44957</v>
      </c>
      <c r="I344" t="s">
        <v>53</v>
      </c>
      <c r="J344" t="s">
        <v>27</v>
      </c>
      <c r="K344" s="5">
        <v>1600</v>
      </c>
      <c r="L344" t="str">
        <f t="shared" si="21"/>
        <v>Jan</v>
      </c>
      <c r="M344">
        <f t="shared" si="22"/>
        <v>2023</v>
      </c>
    </row>
    <row r="345" spans="1:13" x14ac:dyDescent="0.25">
      <c r="A345" t="s">
        <v>490</v>
      </c>
      <c r="B345" t="s">
        <v>81</v>
      </c>
      <c r="C345" t="s">
        <v>12</v>
      </c>
      <c r="D345">
        <f t="shared" si="20"/>
        <v>100</v>
      </c>
      <c r="E345">
        <v>100</v>
      </c>
      <c r="G345" s="4">
        <f t="shared" si="23"/>
        <v>0</v>
      </c>
      <c r="H345" s="1">
        <v>44957</v>
      </c>
      <c r="I345" t="s">
        <v>8</v>
      </c>
      <c r="J345" t="s">
        <v>82</v>
      </c>
      <c r="K345" s="5">
        <v>1300</v>
      </c>
      <c r="L345" t="str">
        <f t="shared" si="21"/>
        <v>Jan</v>
      </c>
      <c r="M345">
        <f t="shared" si="22"/>
        <v>2023</v>
      </c>
    </row>
    <row r="346" spans="1:13" x14ac:dyDescent="0.25">
      <c r="A346" t="s">
        <v>491</v>
      </c>
      <c r="B346" t="s">
        <v>29</v>
      </c>
      <c r="C346" t="s">
        <v>2</v>
      </c>
      <c r="D346">
        <f t="shared" si="20"/>
        <v>428</v>
      </c>
      <c r="E346">
        <v>60</v>
      </c>
      <c r="F346" s="2">
        <v>0.14000000000000001</v>
      </c>
      <c r="G346" s="4">
        <f t="shared" si="23"/>
        <v>368</v>
      </c>
      <c r="H346" s="1">
        <v>44957</v>
      </c>
      <c r="I346" t="s">
        <v>23</v>
      </c>
      <c r="J346" t="s">
        <v>27</v>
      </c>
      <c r="K346" s="5">
        <v>235</v>
      </c>
      <c r="L346" t="str">
        <f t="shared" si="21"/>
        <v>Jan</v>
      </c>
      <c r="M346">
        <f t="shared" si="22"/>
        <v>2023</v>
      </c>
    </row>
    <row r="347" spans="1:13" x14ac:dyDescent="0.25">
      <c r="A347" t="s">
        <v>492</v>
      </c>
      <c r="B347" t="s">
        <v>46</v>
      </c>
      <c r="C347" t="s">
        <v>69</v>
      </c>
      <c r="D347">
        <f t="shared" si="20"/>
        <v>54</v>
      </c>
      <c r="E347">
        <v>54</v>
      </c>
      <c r="G347" s="4">
        <f t="shared" si="23"/>
        <v>0</v>
      </c>
      <c r="H347" s="1">
        <v>44957</v>
      </c>
      <c r="I347" t="s">
        <v>23</v>
      </c>
      <c r="J347" t="s">
        <v>47</v>
      </c>
      <c r="K347" s="5">
        <v>12</v>
      </c>
      <c r="L347" t="str">
        <f t="shared" si="21"/>
        <v>Jan</v>
      </c>
      <c r="M347">
        <f t="shared" si="22"/>
        <v>2023</v>
      </c>
    </row>
    <row r="348" spans="1:13" x14ac:dyDescent="0.25">
      <c r="A348" t="s">
        <v>493</v>
      </c>
      <c r="B348" t="s">
        <v>21</v>
      </c>
      <c r="C348" t="s">
        <v>22</v>
      </c>
      <c r="D348">
        <f t="shared" si="20"/>
        <v>211</v>
      </c>
      <c r="E348">
        <v>19</v>
      </c>
      <c r="F348" s="2">
        <v>0.09</v>
      </c>
      <c r="G348" s="4">
        <f t="shared" si="23"/>
        <v>192</v>
      </c>
      <c r="H348" s="1">
        <v>44957</v>
      </c>
      <c r="I348" t="s">
        <v>23</v>
      </c>
      <c r="J348" t="s">
        <v>24</v>
      </c>
      <c r="K348" s="5">
        <v>80</v>
      </c>
      <c r="L348" t="str">
        <f t="shared" si="21"/>
        <v>Jan</v>
      </c>
      <c r="M348">
        <f t="shared" si="22"/>
        <v>2023</v>
      </c>
    </row>
    <row r="349" spans="1:13" x14ac:dyDescent="0.25">
      <c r="A349" t="s">
        <v>494</v>
      </c>
      <c r="B349" t="s">
        <v>116</v>
      </c>
      <c r="C349" t="s">
        <v>129</v>
      </c>
      <c r="D349">
        <f t="shared" si="20"/>
        <v>0</v>
      </c>
      <c r="F349" s="2">
        <v>0.04</v>
      </c>
      <c r="G349" s="4">
        <f t="shared" si="23"/>
        <v>0</v>
      </c>
      <c r="H349" s="1">
        <v>44957</v>
      </c>
      <c r="I349" t="s">
        <v>53</v>
      </c>
      <c r="J349" t="s">
        <v>27</v>
      </c>
      <c r="L349" t="str">
        <f t="shared" si="21"/>
        <v>Jan</v>
      </c>
      <c r="M349">
        <f t="shared" si="22"/>
        <v>2023</v>
      </c>
    </row>
    <row r="350" spans="1:13" x14ac:dyDescent="0.25">
      <c r="A350" t="s">
        <v>495</v>
      </c>
      <c r="B350" t="s">
        <v>496</v>
      </c>
      <c r="C350" t="s">
        <v>39</v>
      </c>
      <c r="D350">
        <f t="shared" si="20"/>
        <v>0</v>
      </c>
      <c r="F350" s="2">
        <v>0.08</v>
      </c>
      <c r="G350" s="4">
        <f t="shared" si="23"/>
        <v>0</v>
      </c>
      <c r="H350" s="1">
        <v>44957</v>
      </c>
      <c r="I350" t="s">
        <v>53</v>
      </c>
      <c r="J350" t="s">
        <v>79</v>
      </c>
      <c r="K350" s="5">
        <v>1100</v>
      </c>
      <c r="L350" t="str">
        <f t="shared" si="21"/>
        <v>Jan</v>
      </c>
      <c r="M350">
        <f t="shared" si="22"/>
        <v>2023</v>
      </c>
    </row>
    <row r="351" spans="1:13" x14ac:dyDescent="0.25">
      <c r="A351" t="s">
        <v>497</v>
      </c>
      <c r="B351" t="s">
        <v>498</v>
      </c>
      <c r="C351" t="s">
        <v>32</v>
      </c>
      <c r="D351">
        <f t="shared" si="20"/>
        <v>46153</v>
      </c>
      <c r="E351">
        <v>6000</v>
      </c>
      <c r="F351" s="2">
        <v>0.13</v>
      </c>
      <c r="G351" s="4">
        <f t="shared" si="23"/>
        <v>40153</v>
      </c>
      <c r="H351" s="1">
        <v>44956</v>
      </c>
      <c r="I351" t="s">
        <v>53</v>
      </c>
      <c r="J351" t="s">
        <v>499</v>
      </c>
      <c r="L351" t="str">
        <f t="shared" si="21"/>
        <v>Jan</v>
      </c>
      <c r="M351">
        <f t="shared" si="22"/>
        <v>2023</v>
      </c>
    </row>
    <row r="352" spans="1:13" x14ac:dyDescent="0.25">
      <c r="A352" t="s">
        <v>500</v>
      </c>
      <c r="B352" t="s">
        <v>498</v>
      </c>
      <c r="C352" t="s">
        <v>61</v>
      </c>
      <c r="D352">
        <f t="shared" si="20"/>
        <v>10000</v>
      </c>
      <c r="E352">
        <v>1500</v>
      </c>
      <c r="F352" s="2">
        <v>0.15</v>
      </c>
      <c r="G352" s="4">
        <f t="shared" si="23"/>
        <v>8500</v>
      </c>
      <c r="H352" s="1">
        <v>44956</v>
      </c>
      <c r="I352" t="s">
        <v>89</v>
      </c>
      <c r="J352" t="s">
        <v>499</v>
      </c>
      <c r="L352" t="str">
        <f t="shared" si="21"/>
        <v>Jan</v>
      </c>
      <c r="M352">
        <f t="shared" si="22"/>
        <v>2023</v>
      </c>
    </row>
    <row r="353" spans="1:13" x14ac:dyDescent="0.25">
      <c r="A353" t="s">
        <v>501</v>
      </c>
      <c r="B353" t="s">
        <v>42</v>
      </c>
      <c r="C353" t="s">
        <v>69</v>
      </c>
      <c r="D353">
        <f t="shared" si="20"/>
        <v>1600</v>
      </c>
      <c r="E353">
        <v>800</v>
      </c>
      <c r="F353" s="2">
        <v>0.5</v>
      </c>
      <c r="G353" s="4">
        <f t="shared" si="23"/>
        <v>800</v>
      </c>
      <c r="H353" s="1">
        <v>44956</v>
      </c>
      <c r="I353" t="s">
        <v>53</v>
      </c>
      <c r="J353" t="s">
        <v>44</v>
      </c>
      <c r="K353" s="5">
        <v>629</v>
      </c>
      <c r="L353" t="str">
        <f t="shared" si="21"/>
        <v>Jan</v>
      </c>
      <c r="M353">
        <f t="shared" si="22"/>
        <v>2023</v>
      </c>
    </row>
    <row r="354" spans="1:13" x14ac:dyDescent="0.25">
      <c r="A354" t="s">
        <v>502</v>
      </c>
      <c r="B354" t="s">
        <v>49</v>
      </c>
      <c r="C354" t="s">
        <v>87</v>
      </c>
      <c r="D354">
        <f t="shared" si="20"/>
        <v>500</v>
      </c>
      <c r="E354">
        <v>500</v>
      </c>
      <c r="G354" s="4">
        <f t="shared" si="23"/>
        <v>0</v>
      </c>
      <c r="H354" s="1">
        <v>44956</v>
      </c>
      <c r="I354" t="s">
        <v>53</v>
      </c>
      <c r="J354" t="s">
        <v>27</v>
      </c>
      <c r="K354" s="5">
        <v>1400</v>
      </c>
      <c r="L354" t="str">
        <f t="shared" si="21"/>
        <v>Jan</v>
      </c>
      <c r="M354">
        <f t="shared" si="22"/>
        <v>2023</v>
      </c>
    </row>
    <row r="355" spans="1:13" x14ac:dyDescent="0.25">
      <c r="A355" t="s">
        <v>503</v>
      </c>
      <c r="B355" t="s">
        <v>26</v>
      </c>
      <c r="C355" t="s">
        <v>129</v>
      </c>
      <c r="D355">
        <f t="shared" si="20"/>
        <v>343</v>
      </c>
      <c r="E355">
        <v>343</v>
      </c>
      <c r="G355" s="4">
        <f t="shared" si="23"/>
        <v>0</v>
      </c>
      <c r="H355" s="1">
        <v>44956</v>
      </c>
      <c r="I355" t="s">
        <v>53</v>
      </c>
      <c r="J355" t="s">
        <v>27</v>
      </c>
      <c r="K355" s="5">
        <v>12</v>
      </c>
      <c r="L355" t="str">
        <f t="shared" si="21"/>
        <v>Jan</v>
      </c>
      <c r="M355">
        <f t="shared" si="22"/>
        <v>2023</v>
      </c>
    </row>
    <row r="356" spans="1:13" x14ac:dyDescent="0.25">
      <c r="A356" t="s">
        <v>504</v>
      </c>
      <c r="B356" t="s">
        <v>505</v>
      </c>
      <c r="C356" t="s">
        <v>7</v>
      </c>
      <c r="D356">
        <f t="shared" si="20"/>
        <v>4166</v>
      </c>
      <c r="E356">
        <v>250</v>
      </c>
      <c r="F356" s="2">
        <v>0.06</v>
      </c>
      <c r="G356" s="4">
        <f t="shared" si="23"/>
        <v>3916</v>
      </c>
      <c r="H356" s="1">
        <v>44956</v>
      </c>
      <c r="I356" t="s">
        <v>89</v>
      </c>
      <c r="J356" t="s">
        <v>106</v>
      </c>
      <c r="K356" s="5">
        <v>1200</v>
      </c>
      <c r="L356" t="str">
        <f t="shared" si="21"/>
        <v>Jan</v>
      </c>
      <c r="M356">
        <f t="shared" si="22"/>
        <v>2023</v>
      </c>
    </row>
    <row r="357" spans="1:13" x14ac:dyDescent="0.25">
      <c r="A357" t="s">
        <v>506</v>
      </c>
      <c r="B357" t="s">
        <v>81</v>
      </c>
      <c r="C357" t="s">
        <v>7</v>
      </c>
      <c r="D357">
        <f t="shared" si="20"/>
        <v>3900</v>
      </c>
      <c r="E357">
        <v>156</v>
      </c>
      <c r="F357" s="2">
        <v>0.04</v>
      </c>
      <c r="G357" s="4">
        <f t="shared" si="23"/>
        <v>3744</v>
      </c>
      <c r="H357" s="1">
        <v>44956</v>
      </c>
      <c r="I357" t="s">
        <v>53</v>
      </c>
      <c r="J357" t="s">
        <v>82</v>
      </c>
      <c r="K357" s="5">
        <v>9900</v>
      </c>
      <c r="L357" t="str">
        <f t="shared" si="21"/>
        <v>Jan</v>
      </c>
      <c r="M357">
        <f t="shared" si="22"/>
        <v>2023</v>
      </c>
    </row>
    <row r="358" spans="1:13" x14ac:dyDescent="0.25">
      <c r="A358" t="s">
        <v>507</v>
      </c>
      <c r="B358" t="s">
        <v>26</v>
      </c>
      <c r="C358" t="s">
        <v>7</v>
      </c>
      <c r="D358">
        <f t="shared" si="20"/>
        <v>700</v>
      </c>
      <c r="E358">
        <v>140</v>
      </c>
      <c r="F358" s="2">
        <v>0.2</v>
      </c>
      <c r="G358" s="4">
        <f t="shared" si="23"/>
        <v>560</v>
      </c>
      <c r="H358" s="1">
        <v>44956</v>
      </c>
      <c r="I358" t="s">
        <v>124</v>
      </c>
      <c r="J358" t="s">
        <v>27</v>
      </c>
      <c r="K358" s="5">
        <v>1900</v>
      </c>
      <c r="L358" t="str">
        <f t="shared" si="21"/>
        <v>Jan</v>
      </c>
      <c r="M358">
        <f t="shared" si="22"/>
        <v>2023</v>
      </c>
    </row>
    <row r="359" spans="1:13" x14ac:dyDescent="0.25">
      <c r="A359" t="s">
        <v>508</v>
      </c>
      <c r="B359" t="s">
        <v>509</v>
      </c>
      <c r="C359" t="s">
        <v>87</v>
      </c>
      <c r="D359">
        <f t="shared" si="20"/>
        <v>500</v>
      </c>
      <c r="E359">
        <v>65</v>
      </c>
      <c r="F359" s="2">
        <v>0.13</v>
      </c>
      <c r="G359" s="4">
        <f t="shared" si="23"/>
        <v>435</v>
      </c>
      <c r="H359" s="1">
        <v>44956</v>
      </c>
      <c r="I359" t="s">
        <v>18</v>
      </c>
      <c r="J359" t="s">
        <v>82</v>
      </c>
      <c r="K359" s="5">
        <v>205</v>
      </c>
      <c r="L359" t="str">
        <f t="shared" si="21"/>
        <v>Jan</v>
      </c>
      <c r="M359">
        <f t="shared" si="22"/>
        <v>2023</v>
      </c>
    </row>
    <row r="360" spans="1:13" x14ac:dyDescent="0.25">
      <c r="A360" t="s">
        <v>510</v>
      </c>
      <c r="B360" t="s">
        <v>225</v>
      </c>
      <c r="C360" t="s">
        <v>12</v>
      </c>
      <c r="D360">
        <f t="shared" si="20"/>
        <v>0</v>
      </c>
      <c r="F360" s="2">
        <v>0.25</v>
      </c>
      <c r="G360" s="4">
        <f t="shared" si="23"/>
        <v>0</v>
      </c>
      <c r="H360" s="1">
        <v>44956</v>
      </c>
      <c r="I360" t="s">
        <v>53</v>
      </c>
      <c r="J360" t="s">
        <v>27</v>
      </c>
      <c r="L360" t="str">
        <f t="shared" si="21"/>
        <v>Jan</v>
      </c>
      <c r="M360">
        <f t="shared" si="22"/>
        <v>2023</v>
      </c>
    </row>
    <row r="361" spans="1:13" x14ac:dyDescent="0.25">
      <c r="A361" t="s">
        <v>511</v>
      </c>
      <c r="B361" t="s">
        <v>512</v>
      </c>
      <c r="C361" t="s">
        <v>87</v>
      </c>
      <c r="D361">
        <f t="shared" si="20"/>
        <v>0</v>
      </c>
      <c r="G361" s="4">
        <f t="shared" si="23"/>
        <v>0</v>
      </c>
      <c r="H361" s="1">
        <v>44956</v>
      </c>
      <c r="I361" t="s">
        <v>100</v>
      </c>
      <c r="J361" t="s">
        <v>252</v>
      </c>
      <c r="K361" s="5">
        <v>322</v>
      </c>
      <c r="L361" t="str">
        <f t="shared" si="21"/>
        <v>Jan</v>
      </c>
      <c r="M361">
        <f t="shared" si="22"/>
        <v>2023</v>
      </c>
    </row>
    <row r="362" spans="1:13" x14ac:dyDescent="0.25">
      <c r="A362" t="s">
        <v>513</v>
      </c>
      <c r="B362" t="s">
        <v>113</v>
      </c>
      <c r="C362" t="s">
        <v>155</v>
      </c>
      <c r="D362">
        <f t="shared" si="20"/>
        <v>0</v>
      </c>
      <c r="G362" s="4">
        <f t="shared" si="23"/>
        <v>0</v>
      </c>
      <c r="H362" s="1">
        <v>44956</v>
      </c>
      <c r="I362" t="s">
        <v>18</v>
      </c>
      <c r="J362" t="s">
        <v>27</v>
      </c>
      <c r="K362" s="5">
        <v>224</v>
      </c>
      <c r="L362" t="str">
        <f t="shared" si="21"/>
        <v>Jan</v>
      </c>
      <c r="M362">
        <f t="shared" si="22"/>
        <v>2023</v>
      </c>
    </row>
    <row r="363" spans="1:13" x14ac:dyDescent="0.25">
      <c r="A363" t="s">
        <v>514</v>
      </c>
      <c r="B363" t="s">
        <v>515</v>
      </c>
      <c r="C363" t="s">
        <v>30</v>
      </c>
      <c r="D363">
        <f t="shared" si="20"/>
        <v>0</v>
      </c>
      <c r="F363" s="2">
        <v>0.33</v>
      </c>
      <c r="G363" s="4">
        <f t="shared" si="23"/>
        <v>0</v>
      </c>
      <c r="H363" s="1">
        <v>44956</v>
      </c>
      <c r="I363" t="s">
        <v>33</v>
      </c>
      <c r="J363" t="s">
        <v>27</v>
      </c>
      <c r="K363" s="5">
        <v>176</v>
      </c>
      <c r="L363" t="str">
        <f t="shared" si="21"/>
        <v>Jan</v>
      </c>
      <c r="M363">
        <f t="shared" si="22"/>
        <v>2023</v>
      </c>
    </row>
    <row r="364" spans="1:13" x14ac:dyDescent="0.25">
      <c r="A364" t="s">
        <v>516</v>
      </c>
      <c r="B364" t="s">
        <v>517</v>
      </c>
      <c r="C364" t="s">
        <v>32</v>
      </c>
      <c r="D364">
        <f t="shared" si="20"/>
        <v>0</v>
      </c>
      <c r="F364" s="2">
        <v>0.12</v>
      </c>
      <c r="G364" s="4">
        <f t="shared" si="23"/>
        <v>0</v>
      </c>
      <c r="H364" s="1">
        <v>44956</v>
      </c>
      <c r="I364" t="s">
        <v>53</v>
      </c>
      <c r="J364" t="s">
        <v>27</v>
      </c>
      <c r="K364" s="5">
        <v>425</v>
      </c>
      <c r="L364" t="str">
        <f t="shared" si="21"/>
        <v>Jan</v>
      </c>
      <c r="M364">
        <f t="shared" si="22"/>
        <v>2023</v>
      </c>
    </row>
    <row r="365" spans="1:13" x14ac:dyDescent="0.25">
      <c r="A365" t="s">
        <v>518</v>
      </c>
      <c r="B365" t="s">
        <v>26</v>
      </c>
      <c r="C365" t="s">
        <v>12</v>
      </c>
      <c r="D365">
        <f t="shared" si="20"/>
        <v>0</v>
      </c>
      <c r="G365" s="4">
        <f t="shared" si="23"/>
        <v>0</v>
      </c>
      <c r="H365" s="1">
        <v>44956</v>
      </c>
      <c r="I365" t="s">
        <v>53</v>
      </c>
      <c r="J365" t="s">
        <v>27</v>
      </c>
      <c r="K365" s="5">
        <v>3000</v>
      </c>
      <c r="L365" t="str">
        <f t="shared" si="21"/>
        <v>Jan</v>
      </c>
      <c r="M365">
        <f t="shared" si="22"/>
        <v>2023</v>
      </c>
    </row>
    <row r="366" spans="1:13" x14ac:dyDescent="0.25">
      <c r="A366" t="s">
        <v>519</v>
      </c>
      <c r="B366" t="s">
        <v>475</v>
      </c>
      <c r="C366" t="s">
        <v>22</v>
      </c>
      <c r="D366">
        <f t="shared" si="20"/>
        <v>0</v>
      </c>
      <c r="G366" s="4">
        <f t="shared" si="23"/>
        <v>0</v>
      </c>
      <c r="H366" s="1">
        <v>44955</v>
      </c>
      <c r="I366" t="s">
        <v>33</v>
      </c>
      <c r="J366" t="s">
        <v>476</v>
      </c>
      <c r="K366" s="5">
        <v>43</v>
      </c>
      <c r="L366" t="str">
        <f t="shared" si="21"/>
        <v>Jan</v>
      </c>
      <c r="M366">
        <f t="shared" si="22"/>
        <v>2023</v>
      </c>
    </row>
    <row r="367" spans="1:13" x14ac:dyDescent="0.25">
      <c r="A367" t="s">
        <v>520</v>
      </c>
      <c r="B367" t="s">
        <v>251</v>
      </c>
      <c r="C367" t="s">
        <v>12</v>
      </c>
      <c r="D367">
        <f t="shared" si="20"/>
        <v>120</v>
      </c>
      <c r="E367">
        <v>60</v>
      </c>
      <c r="F367" s="2">
        <v>0.5</v>
      </c>
      <c r="G367" s="4">
        <f t="shared" si="23"/>
        <v>60</v>
      </c>
      <c r="H367" s="1">
        <v>44954</v>
      </c>
      <c r="I367" t="s">
        <v>23</v>
      </c>
      <c r="J367" t="s">
        <v>252</v>
      </c>
      <c r="L367" t="str">
        <f t="shared" si="21"/>
        <v>Jan</v>
      </c>
      <c r="M367">
        <f t="shared" si="22"/>
        <v>2023</v>
      </c>
    </row>
    <row r="368" spans="1:13" x14ac:dyDescent="0.25">
      <c r="A368" t="s">
        <v>521</v>
      </c>
      <c r="B368" t="s">
        <v>26</v>
      </c>
      <c r="C368" t="s">
        <v>30</v>
      </c>
      <c r="D368">
        <f t="shared" si="20"/>
        <v>19</v>
      </c>
      <c r="E368">
        <v>19</v>
      </c>
      <c r="G368" s="4">
        <f t="shared" si="23"/>
        <v>0</v>
      </c>
      <c r="H368" s="1">
        <v>44954</v>
      </c>
      <c r="I368" t="s">
        <v>13</v>
      </c>
      <c r="J368" t="s">
        <v>27</v>
      </c>
      <c r="K368" s="5">
        <v>101</v>
      </c>
      <c r="L368" t="str">
        <f t="shared" si="21"/>
        <v>Jan</v>
      </c>
      <c r="M368">
        <f t="shared" si="22"/>
        <v>2023</v>
      </c>
    </row>
    <row r="369" spans="1:13" x14ac:dyDescent="0.25">
      <c r="A369" t="s">
        <v>522</v>
      </c>
      <c r="B369" t="s">
        <v>523</v>
      </c>
      <c r="C369" t="s">
        <v>87</v>
      </c>
      <c r="D369">
        <f t="shared" si="20"/>
        <v>1971</v>
      </c>
      <c r="E369">
        <v>138</v>
      </c>
      <c r="F369" s="2">
        <v>7.0000000000000007E-2</v>
      </c>
      <c r="G369" s="4">
        <f t="shared" si="23"/>
        <v>1833</v>
      </c>
      <c r="H369" s="1">
        <v>44953</v>
      </c>
      <c r="I369" t="s">
        <v>13</v>
      </c>
      <c r="J369" t="s">
        <v>79</v>
      </c>
      <c r="L369" t="str">
        <f t="shared" si="21"/>
        <v>Jan</v>
      </c>
      <c r="M369">
        <f t="shared" si="22"/>
        <v>2023</v>
      </c>
    </row>
    <row r="370" spans="1:13" x14ac:dyDescent="0.25">
      <c r="A370" t="s">
        <v>524</v>
      </c>
      <c r="B370" t="s">
        <v>11</v>
      </c>
      <c r="C370" t="s">
        <v>87</v>
      </c>
      <c r="D370">
        <f t="shared" si="20"/>
        <v>1666</v>
      </c>
      <c r="E370">
        <v>100</v>
      </c>
      <c r="F370" s="2">
        <v>0.06</v>
      </c>
      <c r="G370" s="4">
        <f t="shared" si="23"/>
        <v>1566</v>
      </c>
      <c r="H370" s="1">
        <v>44953</v>
      </c>
      <c r="I370" t="s">
        <v>100</v>
      </c>
      <c r="J370" t="s">
        <v>14</v>
      </c>
      <c r="K370" s="5">
        <v>390</v>
      </c>
      <c r="L370" t="str">
        <f t="shared" si="21"/>
        <v>Jan</v>
      </c>
      <c r="M370">
        <f t="shared" si="22"/>
        <v>2023</v>
      </c>
    </row>
    <row r="371" spans="1:13" x14ac:dyDescent="0.25">
      <c r="A371" t="s">
        <v>525</v>
      </c>
      <c r="B371" t="s">
        <v>145</v>
      </c>
      <c r="C371" t="s">
        <v>87</v>
      </c>
      <c r="D371">
        <f t="shared" si="20"/>
        <v>100</v>
      </c>
      <c r="E371">
        <v>100</v>
      </c>
      <c r="G371" s="4">
        <f t="shared" si="23"/>
        <v>0</v>
      </c>
      <c r="H371" s="1">
        <v>44953</v>
      </c>
      <c r="I371" t="s">
        <v>3</v>
      </c>
      <c r="J371" t="s">
        <v>27</v>
      </c>
      <c r="L371" t="str">
        <f t="shared" si="21"/>
        <v>Jan</v>
      </c>
      <c r="M371">
        <f t="shared" si="22"/>
        <v>2023</v>
      </c>
    </row>
    <row r="372" spans="1:13" x14ac:dyDescent="0.25">
      <c r="A372" t="s">
        <v>526</v>
      </c>
      <c r="B372" t="s">
        <v>26</v>
      </c>
      <c r="C372" t="s">
        <v>97</v>
      </c>
      <c r="D372">
        <f t="shared" si="20"/>
        <v>100</v>
      </c>
      <c r="E372">
        <v>100</v>
      </c>
      <c r="G372" s="4">
        <f t="shared" si="23"/>
        <v>0</v>
      </c>
      <c r="H372" s="1">
        <v>44953</v>
      </c>
      <c r="I372" t="s">
        <v>53</v>
      </c>
      <c r="J372" t="s">
        <v>27</v>
      </c>
      <c r="L372" t="str">
        <f t="shared" si="21"/>
        <v>Jan</v>
      </c>
      <c r="M372">
        <f t="shared" si="22"/>
        <v>2023</v>
      </c>
    </row>
    <row r="373" spans="1:13" x14ac:dyDescent="0.25">
      <c r="A373" t="s">
        <v>527</v>
      </c>
      <c r="B373" t="s">
        <v>81</v>
      </c>
      <c r="C373" t="s">
        <v>69</v>
      </c>
      <c r="D373">
        <f t="shared" si="20"/>
        <v>73</v>
      </c>
      <c r="E373">
        <v>73</v>
      </c>
      <c r="G373" s="4">
        <f t="shared" si="23"/>
        <v>0</v>
      </c>
      <c r="H373" s="1">
        <v>44953</v>
      </c>
      <c r="I373" t="s">
        <v>23</v>
      </c>
      <c r="J373" t="s">
        <v>82</v>
      </c>
      <c r="L373" t="str">
        <f t="shared" si="21"/>
        <v>Jan</v>
      </c>
      <c r="M373">
        <f t="shared" si="22"/>
        <v>2023</v>
      </c>
    </row>
    <row r="374" spans="1:13" x14ac:dyDescent="0.25">
      <c r="A374" t="s">
        <v>528</v>
      </c>
      <c r="B374" t="s">
        <v>383</v>
      </c>
      <c r="C374" t="s">
        <v>30</v>
      </c>
      <c r="D374">
        <f t="shared" si="20"/>
        <v>290</v>
      </c>
      <c r="E374">
        <v>29</v>
      </c>
      <c r="F374" s="2">
        <v>0.1</v>
      </c>
      <c r="G374" s="4">
        <f t="shared" si="23"/>
        <v>261</v>
      </c>
      <c r="H374" s="1">
        <v>44953</v>
      </c>
      <c r="I374" t="s">
        <v>18</v>
      </c>
      <c r="J374" t="s">
        <v>383</v>
      </c>
      <c r="K374" s="5">
        <v>100</v>
      </c>
      <c r="L374" t="str">
        <f t="shared" si="21"/>
        <v>Jan</v>
      </c>
      <c r="M374">
        <f t="shared" si="22"/>
        <v>2023</v>
      </c>
    </row>
    <row r="375" spans="1:13" x14ac:dyDescent="0.25">
      <c r="A375" t="s">
        <v>529</v>
      </c>
      <c r="B375" t="s">
        <v>523</v>
      </c>
      <c r="C375" t="s">
        <v>30</v>
      </c>
      <c r="D375">
        <f t="shared" si="20"/>
        <v>84</v>
      </c>
      <c r="E375">
        <v>21</v>
      </c>
      <c r="F375" s="2">
        <v>0.25</v>
      </c>
      <c r="G375" s="4">
        <f t="shared" si="23"/>
        <v>63</v>
      </c>
      <c r="H375" s="1">
        <v>44953</v>
      </c>
      <c r="I375" t="s">
        <v>13</v>
      </c>
      <c r="J375" t="s">
        <v>79</v>
      </c>
      <c r="K375" s="5">
        <v>45</v>
      </c>
      <c r="L375" t="str">
        <f t="shared" si="21"/>
        <v>Jan</v>
      </c>
      <c r="M375">
        <f t="shared" si="22"/>
        <v>2023</v>
      </c>
    </row>
    <row r="376" spans="1:13" x14ac:dyDescent="0.25">
      <c r="A376" t="s">
        <v>530</v>
      </c>
      <c r="B376" t="s">
        <v>171</v>
      </c>
      <c r="C376" t="s">
        <v>61</v>
      </c>
      <c r="D376">
        <f t="shared" si="20"/>
        <v>111</v>
      </c>
      <c r="E376">
        <v>19</v>
      </c>
      <c r="F376" s="2">
        <v>0.17</v>
      </c>
      <c r="G376" s="4">
        <f t="shared" si="23"/>
        <v>92</v>
      </c>
      <c r="H376" s="1">
        <v>44953</v>
      </c>
      <c r="I376" t="s">
        <v>33</v>
      </c>
      <c r="J376" t="s">
        <v>79</v>
      </c>
      <c r="K376" s="5">
        <v>21</v>
      </c>
      <c r="L376" t="str">
        <f t="shared" si="21"/>
        <v>Jan</v>
      </c>
      <c r="M376">
        <f t="shared" si="22"/>
        <v>2023</v>
      </c>
    </row>
    <row r="377" spans="1:13" x14ac:dyDescent="0.25">
      <c r="A377" t="s">
        <v>531</v>
      </c>
      <c r="B377" t="s">
        <v>26</v>
      </c>
      <c r="C377" t="s">
        <v>32</v>
      </c>
      <c r="D377">
        <f t="shared" si="20"/>
        <v>0</v>
      </c>
      <c r="G377" s="4">
        <f t="shared" si="23"/>
        <v>0</v>
      </c>
      <c r="H377" s="1">
        <v>44953</v>
      </c>
      <c r="I377" t="s">
        <v>13</v>
      </c>
      <c r="J377" t="s">
        <v>27</v>
      </c>
      <c r="K377" s="5">
        <v>18</v>
      </c>
      <c r="L377" t="str">
        <f t="shared" si="21"/>
        <v>Jan</v>
      </c>
      <c r="M377">
        <f t="shared" si="22"/>
        <v>2023</v>
      </c>
    </row>
    <row r="378" spans="1:13" x14ac:dyDescent="0.25">
      <c r="A378" t="s">
        <v>532</v>
      </c>
      <c r="B378" t="s">
        <v>533</v>
      </c>
      <c r="C378" t="s">
        <v>12</v>
      </c>
      <c r="D378">
        <f t="shared" si="20"/>
        <v>0</v>
      </c>
      <c r="G378" s="4">
        <f t="shared" si="23"/>
        <v>0</v>
      </c>
      <c r="H378" s="1">
        <v>44953</v>
      </c>
      <c r="I378" t="s">
        <v>23</v>
      </c>
      <c r="J378" t="s">
        <v>534</v>
      </c>
      <c r="K378" s="5">
        <v>273</v>
      </c>
      <c r="L378" t="str">
        <f t="shared" si="21"/>
        <v>Jan</v>
      </c>
      <c r="M378">
        <f t="shared" si="22"/>
        <v>2023</v>
      </c>
    </row>
    <row r="379" spans="1:13" x14ac:dyDescent="0.25">
      <c r="A379" t="s">
        <v>535</v>
      </c>
      <c r="B379" t="s">
        <v>29</v>
      </c>
      <c r="C379" t="s">
        <v>87</v>
      </c>
      <c r="D379">
        <f t="shared" si="20"/>
        <v>0</v>
      </c>
      <c r="G379" s="4">
        <f t="shared" si="23"/>
        <v>0</v>
      </c>
      <c r="H379" s="1">
        <v>44953</v>
      </c>
      <c r="I379" t="s">
        <v>13</v>
      </c>
      <c r="J379" t="s">
        <v>27</v>
      </c>
      <c r="K379" s="5">
        <v>47</v>
      </c>
      <c r="L379" t="str">
        <f t="shared" si="21"/>
        <v>Jan</v>
      </c>
      <c r="M379">
        <f t="shared" si="22"/>
        <v>2023</v>
      </c>
    </row>
    <row r="380" spans="1:13" x14ac:dyDescent="0.25">
      <c r="A380" t="s">
        <v>536</v>
      </c>
      <c r="B380" t="s">
        <v>537</v>
      </c>
      <c r="C380" t="s">
        <v>97</v>
      </c>
      <c r="D380">
        <f t="shared" si="20"/>
        <v>100000</v>
      </c>
      <c r="E380">
        <v>3000</v>
      </c>
      <c r="F380" s="2">
        <v>0.03</v>
      </c>
      <c r="G380" s="4">
        <f t="shared" si="23"/>
        <v>97000</v>
      </c>
      <c r="H380" s="1">
        <v>44952</v>
      </c>
      <c r="I380" t="s">
        <v>53</v>
      </c>
      <c r="J380" t="s">
        <v>82</v>
      </c>
      <c r="K380" s="5">
        <v>1300</v>
      </c>
      <c r="L380" t="str">
        <f t="shared" si="21"/>
        <v>Jan</v>
      </c>
      <c r="M380">
        <f t="shared" si="22"/>
        <v>2023</v>
      </c>
    </row>
    <row r="381" spans="1:13" x14ac:dyDescent="0.25">
      <c r="A381" t="s">
        <v>538</v>
      </c>
      <c r="B381" t="s">
        <v>26</v>
      </c>
      <c r="C381" t="s">
        <v>39</v>
      </c>
      <c r="D381">
        <f t="shared" si="20"/>
        <v>2762</v>
      </c>
      <c r="E381">
        <v>221</v>
      </c>
      <c r="F381" s="2">
        <v>0.08</v>
      </c>
      <c r="G381" s="4">
        <f t="shared" si="23"/>
        <v>2541</v>
      </c>
      <c r="H381" s="1">
        <v>44952</v>
      </c>
      <c r="I381" t="s">
        <v>53</v>
      </c>
      <c r="J381" t="s">
        <v>27</v>
      </c>
      <c r="K381" s="5">
        <v>455</v>
      </c>
      <c r="L381" t="str">
        <f t="shared" si="21"/>
        <v>Jan</v>
      </c>
      <c r="M381">
        <f t="shared" si="22"/>
        <v>2023</v>
      </c>
    </row>
    <row r="382" spans="1:13" x14ac:dyDescent="0.25">
      <c r="A382" t="s">
        <v>539</v>
      </c>
      <c r="B382" t="s">
        <v>540</v>
      </c>
      <c r="C382" t="s">
        <v>12</v>
      </c>
      <c r="D382">
        <f t="shared" si="20"/>
        <v>0</v>
      </c>
      <c r="F382" s="2">
        <v>0.2</v>
      </c>
      <c r="G382" s="4">
        <f t="shared" si="23"/>
        <v>0</v>
      </c>
      <c r="H382" s="1">
        <v>44952</v>
      </c>
      <c r="I382" t="s">
        <v>8</v>
      </c>
      <c r="J382" t="s">
        <v>27</v>
      </c>
      <c r="K382" s="5">
        <v>550</v>
      </c>
      <c r="L382" t="str">
        <f t="shared" si="21"/>
        <v>Jan</v>
      </c>
      <c r="M382">
        <f t="shared" si="22"/>
        <v>2023</v>
      </c>
    </row>
    <row r="383" spans="1:13" x14ac:dyDescent="0.25">
      <c r="A383" t="s">
        <v>541</v>
      </c>
      <c r="B383" t="s">
        <v>42</v>
      </c>
      <c r="C383" t="s">
        <v>12</v>
      </c>
      <c r="D383">
        <f t="shared" si="20"/>
        <v>0</v>
      </c>
      <c r="F383" s="2">
        <v>1</v>
      </c>
      <c r="G383" s="4">
        <f t="shared" si="23"/>
        <v>0</v>
      </c>
      <c r="H383" s="1">
        <v>44952</v>
      </c>
      <c r="I383" t="s">
        <v>53</v>
      </c>
      <c r="J383" t="s">
        <v>44</v>
      </c>
      <c r="L383" t="str">
        <f t="shared" si="21"/>
        <v>Jan</v>
      </c>
      <c r="M383">
        <f t="shared" si="22"/>
        <v>2023</v>
      </c>
    </row>
    <row r="384" spans="1:13" x14ac:dyDescent="0.25">
      <c r="A384" t="s">
        <v>542</v>
      </c>
      <c r="B384" t="s">
        <v>142</v>
      </c>
      <c r="C384" t="s">
        <v>97</v>
      </c>
      <c r="D384">
        <f t="shared" si="20"/>
        <v>0</v>
      </c>
      <c r="F384" s="2">
        <v>0.1</v>
      </c>
      <c r="G384" s="4">
        <f t="shared" si="23"/>
        <v>0</v>
      </c>
      <c r="H384" s="1">
        <v>44952</v>
      </c>
      <c r="I384" t="s">
        <v>33</v>
      </c>
      <c r="J384" t="s">
        <v>27</v>
      </c>
      <c r="K384" s="5">
        <v>43</v>
      </c>
      <c r="L384" t="str">
        <f t="shared" si="21"/>
        <v>Jan</v>
      </c>
      <c r="M384">
        <f t="shared" si="22"/>
        <v>2023</v>
      </c>
    </row>
    <row r="385" spans="1:13" x14ac:dyDescent="0.25">
      <c r="A385" t="s">
        <v>543</v>
      </c>
      <c r="B385" t="s">
        <v>26</v>
      </c>
      <c r="C385" t="s">
        <v>2</v>
      </c>
      <c r="D385">
        <f t="shared" si="20"/>
        <v>0</v>
      </c>
      <c r="G385" s="4">
        <f t="shared" si="23"/>
        <v>0</v>
      </c>
      <c r="H385" s="1">
        <v>44952</v>
      </c>
      <c r="I385" t="s">
        <v>8</v>
      </c>
      <c r="J385" t="s">
        <v>27</v>
      </c>
      <c r="K385" s="5">
        <v>226</v>
      </c>
      <c r="L385" t="str">
        <f t="shared" si="21"/>
        <v>Jan</v>
      </c>
      <c r="M385">
        <f t="shared" si="22"/>
        <v>2023</v>
      </c>
    </row>
    <row r="386" spans="1:13" x14ac:dyDescent="0.25">
      <c r="A386" t="s">
        <v>544</v>
      </c>
      <c r="B386" t="s">
        <v>29</v>
      </c>
      <c r="C386" t="s">
        <v>129</v>
      </c>
      <c r="D386">
        <f t="shared" ref="D386:D449" si="24">FLOOR(IF(OR(ISBLANK(E386) = FALSE,  ISBLANK(F386) = FALSE),IFERROR(E386/F386,E386), 0), 1)</f>
        <v>195000</v>
      </c>
      <c r="E386">
        <v>3900</v>
      </c>
      <c r="F386" s="2">
        <v>0.02</v>
      </c>
      <c r="G386" s="4">
        <f t="shared" si="23"/>
        <v>191100</v>
      </c>
      <c r="H386" s="1">
        <v>44951</v>
      </c>
      <c r="I386" t="s">
        <v>53</v>
      </c>
      <c r="J386" t="s">
        <v>27</v>
      </c>
      <c r="L386" t="str">
        <f t="shared" ref="L386:L449" si="25">TEXT(H386, "MMM")</f>
        <v>Jan</v>
      </c>
      <c r="M386">
        <f t="shared" ref="M386:M449" si="26">YEAR(H386)</f>
        <v>2023</v>
      </c>
    </row>
    <row r="387" spans="1:13" x14ac:dyDescent="0.25">
      <c r="A387" t="s">
        <v>545</v>
      </c>
      <c r="B387" t="s">
        <v>26</v>
      </c>
      <c r="C387" t="s">
        <v>129</v>
      </c>
      <c r="D387">
        <f t="shared" si="24"/>
        <v>18571</v>
      </c>
      <c r="E387">
        <v>1300</v>
      </c>
      <c r="F387" s="2">
        <v>7.0000000000000007E-2</v>
      </c>
      <c r="G387" s="4">
        <f t="shared" ref="G387:G450" si="27">D387-E387</f>
        <v>17271</v>
      </c>
      <c r="H387" s="1">
        <v>44951</v>
      </c>
      <c r="I387" t="s">
        <v>53</v>
      </c>
      <c r="J387" t="s">
        <v>27</v>
      </c>
      <c r="L387" t="str">
        <f t="shared" si="25"/>
        <v>Jan</v>
      </c>
      <c r="M387">
        <f t="shared" si="26"/>
        <v>2023</v>
      </c>
    </row>
    <row r="388" spans="1:13" x14ac:dyDescent="0.25">
      <c r="A388" t="s">
        <v>546</v>
      </c>
      <c r="B388" t="s">
        <v>26</v>
      </c>
      <c r="C388" t="s">
        <v>87</v>
      </c>
      <c r="D388">
        <f t="shared" si="24"/>
        <v>360</v>
      </c>
      <c r="E388">
        <v>360</v>
      </c>
      <c r="G388" s="4">
        <f t="shared" si="27"/>
        <v>0</v>
      </c>
      <c r="H388" s="1">
        <v>44951</v>
      </c>
      <c r="I388" t="s">
        <v>89</v>
      </c>
      <c r="J388" t="s">
        <v>27</v>
      </c>
      <c r="K388" s="5">
        <v>50</v>
      </c>
      <c r="L388" t="str">
        <f t="shared" si="25"/>
        <v>Jan</v>
      </c>
      <c r="M388">
        <f t="shared" si="26"/>
        <v>2023</v>
      </c>
    </row>
    <row r="389" spans="1:13" x14ac:dyDescent="0.25">
      <c r="A389" t="s">
        <v>547</v>
      </c>
      <c r="B389" t="s">
        <v>42</v>
      </c>
      <c r="C389" t="s">
        <v>30</v>
      </c>
      <c r="D389">
        <f t="shared" si="24"/>
        <v>942</v>
      </c>
      <c r="E389">
        <v>330</v>
      </c>
      <c r="F389" s="2">
        <v>0.35</v>
      </c>
      <c r="G389" s="4">
        <f t="shared" si="27"/>
        <v>612</v>
      </c>
      <c r="H389" s="1">
        <v>44951</v>
      </c>
      <c r="I389" t="s">
        <v>89</v>
      </c>
      <c r="J389" t="s">
        <v>44</v>
      </c>
      <c r="K389" s="5">
        <v>13</v>
      </c>
      <c r="L389" t="str">
        <f t="shared" si="25"/>
        <v>Jan</v>
      </c>
      <c r="M389">
        <f t="shared" si="26"/>
        <v>2023</v>
      </c>
    </row>
    <row r="390" spans="1:13" x14ac:dyDescent="0.25">
      <c r="A390" t="s">
        <v>548</v>
      </c>
      <c r="B390" t="s">
        <v>549</v>
      </c>
      <c r="C390" t="s">
        <v>59</v>
      </c>
      <c r="D390">
        <f t="shared" si="24"/>
        <v>1000</v>
      </c>
      <c r="E390">
        <v>250</v>
      </c>
      <c r="F390" s="2">
        <v>0.25</v>
      </c>
      <c r="G390" s="4">
        <f t="shared" si="27"/>
        <v>750</v>
      </c>
      <c r="H390" s="1">
        <v>44951</v>
      </c>
      <c r="I390" t="s">
        <v>23</v>
      </c>
      <c r="J390" t="s">
        <v>27</v>
      </c>
      <c r="L390" t="str">
        <f t="shared" si="25"/>
        <v>Jan</v>
      </c>
      <c r="M390">
        <f t="shared" si="26"/>
        <v>2023</v>
      </c>
    </row>
    <row r="391" spans="1:13" x14ac:dyDescent="0.25">
      <c r="A391" t="s">
        <v>550</v>
      </c>
      <c r="B391" t="s">
        <v>26</v>
      </c>
      <c r="C391" t="s">
        <v>32</v>
      </c>
      <c r="D391">
        <f t="shared" si="24"/>
        <v>1857</v>
      </c>
      <c r="E391">
        <v>130</v>
      </c>
      <c r="F391" s="2">
        <v>7.0000000000000007E-2</v>
      </c>
      <c r="G391" s="4">
        <f t="shared" si="27"/>
        <v>1727</v>
      </c>
      <c r="H391" s="1">
        <v>44951</v>
      </c>
      <c r="I391" t="s">
        <v>53</v>
      </c>
      <c r="J391" t="s">
        <v>27</v>
      </c>
      <c r="K391" s="5">
        <v>550</v>
      </c>
      <c r="L391" t="str">
        <f t="shared" si="25"/>
        <v>Jan</v>
      </c>
      <c r="M391">
        <f t="shared" si="26"/>
        <v>2023</v>
      </c>
    </row>
    <row r="392" spans="1:13" x14ac:dyDescent="0.25">
      <c r="A392" t="s">
        <v>551</v>
      </c>
      <c r="B392" t="s">
        <v>58</v>
      </c>
      <c r="C392" t="s">
        <v>469</v>
      </c>
      <c r="D392">
        <f t="shared" si="24"/>
        <v>866</v>
      </c>
      <c r="E392">
        <v>130</v>
      </c>
      <c r="F392" s="2">
        <v>0.15</v>
      </c>
      <c r="G392" s="4">
        <f t="shared" si="27"/>
        <v>736</v>
      </c>
      <c r="H392" s="1">
        <v>44951</v>
      </c>
      <c r="I392" t="s">
        <v>8</v>
      </c>
      <c r="J392" t="s">
        <v>27</v>
      </c>
      <c r="K392" s="5">
        <v>171</v>
      </c>
      <c r="L392" t="str">
        <f t="shared" si="25"/>
        <v>Jan</v>
      </c>
      <c r="M392">
        <f t="shared" si="26"/>
        <v>2023</v>
      </c>
    </row>
    <row r="393" spans="1:13" x14ac:dyDescent="0.25">
      <c r="A393" t="s">
        <v>552</v>
      </c>
      <c r="B393" t="s">
        <v>81</v>
      </c>
      <c r="C393" t="s">
        <v>69</v>
      </c>
      <c r="D393">
        <f t="shared" si="24"/>
        <v>1142</v>
      </c>
      <c r="E393">
        <v>80</v>
      </c>
      <c r="F393" s="2">
        <v>7.0000000000000007E-2</v>
      </c>
      <c r="G393" s="4">
        <f t="shared" si="27"/>
        <v>1062</v>
      </c>
      <c r="H393" s="1">
        <v>44951</v>
      </c>
      <c r="I393" t="s">
        <v>8</v>
      </c>
      <c r="J393" t="s">
        <v>82</v>
      </c>
      <c r="K393" s="5">
        <v>646</v>
      </c>
      <c r="L393" t="str">
        <f t="shared" si="25"/>
        <v>Jan</v>
      </c>
      <c r="M393">
        <f t="shared" si="26"/>
        <v>2023</v>
      </c>
    </row>
    <row r="394" spans="1:13" x14ac:dyDescent="0.25">
      <c r="A394" t="s">
        <v>553</v>
      </c>
      <c r="B394" t="s">
        <v>145</v>
      </c>
      <c r="C394" t="s">
        <v>87</v>
      </c>
      <c r="D394">
        <f t="shared" si="24"/>
        <v>0</v>
      </c>
      <c r="G394" s="4">
        <f t="shared" si="27"/>
        <v>0</v>
      </c>
      <c r="H394" s="1">
        <v>44951</v>
      </c>
      <c r="I394" t="s">
        <v>13</v>
      </c>
      <c r="J394" t="s">
        <v>27</v>
      </c>
      <c r="K394" s="5">
        <v>51</v>
      </c>
      <c r="L394" t="str">
        <f t="shared" si="25"/>
        <v>Jan</v>
      </c>
      <c r="M394">
        <f t="shared" si="26"/>
        <v>2023</v>
      </c>
    </row>
    <row r="395" spans="1:13" x14ac:dyDescent="0.25">
      <c r="A395" t="s">
        <v>554</v>
      </c>
      <c r="B395" t="s">
        <v>21</v>
      </c>
      <c r="C395" t="s">
        <v>12</v>
      </c>
      <c r="D395">
        <f t="shared" si="24"/>
        <v>0</v>
      </c>
      <c r="G395" s="4">
        <f t="shared" si="27"/>
        <v>0</v>
      </c>
      <c r="H395" s="1">
        <v>44951</v>
      </c>
      <c r="I395" t="s">
        <v>23</v>
      </c>
      <c r="J395" t="s">
        <v>24</v>
      </c>
      <c r="L395" t="str">
        <f t="shared" si="25"/>
        <v>Jan</v>
      </c>
      <c r="M395">
        <f t="shared" si="26"/>
        <v>2023</v>
      </c>
    </row>
    <row r="396" spans="1:13" x14ac:dyDescent="0.25">
      <c r="A396" t="s">
        <v>555</v>
      </c>
      <c r="B396" t="s">
        <v>29</v>
      </c>
      <c r="C396" t="s">
        <v>194</v>
      </c>
      <c r="D396">
        <f t="shared" si="24"/>
        <v>0</v>
      </c>
      <c r="G396" s="4">
        <f t="shared" si="27"/>
        <v>0</v>
      </c>
      <c r="H396" s="1">
        <v>44951</v>
      </c>
      <c r="I396" t="s">
        <v>36</v>
      </c>
      <c r="J396" t="s">
        <v>27</v>
      </c>
      <c r="K396" s="5">
        <v>657</v>
      </c>
      <c r="L396" t="str">
        <f t="shared" si="25"/>
        <v>Jan</v>
      </c>
      <c r="M396">
        <f t="shared" si="26"/>
        <v>2023</v>
      </c>
    </row>
    <row r="397" spans="1:13" x14ac:dyDescent="0.25">
      <c r="A397" t="s">
        <v>556</v>
      </c>
      <c r="B397" t="s">
        <v>251</v>
      </c>
      <c r="C397" t="s">
        <v>12</v>
      </c>
      <c r="D397">
        <f t="shared" si="24"/>
        <v>0</v>
      </c>
      <c r="F397" s="2">
        <v>7.0000000000000007E-2</v>
      </c>
      <c r="G397" s="4">
        <f t="shared" si="27"/>
        <v>0</v>
      </c>
      <c r="H397" s="1">
        <v>44951</v>
      </c>
      <c r="I397" t="s">
        <v>53</v>
      </c>
      <c r="J397" t="s">
        <v>252</v>
      </c>
      <c r="L397" t="str">
        <f t="shared" si="25"/>
        <v>Jan</v>
      </c>
      <c r="M397">
        <f t="shared" si="26"/>
        <v>2023</v>
      </c>
    </row>
    <row r="398" spans="1:13" x14ac:dyDescent="0.25">
      <c r="A398" t="s">
        <v>557</v>
      </c>
      <c r="B398" t="s">
        <v>498</v>
      </c>
      <c r="C398" t="s">
        <v>97</v>
      </c>
      <c r="D398">
        <f t="shared" si="24"/>
        <v>0</v>
      </c>
      <c r="F398" s="2">
        <v>0.3</v>
      </c>
      <c r="G398" s="4">
        <f t="shared" si="27"/>
        <v>0</v>
      </c>
      <c r="H398" s="1">
        <v>44951</v>
      </c>
      <c r="I398" t="s">
        <v>23</v>
      </c>
      <c r="J398" t="s">
        <v>499</v>
      </c>
      <c r="L398" t="str">
        <f t="shared" si="25"/>
        <v>Jan</v>
      </c>
      <c r="M398">
        <f t="shared" si="26"/>
        <v>2023</v>
      </c>
    </row>
    <row r="399" spans="1:13" x14ac:dyDescent="0.25">
      <c r="A399" t="s">
        <v>558</v>
      </c>
      <c r="B399" t="s">
        <v>346</v>
      </c>
      <c r="C399" t="s">
        <v>43</v>
      </c>
      <c r="D399">
        <f t="shared" si="24"/>
        <v>7647</v>
      </c>
      <c r="E399">
        <v>1300</v>
      </c>
      <c r="F399" s="2">
        <v>0.17</v>
      </c>
      <c r="G399" s="4">
        <f t="shared" si="27"/>
        <v>6347</v>
      </c>
      <c r="H399" s="1">
        <v>44950</v>
      </c>
      <c r="I399" t="s">
        <v>53</v>
      </c>
      <c r="J399" t="s">
        <v>27</v>
      </c>
      <c r="K399" s="5">
        <v>834</v>
      </c>
      <c r="L399" t="str">
        <f t="shared" si="25"/>
        <v>Jan</v>
      </c>
      <c r="M399">
        <f t="shared" si="26"/>
        <v>2023</v>
      </c>
    </row>
    <row r="400" spans="1:13" x14ac:dyDescent="0.25">
      <c r="A400" t="s">
        <v>559</v>
      </c>
      <c r="B400" t="s">
        <v>26</v>
      </c>
      <c r="C400" t="s">
        <v>32</v>
      </c>
      <c r="D400">
        <f t="shared" si="24"/>
        <v>1633</v>
      </c>
      <c r="E400">
        <v>245</v>
      </c>
      <c r="F400" s="2">
        <v>0.15</v>
      </c>
      <c r="G400" s="4">
        <f t="shared" si="27"/>
        <v>1388</v>
      </c>
      <c r="H400" s="1">
        <v>44950</v>
      </c>
      <c r="I400" t="s">
        <v>100</v>
      </c>
      <c r="J400" t="s">
        <v>27</v>
      </c>
      <c r="K400" s="5">
        <v>379</v>
      </c>
      <c r="L400" t="str">
        <f t="shared" si="25"/>
        <v>Jan</v>
      </c>
      <c r="M400">
        <f t="shared" si="26"/>
        <v>2023</v>
      </c>
    </row>
    <row r="401" spans="1:13" x14ac:dyDescent="0.25">
      <c r="A401" t="s">
        <v>330</v>
      </c>
      <c r="B401" t="s">
        <v>26</v>
      </c>
      <c r="C401" t="s">
        <v>12</v>
      </c>
      <c r="D401">
        <f t="shared" si="24"/>
        <v>500</v>
      </c>
      <c r="E401">
        <v>50</v>
      </c>
      <c r="F401" s="2">
        <v>0.1</v>
      </c>
      <c r="G401" s="4">
        <f t="shared" si="27"/>
        <v>450</v>
      </c>
      <c r="H401" s="1">
        <v>44950</v>
      </c>
      <c r="I401" t="s">
        <v>100</v>
      </c>
      <c r="J401" t="s">
        <v>27</v>
      </c>
      <c r="K401" s="5">
        <v>1300</v>
      </c>
      <c r="L401" t="str">
        <f t="shared" si="25"/>
        <v>Jan</v>
      </c>
      <c r="M401">
        <f t="shared" si="26"/>
        <v>2023</v>
      </c>
    </row>
    <row r="402" spans="1:13" x14ac:dyDescent="0.25">
      <c r="A402" t="s">
        <v>560</v>
      </c>
      <c r="B402" t="s">
        <v>171</v>
      </c>
      <c r="C402" t="s">
        <v>50</v>
      </c>
      <c r="D402">
        <f t="shared" si="24"/>
        <v>200</v>
      </c>
      <c r="E402">
        <v>40</v>
      </c>
      <c r="F402" s="2">
        <v>0.2</v>
      </c>
      <c r="G402" s="4">
        <f t="shared" si="27"/>
        <v>160</v>
      </c>
      <c r="H402" s="1">
        <v>44950</v>
      </c>
      <c r="I402" t="s">
        <v>33</v>
      </c>
      <c r="J402" t="s">
        <v>79</v>
      </c>
      <c r="K402" s="5">
        <v>36</v>
      </c>
      <c r="L402" t="str">
        <f t="shared" si="25"/>
        <v>Jan</v>
      </c>
      <c r="M402">
        <f t="shared" si="26"/>
        <v>2023</v>
      </c>
    </row>
    <row r="403" spans="1:13" x14ac:dyDescent="0.25">
      <c r="A403" t="s">
        <v>561</v>
      </c>
      <c r="B403" t="s">
        <v>562</v>
      </c>
      <c r="C403" t="s">
        <v>399</v>
      </c>
      <c r="D403">
        <f t="shared" si="24"/>
        <v>75</v>
      </c>
      <c r="E403">
        <v>21</v>
      </c>
      <c r="F403" s="2">
        <v>0.28000000000000003</v>
      </c>
      <c r="G403" s="4">
        <f t="shared" si="27"/>
        <v>54</v>
      </c>
      <c r="H403" s="1">
        <v>44950</v>
      </c>
      <c r="I403" t="s">
        <v>13</v>
      </c>
      <c r="J403" t="s">
        <v>82</v>
      </c>
      <c r="K403" s="5">
        <v>41</v>
      </c>
      <c r="L403" t="str">
        <f t="shared" si="25"/>
        <v>Jan</v>
      </c>
      <c r="M403">
        <f t="shared" si="26"/>
        <v>2023</v>
      </c>
    </row>
    <row r="404" spans="1:13" x14ac:dyDescent="0.25">
      <c r="A404" t="s">
        <v>563</v>
      </c>
      <c r="B404" t="s">
        <v>126</v>
      </c>
      <c r="C404" t="s">
        <v>32</v>
      </c>
      <c r="D404">
        <f t="shared" si="24"/>
        <v>16</v>
      </c>
      <c r="E404">
        <v>16</v>
      </c>
      <c r="G404" s="4">
        <f t="shared" si="27"/>
        <v>0</v>
      </c>
      <c r="H404" s="1">
        <v>44950</v>
      </c>
      <c r="I404" t="s">
        <v>13</v>
      </c>
      <c r="J404" t="s">
        <v>27</v>
      </c>
      <c r="K404" s="5">
        <v>14</v>
      </c>
      <c r="L404" t="str">
        <f t="shared" si="25"/>
        <v>Jan</v>
      </c>
      <c r="M404">
        <f t="shared" si="26"/>
        <v>2023</v>
      </c>
    </row>
    <row r="405" spans="1:13" x14ac:dyDescent="0.25">
      <c r="A405" t="s">
        <v>564</v>
      </c>
      <c r="B405" t="s">
        <v>171</v>
      </c>
      <c r="C405" t="s">
        <v>61</v>
      </c>
      <c r="D405">
        <f t="shared" si="24"/>
        <v>55</v>
      </c>
      <c r="E405">
        <v>11</v>
      </c>
      <c r="F405" s="2">
        <v>0.2</v>
      </c>
      <c r="G405" s="4">
        <f t="shared" si="27"/>
        <v>44</v>
      </c>
      <c r="H405" s="1">
        <v>44950</v>
      </c>
      <c r="I405" t="s">
        <v>23</v>
      </c>
      <c r="J405" t="s">
        <v>79</v>
      </c>
      <c r="L405" t="str">
        <f t="shared" si="25"/>
        <v>Jan</v>
      </c>
      <c r="M405">
        <f t="shared" si="26"/>
        <v>2023</v>
      </c>
    </row>
    <row r="406" spans="1:13" x14ac:dyDescent="0.25">
      <c r="A406" t="s">
        <v>565</v>
      </c>
      <c r="B406" t="s">
        <v>81</v>
      </c>
      <c r="C406" t="s">
        <v>155</v>
      </c>
      <c r="D406">
        <f t="shared" si="24"/>
        <v>0</v>
      </c>
      <c r="F406" s="2">
        <v>0.1</v>
      </c>
      <c r="G406" s="4">
        <f t="shared" si="27"/>
        <v>0</v>
      </c>
      <c r="H406" s="1">
        <v>44950</v>
      </c>
      <c r="I406" t="s">
        <v>18</v>
      </c>
      <c r="J406" t="s">
        <v>82</v>
      </c>
      <c r="K406" s="5">
        <v>332</v>
      </c>
      <c r="L406" t="str">
        <f t="shared" si="25"/>
        <v>Jan</v>
      </c>
      <c r="M406">
        <f t="shared" si="26"/>
        <v>2023</v>
      </c>
    </row>
    <row r="407" spans="1:13" x14ac:dyDescent="0.25">
      <c r="A407" t="s">
        <v>566</v>
      </c>
      <c r="B407" t="s">
        <v>35</v>
      </c>
      <c r="C407" t="s">
        <v>12</v>
      </c>
      <c r="D407">
        <f t="shared" si="24"/>
        <v>0</v>
      </c>
      <c r="F407" s="2">
        <v>0.14000000000000001</v>
      </c>
      <c r="G407" s="4">
        <f t="shared" si="27"/>
        <v>0</v>
      </c>
      <c r="H407" s="1">
        <v>44950</v>
      </c>
      <c r="I407" t="s">
        <v>18</v>
      </c>
      <c r="J407" t="s">
        <v>27</v>
      </c>
      <c r="K407" s="5">
        <v>160</v>
      </c>
      <c r="L407" t="str">
        <f t="shared" si="25"/>
        <v>Jan</v>
      </c>
      <c r="M407">
        <f t="shared" si="26"/>
        <v>2023</v>
      </c>
    </row>
    <row r="408" spans="1:13" x14ac:dyDescent="0.25">
      <c r="A408" t="s">
        <v>567</v>
      </c>
      <c r="B408" t="s">
        <v>116</v>
      </c>
      <c r="C408" t="s">
        <v>420</v>
      </c>
      <c r="D408">
        <f t="shared" si="24"/>
        <v>0</v>
      </c>
      <c r="G408" s="4">
        <f t="shared" si="27"/>
        <v>0</v>
      </c>
      <c r="H408" s="1">
        <v>44950</v>
      </c>
      <c r="I408" t="s">
        <v>33</v>
      </c>
      <c r="J408" t="s">
        <v>27</v>
      </c>
      <c r="K408" s="5">
        <v>451</v>
      </c>
      <c r="L408" t="str">
        <f t="shared" si="25"/>
        <v>Jan</v>
      </c>
      <c r="M408">
        <f t="shared" si="26"/>
        <v>2023</v>
      </c>
    </row>
    <row r="409" spans="1:13" x14ac:dyDescent="0.25">
      <c r="A409" t="s">
        <v>568</v>
      </c>
      <c r="B409" t="s">
        <v>26</v>
      </c>
      <c r="C409" t="s">
        <v>399</v>
      </c>
      <c r="D409">
        <f t="shared" si="24"/>
        <v>0</v>
      </c>
      <c r="F409" s="2">
        <v>7.0000000000000007E-2</v>
      </c>
      <c r="G409" s="4">
        <f t="shared" si="27"/>
        <v>0</v>
      </c>
      <c r="H409" s="1">
        <v>44950</v>
      </c>
      <c r="I409" t="s">
        <v>53</v>
      </c>
      <c r="J409" t="s">
        <v>27</v>
      </c>
      <c r="K409" s="5">
        <v>173</v>
      </c>
      <c r="L409" t="str">
        <f t="shared" si="25"/>
        <v>Jan</v>
      </c>
      <c r="M409">
        <f t="shared" si="26"/>
        <v>2023</v>
      </c>
    </row>
    <row r="410" spans="1:13" x14ac:dyDescent="0.25">
      <c r="A410" t="s">
        <v>569</v>
      </c>
      <c r="B410" t="s">
        <v>42</v>
      </c>
      <c r="C410" t="s">
        <v>155</v>
      </c>
      <c r="D410">
        <f t="shared" si="24"/>
        <v>0</v>
      </c>
      <c r="F410" s="2">
        <v>0.09</v>
      </c>
      <c r="G410" s="4">
        <f t="shared" si="27"/>
        <v>0</v>
      </c>
      <c r="H410" s="1">
        <v>44950</v>
      </c>
      <c r="I410" t="s">
        <v>33</v>
      </c>
      <c r="J410" t="s">
        <v>44</v>
      </c>
      <c r="K410" s="5">
        <v>23</v>
      </c>
      <c r="L410" t="str">
        <f t="shared" si="25"/>
        <v>Jan</v>
      </c>
      <c r="M410">
        <f t="shared" si="26"/>
        <v>2023</v>
      </c>
    </row>
    <row r="411" spans="1:13" x14ac:dyDescent="0.25">
      <c r="A411" t="s">
        <v>117</v>
      </c>
      <c r="B411" t="s">
        <v>118</v>
      </c>
      <c r="C411" t="s">
        <v>17</v>
      </c>
      <c r="D411">
        <f t="shared" si="24"/>
        <v>10000</v>
      </c>
      <c r="E411">
        <v>600</v>
      </c>
      <c r="F411" s="2">
        <v>0.06</v>
      </c>
      <c r="G411" s="4">
        <f t="shared" si="27"/>
        <v>9400</v>
      </c>
      <c r="H411" s="1">
        <v>44949</v>
      </c>
      <c r="I411" t="s">
        <v>53</v>
      </c>
      <c r="J411" t="s">
        <v>119</v>
      </c>
      <c r="K411" s="5">
        <v>2100</v>
      </c>
      <c r="L411" t="str">
        <f t="shared" si="25"/>
        <v>Jan</v>
      </c>
      <c r="M411">
        <f t="shared" si="26"/>
        <v>2023</v>
      </c>
    </row>
    <row r="412" spans="1:13" x14ac:dyDescent="0.25">
      <c r="A412" t="s">
        <v>570</v>
      </c>
      <c r="B412" t="s">
        <v>26</v>
      </c>
      <c r="C412" t="s">
        <v>273</v>
      </c>
      <c r="D412">
        <f t="shared" si="24"/>
        <v>5000</v>
      </c>
      <c r="E412">
        <v>150</v>
      </c>
      <c r="F412" s="2">
        <v>0.03</v>
      </c>
      <c r="G412" s="4">
        <f t="shared" si="27"/>
        <v>4850</v>
      </c>
      <c r="H412" s="1">
        <v>44949</v>
      </c>
      <c r="I412" t="s">
        <v>276</v>
      </c>
      <c r="J412" t="s">
        <v>27</v>
      </c>
      <c r="K412" s="5">
        <v>2700</v>
      </c>
      <c r="L412" t="str">
        <f t="shared" si="25"/>
        <v>Jan</v>
      </c>
      <c r="M412">
        <f t="shared" si="26"/>
        <v>2023</v>
      </c>
    </row>
    <row r="413" spans="1:13" x14ac:dyDescent="0.25">
      <c r="A413" t="s">
        <v>571</v>
      </c>
      <c r="B413" t="s">
        <v>11</v>
      </c>
      <c r="C413" t="s">
        <v>61</v>
      </c>
      <c r="D413">
        <f t="shared" si="24"/>
        <v>50</v>
      </c>
      <c r="E413">
        <v>50</v>
      </c>
      <c r="G413" s="4">
        <f t="shared" si="27"/>
        <v>0</v>
      </c>
      <c r="H413" s="1">
        <v>44949</v>
      </c>
      <c r="I413" t="s">
        <v>23</v>
      </c>
      <c r="J413" t="s">
        <v>14</v>
      </c>
      <c r="K413" s="5">
        <v>320</v>
      </c>
      <c r="L413" t="str">
        <f t="shared" si="25"/>
        <v>Jan</v>
      </c>
      <c r="M413">
        <f t="shared" si="26"/>
        <v>2023</v>
      </c>
    </row>
    <row r="414" spans="1:13" x14ac:dyDescent="0.25">
      <c r="A414" t="s">
        <v>572</v>
      </c>
      <c r="B414" t="s">
        <v>29</v>
      </c>
      <c r="C414" t="s">
        <v>61</v>
      </c>
      <c r="D414">
        <f t="shared" si="24"/>
        <v>400</v>
      </c>
      <c r="E414">
        <v>40</v>
      </c>
      <c r="F414" s="2">
        <v>0.1</v>
      </c>
      <c r="G414" s="4">
        <f t="shared" si="27"/>
        <v>360</v>
      </c>
      <c r="H414" s="1">
        <v>44949</v>
      </c>
      <c r="I414" t="s">
        <v>53</v>
      </c>
      <c r="J414" t="s">
        <v>27</v>
      </c>
      <c r="K414" s="5">
        <v>295</v>
      </c>
      <c r="L414" t="str">
        <f t="shared" si="25"/>
        <v>Jan</v>
      </c>
      <c r="M414">
        <f t="shared" si="26"/>
        <v>2023</v>
      </c>
    </row>
    <row r="415" spans="1:13" x14ac:dyDescent="0.25">
      <c r="A415" t="s">
        <v>573</v>
      </c>
      <c r="B415" t="s">
        <v>55</v>
      </c>
      <c r="C415" t="s">
        <v>87</v>
      </c>
      <c r="D415">
        <f t="shared" si="24"/>
        <v>30</v>
      </c>
      <c r="E415">
        <v>30</v>
      </c>
      <c r="G415" s="4">
        <f t="shared" si="27"/>
        <v>0</v>
      </c>
      <c r="H415" s="1">
        <v>44949</v>
      </c>
      <c r="I415" t="s">
        <v>13</v>
      </c>
      <c r="J415" t="s">
        <v>56</v>
      </c>
      <c r="K415" s="5">
        <v>23</v>
      </c>
      <c r="L415" t="str">
        <f t="shared" si="25"/>
        <v>Jan</v>
      </c>
      <c r="M415">
        <f t="shared" si="26"/>
        <v>2023</v>
      </c>
    </row>
    <row r="416" spans="1:13" x14ac:dyDescent="0.25">
      <c r="A416" t="s">
        <v>574</v>
      </c>
      <c r="B416" t="s">
        <v>26</v>
      </c>
      <c r="C416" t="s">
        <v>22</v>
      </c>
      <c r="D416">
        <f t="shared" si="24"/>
        <v>176</v>
      </c>
      <c r="E416">
        <v>30</v>
      </c>
      <c r="F416" s="2">
        <v>0.17</v>
      </c>
      <c r="G416" s="4">
        <f t="shared" si="27"/>
        <v>146</v>
      </c>
      <c r="H416" s="1">
        <v>44949</v>
      </c>
      <c r="I416" t="s">
        <v>33</v>
      </c>
      <c r="J416" t="s">
        <v>27</v>
      </c>
      <c r="K416" s="5">
        <v>97</v>
      </c>
      <c r="L416" t="str">
        <f t="shared" si="25"/>
        <v>Jan</v>
      </c>
      <c r="M416">
        <f t="shared" si="26"/>
        <v>2023</v>
      </c>
    </row>
    <row r="417" spans="1:13" x14ac:dyDescent="0.25">
      <c r="A417" t="s">
        <v>575</v>
      </c>
      <c r="B417" t="s">
        <v>21</v>
      </c>
      <c r="C417" t="s">
        <v>61</v>
      </c>
      <c r="D417">
        <f t="shared" si="24"/>
        <v>133</v>
      </c>
      <c r="E417">
        <v>20</v>
      </c>
      <c r="F417" s="2">
        <v>0.15</v>
      </c>
      <c r="G417" s="4">
        <f t="shared" si="27"/>
        <v>113</v>
      </c>
      <c r="H417" s="1">
        <v>44949</v>
      </c>
      <c r="I417" t="s">
        <v>18</v>
      </c>
      <c r="J417" t="s">
        <v>27</v>
      </c>
      <c r="K417" s="5">
        <v>69</v>
      </c>
      <c r="L417" t="str">
        <f t="shared" si="25"/>
        <v>Jan</v>
      </c>
      <c r="M417">
        <f t="shared" si="26"/>
        <v>2023</v>
      </c>
    </row>
    <row r="418" spans="1:13" x14ac:dyDescent="0.25">
      <c r="A418" t="s">
        <v>576</v>
      </c>
      <c r="B418" t="s">
        <v>86</v>
      </c>
      <c r="C418" t="s">
        <v>71</v>
      </c>
      <c r="D418">
        <f t="shared" si="24"/>
        <v>0</v>
      </c>
      <c r="F418" s="2">
        <v>0.7</v>
      </c>
      <c r="G418" s="4">
        <f t="shared" si="27"/>
        <v>0</v>
      </c>
      <c r="H418" s="1">
        <v>44949</v>
      </c>
      <c r="I418" t="s">
        <v>13</v>
      </c>
      <c r="J418" t="s">
        <v>14</v>
      </c>
      <c r="K418" s="5">
        <v>16</v>
      </c>
      <c r="L418" t="str">
        <f t="shared" si="25"/>
        <v>Jan</v>
      </c>
      <c r="M418">
        <f t="shared" si="26"/>
        <v>2023</v>
      </c>
    </row>
    <row r="419" spans="1:13" x14ac:dyDescent="0.25">
      <c r="A419" t="s">
        <v>577</v>
      </c>
      <c r="B419" t="s">
        <v>29</v>
      </c>
      <c r="C419" t="s">
        <v>30</v>
      </c>
      <c r="D419">
        <f t="shared" si="24"/>
        <v>0</v>
      </c>
      <c r="F419" s="2">
        <v>0.1</v>
      </c>
      <c r="G419" s="4">
        <f t="shared" si="27"/>
        <v>0</v>
      </c>
      <c r="H419" s="1">
        <v>44949</v>
      </c>
      <c r="I419" t="s">
        <v>23</v>
      </c>
      <c r="J419" t="s">
        <v>27</v>
      </c>
      <c r="K419" s="5">
        <v>423</v>
      </c>
      <c r="L419" t="str">
        <f t="shared" si="25"/>
        <v>Jan</v>
      </c>
      <c r="M419">
        <f t="shared" si="26"/>
        <v>2023</v>
      </c>
    </row>
    <row r="420" spans="1:13" x14ac:dyDescent="0.25">
      <c r="A420" t="s">
        <v>578</v>
      </c>
      <c r="B420" t="s">
        <v>29</v>
      </c>
      <c r="C420" t="s">
        <v>61</v>
      </c>
      <c r="D420">
        <f t="shared" si="24"/>
        <v>0</v>
      </c>
      <c r="F420" s="2">
        <v>0.08</v>
      </c>
      <c r="G420" s="4">
        <f t="shared" si="27"/>
        <v>0</v>
      </c>
      <c r="H420" s="1">
        <v>44949</v>
      </c>
      <c r="I420" t="s">
        <v>53</v>
      </c>
      <c r="J420" t="s">
        <v>27</v>
      </c>
      <c r="K420" s="5">
        <v>117</v>
      </c>
      <c r="L420" t="str">
        <f t="shared" si="25"/>
        <v>Jan</v>
      </c>
      <c r="M420">
        <f t="shared" si="26"/>
        <v>2023</v>
      </c>
    </row>
    <row r="421" spans="1:13" x14ac:dyDescent="0.25">
      <c r="A421" t="s">
        <v>579</v>
      </c>
      <c r="B421" t="s">
        <v>498</v>
      </c>
      <c r="C421" t="s">
        <v>12</v>
      </c>
      <c r="D421">
        <f t="shared" si="24"/>
        <v>0</v>
      </c>
      <c r="G421" s="4">
        <f t="shared" si="27"/>
        <v>0</v>
      </c>
      <c r="H421" s="1">
        <v>44948</v>
      </c>
      <c r="I421" t="s">
        <v>18</v>
      </c>
      <c r="J421" t="s">
        <v>499</v>
      </c>
      <c r="K421" s="5">
        <v>115</v>
      </c>
      <c r="L421" t="str">
        <f t="shared" si="25"/>
        <v>Jan</v>
      </c>
      <c r="M421">
        <f t="shared" si="26"/>
        <v>2023</v>
      </c>
    </row>
    <row r="422" spans="1:13" x14ac:dyDescent="0.25">
      <c r="A422" t="s">
        <v>580</v>
      </c>
      <c r="B422" t="s">
        <v>26</v>
      </c>
      <c r="C422" t="s">
        <v>2</v>
      </c>
      <c r="D422">
        <f t="shared" si="24"/>
        <v>200000</v>
      </c>
      <c r="E422">
        <v>12000</v>
      </c>
      <c r="F422" s="2">
        <v>0.06</v>
      </c>
      <c r="G422" s="4">
        <f t="shared" si="27"/>
        <v>188000</v>
      </c>
      <c r="H422" s="1">
        <v>44946</v>
      </c>
      <c r="I422" t="s">
        <v>53</v>
      </c>
      <c r="J422" t="s">
        <v>27</v>
      </c>
      <c r="K422" s="5">
        <v>26</v>
      </c>
      <c r="L422" t="str">
        <f t="shared" si="25"/>
        <v>Jan</v>
      </c>
      <c r="M422">
        <f t="shared" si="26"/>
        <v>2023</v>
      </c>
    </row>
    <row r="423" spans="1:13" x14ac:dyDescent="0.25">
      <c r="A423" t="s">
        <v>581</v>
      </c>
      <c r="B423" t="s">
        <v>35</v>
      </c>
      <c r="C423" t="s">
        <v>87</v>
      </c>
      <c r="D423">
        <f t="shared" si="24"/>
        <v>17500</v>
      </c>
      <c r="E423">
        <v>1750</v>
      </c>
      <c r="F423" s="2">
        <v>0.1</v>
      </c>
      <c r="G423" s="4">
        <f t="shared" si="27"/>
        <v>15750</v>
      </c>
      <c r="H423" s="1">
        <v>44946</v>
      </c>
      <c r="I423" t="s">
        <v>53</v>
      </c>
      <c r="J423" t="s">
        <v>27</v>
      </c>
      <c r="K423" s="5">
        <v>1700</v>
      </c>
      <c r="L423" t="str">
        <f t="shared" si="25"/>
        <v>Jan</v>
      </c>
      <c r="M423">
        <f t="shared" si="26"/>
        <v>2023</v>
      </c>
    </row>
    <row r="424" spans="1:13" x14ac:dyDescent="0.25">
      <c r="A424" t="s">
        <v>582</v>
      </c>
      <c r="B424" t="s">
        <v>11</v>
      </c>
      <c r="C424" t="s">
        <v>7</v>
      </c>
      <c r="D424">
        <f t="shared" si="24"/>
        <v>6333</v>
      </c>
      <c r="E424">
        <v>380</v>
      </c>
      <c r="F424" s="2">
        <v>0.06</v>
      </c>
      <c r="G424" s="4">
        <f t="shared" si="27"/>
        <v>5953</v>
      </c>
      <c r="H424" s="1">
        <v>44946</v>
      </c>
      <c r="I424" t="s">
        <v>23</v>
      </c>
      <c r="J424" t="s">
        <v>14</v>
      </c>
      <c r="K424" s="5">
        <v>3600</v>
      </c>
      <c r="L424" t="str">
        <f t="shared" si="25"/>
        <v>Jan</v>
      </c>
      <c r="M424">
        <f t="shared" si="26"/>
        <v>2023</v>
      </c>
    </row>
    <row r="425" spans="1:13" x14ac:dyDescent="0.25">
      <c r="A425" t="s">
        <v>583</v>
      </c>
      <c r="B425" t="s">
        <v>11</v>
      </c>
      <c r="C425" t="s">
        <v>32</v>
      </c>
      <c r="D425">
        <f t="shared" si="24"/>
        <v>2500</v>
      </c>
      <c r="E425">
        <v>200</v>
      </c>
      <c r="F425" s="2">
        <v>0.08</v>
      </c>
      <c r="G425" s="4">
        <f t="shared" si="27"/>
        <v>2300</v>
      </c>
      <c r="H425" s="1">
        <v>44946</v>
      </c>
      <c r="I425" t="s">
        <v>89</v>
      </c>
      <c r="J425" t="s">
        <v>14</v>
      </c>
      <c r="K425" s="5">
        <v>192</v>
      </c>
      <c r="L425" t="str">
        <f t="shared" si="25"/>
        <v>Jan</v>
      </c>
      <c r="M425">
        <f t="shared" si="26"/>
        <v>2023</v>
      </c>
    </row>
    <row r="426" spans="1:13" x14ac:dyDescent="0.25">
      <c r="A426" t="s">
        <v>584</v>
      </c>
      <c r="B426" t="s">
        <v>315</v>
      </c>
      <c r="C426" t="s">
        <v>17</v>
      </c>
      <c r="D426">
        <f t="shared" si="24"/>
        <v>1857</v>
      </c>
      <c r="E426">
        <v>130</v>
      </c>
      <c r="F426" s="2">
        <v>7.0000000000000007E-2</v>
      </c>
      <c r="G426" s="4">
        <f t="shared" si="27"/>
        <v>1727</v>
      </c>
      <c r="H426" s="1">
        <v>44946</v>
      </c>
      <c r="I426" t="s">
        <v>36</v>
      </c>
      <c r="J426" t="s">
        <v>27</v>
      </c>
      <c r="K426" s="5">
        <v>307</v>
      </c>
      <c r="L426" t="str">
        <f t="shared" si="25"/>
        <v>Jan</v>
      </c>
      <c r="M426">
        <f t="shared" si="26"/>
        <v>2023</v>
      </c>
    </row>
    <row r="427" spans="1:13" x14ac:dyDescent="0.25">
      <c r="A427" t="s">
        <v>585</v>
      </c>
      <c r="B427" t="s">
        <v>26</v>
      </c>
      <c r="C427" t="s">
        <v>122</v>
      </c>
      <c r="D427">
        <f t="shared" si="24"/>
        <v>92</v>
      </c>
      <c r="E427">
        <v>92</v>
      </c>
      <c r="G427" s="4">
        <f t="shared" si="27"/>
        <v>0</v>
      </c>
      <c r="H427" s="1">
        <v>44946</v>
      </c>
      <c r="I427" t="s">
        <v>89</v>
      </c>
      <c r="J427" t="s">
        <v>27</v>
      </c>
      <c r="L427" t="str">
        <f t="shared" si="25"/>
        <v>Jan</v>
      </c>
      <c r="M427">
        <f t="shared" si="26"/>
        <v>2023</v>
      </c>
    </row>
    <row r="428" spans="1:13" x14ac:dyDescent="0.25">
      <c r="A428" t="s">
        <v>586</v>
      </c>
      <c r="B428" t="s">
        <v>58</v>
      </c>
      <c r="C428" t="s">
        <v>155</v>
      </c>
      <c r="D428">
        <f t="shared" si="24"/>
        <v>47</v>
      </c>
      <c r="E428">
        <v>47</v>
      </c>
      <c r="G428" s="4">
        <f t="shared" si="27"/>
        <v>0</v>
      </c>
      <c r="H428" s="1">
        <v>44946</v>
      </c>
      <c r="I428" t="s">
        <v>23</v>
      </c>
      <c r="J428" t="s">
        <v>27</v>
      </c>
      <c r="K428" s="5">
        <v>169</v>
      </c>
      <c r="L428" t="str">
        <f t="shared" si="25"/>
        <v>Jan</v>
      </c>
      <c r="M428">
        <f t="shared" si="26"/>
        <v>2023</v>
      </c>
    </row>
    <row r="429" spans="1:13" x14ac:dyDescent="0.25">
      <c r="A429" t="s">
        <v>587</v>
      </c>
      <c r="B429" t="s">
        <v>251</v>
      </c>
      <c r="C429" t="s">
        <v>87</v>
      </c>
      <c r="D429">
        <f t="shared" si="24"/>
        <v>310</v>
      </c>
      <c r="E429">
        <v>31</v>
      </c>
      <c r="F429" s="2">
        <v>0.1</v>
      </c>
      <c r="G429" s="4">
        <f t="shared" si="27"/>
        <v>279</v>
      </c>
      <c r="H429" s="1">
        <v>44946</v>
      </c>
      <c r="I429" t="s">
        <v>23</v>
      </c>
      <c r="J429" t="s">
        <v>252</v>
      </c>
      <c r="K429" s="5">
        <v>14</v>
      </c>
      <c r="L429" t="str">
        <f t="shared" si="25"/>
        <v>Jan</v>
      </c>
      <c r="M429">
        <f t="shared" si="26"/>
        <v>2023</v>
      </c>
    </row>
    <row r="430" spans="1:13" x14ac:dyDescent="0.25">
      <c r="A430" t="s">
        <v>588</v>
      </c>
      <c r="B430" t="s">
        <v>58</v>
      </c>
      <c r="C430" t="s">
        <v>32</v>
      </c>
      <c r="D430">
        <f t="shared" si="24"/>
        <v>30</v>
      </c>
      <c r="E430">
        <v>30</v>
      </c>
      <c r="G430" s="4">
        <f t="shared" si="27"/>
        <v>0</v>
      </c>
      <c r="H430" s="1">
        <v>44946</v>
      </c>
      <c r="I430" t="s">
        <v>23</v>
      </c>
      <c r="J430" t="s">
        <v>27</v>
      </c>
      <c r="K430" s="5">
        <v>1</v>
      </c>
      <c r="L430" t="str">
        <f t="shared" si="25"/>
        <v>Jan</v>
      </c>
      <c r="M430">
        <f t="shared" si="26"/>
        <v>2023</v>
      </c>
    </row>
    <row r="431" spans="1:13" x14ac:dyDescent="0.25">
      <c r="A431" t="s">
        <v>589</v>
      </c>
      <c r="B431" t="s">
        <v>26</v>
      </c>
      <c r="C431" t="s">
        <v>39</v>
      </c>
      <c r="D431">
        <f t="shared" si="24"/>
        <v>81</v>
      </c>
      <c r="E431">
        <v>22</v>
      </c>
      <c r="F431" s="2">
        <v>0.27</v>
      </c>
      <c r="G431" s="4">
        <f t="shared" si="27"/>
        <v>59</v>
      </c>
      <c r="H431" s="1">
        <v>44946</v>
      </c>
      <c r="I431" t="s">
        <v>18</v>
      </c>
      <c r="J431" t="s">
        <v>27</v>
      </c>
      <c r="K431" s="5">
        <v>64</v>
      </c>
      <c r="L431" t="str">
        <f t="shared" si="25"/>
        <v>Jan</v>
      </c>
      <c r="M431">
        <f t="shared" si="26"/>
        <v>2023</v>
      </c>
    </row>
    <row r="432" spans="1:13" x14ac:dyDescent="0.25">
      <c r="A432" t="s">
        <v>590</v>
      </c>
      <c r="B432" t="s">
        <v>58</v>
      </c>
      <c r="C432" t="s">
        <v>12</v>
      </c>
      <c r="D432">
        <f t="shared" si="24"/>
        <v>0</v>
      </c>
      <c r="G432" s="4">
        <f t="shared" si="27"/>
        <v>0</v>
      </c>
      <c r="H432" s="1">
        <v>44946</v>
      </c>
      <c r="I432" t="s">
        <v>89</v>
      </c>
      <c r="J432" t="s">
        <v>27</v>
      </c>
      <c r="K432" s="5">
        <v>341</v>
      </c>
      <c r="L432" t="str">
        <f t="shared" si="25"/>
        <v>Jan</v>
      </c>
      <c r="M432">
        <f t="shared" si="26"/>
        <v>2023</v>
      </c>
    </row>
    <row r="433" spans="1:13" x14ac:dyDescent="0.25">
      <c r="A433" t="s">
        <v>591</v>
      </c>
      <c r="B433" t="s">
        <v>35</v>
      </c>
      <c r="C433" t="s">
        <v>32</v>
      </c>
      <c r="D433">
        <f t="shared" si="24"/>
        <v>0</v>
      </c>
      <c r="F433" s="2">
        <v>0.7</v>
      </c>
      <c r="G433" s="4">
        <f t="shared" si="27"/>
        <v>0</v>
      </c>
      <c r="H433" s="1">
        <v>44946</v>
      </c>
      <c r="I433" t="s">
        <v>18</v>
      </c>
      <c r="J433" t="s">
        <v>27</v>
      </c>
      <c r="K433" s="5">
        <v>156</v>
      </c>
      <c r="L433" t="str">
        <f t="shared" si="25"/>
        <v>Jan</v>
      </c>
      <c r="M433">
        <f t="shared" si="26"/>
        <v>2023</v>
      </c>
    </row>
    <row r="434" spans="1:13" x14ac:dyDescent="0.25">
      <c r="A434" t="s">
        <v>592</v>
      </c>
      <c r="B434" t="s">
        <v>315</v>
      </c>
      <c r="C434" t="s">
        <v>39</v>
      </c>
      <c r="D434">
        <f t="shared" si="24"/>
        <v>0</v>
      </c>
      <c r="G434" s="4">
        <f t="shared" si="27"/>
        <v>0</v>
      </c>
      <c r="H434" s="1">
        <v>44946</v>
      </c>
      <c r="I434" t="s">
        <v>33</v>
      </c>
      <c r="J434" t="s">
        <v>27</v>
      </c>
      <c r="K434" s="5">
        <v>91</v>
      </c>
      <c r="L434" t="str">
        <f t="shared" si="25"/>
        <v>Jan</v>
      </c>
      <c r="M434">
        <f t="shared" si="26"/>
        <v>2023</v>
      </c>
    </row>
    <row r="435" spans="1:13" x14ac:dyDescent="0.25">
      <c r="A435" t="s">
        <v>593</v>
      </c>
      <c r="B435" t="s">
        <v>145</v>
      </c>
      <c r="C435" t="s">
        <v>2</v>
      </c>
      <c r="D435">
        <f t="shared" si="24"/>
        <v>0</v>
      </c>
      <c r="G435" s="4">
        <f t="shared" si="27"/>
        <v>0</v>
      </c>
      <c r="H435" s="1">
        <v>44946</v>
      </c>
      <c r="I435" t="s">
        <v>89</v>
      </c>
      <c r="J435" t="s">
        <v>27</v>
      </c>
      <c r="L435" t="str">
        <f t="shared" si="25"/>
        <v>Jan</v>
      </c>
      <c r="M435">
        <f t="shared" si="26"/>
        <v>2023</v>
      </c>
    </row>
    <row r="436" spans="1:13" x14ac:dyDescent="0.25">
      <c r="A436" t="s">
        <v>594</v>
      </c>
      <c r="B436" t="s">
        <v>515</v>
      </c>
      <c r="C436" t="s">
        <v>87</v>
      </c>
      <c r="D436">
        <f t="shared" si="24"/>
        <v>0</v>
      </c>
      <c r="G436" s="4">
        <f t="shared" si="27"/>
        <v>0</v>
      </c>
      <c r="H436" s="1">
        <v>44946</v>
      </c>
      <c r="I436" t="s">
        <v>89</v>
      </c>
      <c r="J436" t="s">
        <v>27</v>
      </c>
      <c r="K436" s="5">
        <v>62</v>
      </c>
      <c r="L436" t="str">
        <f t="shared" si="25"/>
        <v>Jan</v>
      </c>
      <c r="M436">
        <f t="shared" si="26"/>
        <v>2023</v>
      </c>
    </row>
    <row r="437" spans="1:13" x14ac:dyDescent="0.25">
      <c r="A437" t="s">
        <v>595</v>
      </c>
      <c r="B437" t="s">
        <v>315</v>
      </c>
      <c r="C437" t="s">
        <v>12</v>
      </c>
      <c r="D437">
        <f t="shared" si="24"/>
        <v>1100</v>
      </c>
      <c r="E437">
        <v>1100</v>
      </c>
      <c r="G437" s="4">
        <f t="shared" si="27"/>
        <v>0</v>
      </c>
      <c r="H437" s="1">
        <v>44945</v>
      </c>
      <c r="I437" t="s">
        <v>53</v>
      </c>
      <c r="J437" t="s">
        <v>27</v>
      </c>
      <c r="L437" t="str">
        <f t="shared" si="25"/>
        <v>Jan</v>
      </c>
      <c r="M437">
        <f t="shared" si="26"/>
        <v>2023</v>
      </c>
    </row>
    <row r="438" spans="1:13" x14ac:dyDescent="0.25">
      <c r="A438" t="s">
        <v>596</v>
      </c>
      <c r="B438" t="s">
        <v>26</v>
      </c>
      <c r="C438" t="s">
        <v>69</v>
      </c>
      <c r="D438">
        <f t="shared" si="24"/>
        <v>300</v>
      </c>
      <c r="E438">
        <v>300</v>
      </c>
      <c r="G438" s="4">
        <f t="shared" si="27"/>
        <v>0</v>
      </c>
      <c r="H438" s="1">
        <v>44945</v>
      </c>
      <c r="I438" t="s">
        <v>53</v>
      </c>
      <c r="J438" t="s">
        <v>27</v>
      </c>
      <c r="K438" s="5">
        <v>1200</v>
      </c>
      <c r="L438" t="str">
        <f t="shared" si="25"/>
        <v>Jan</v>
      </c>
      <c r="M438">
        <f t="shared" si="26"/>
        <v>2023</v>
      </c>
    </row>
    <row r="439" spans="1:13" x14ac:dyDescent="0.25">
      <c r="A439" t="s">
        <v>597</v>
      </c>
      <c r="B439" t="s">
        <v>29</v>
      </c>
      <c r="C439" t="s">
        <v>59</v>
      </c>
      <c r="D439">
        <f t="shared" si="24"/>
        <v>300</v>
      </c>
      <c r="E439">
        <v>300</v>
      </c>
      <c r="G439" s="4">
        <f t="shared" si="27"/>
        <v>0</v>
      </c>
      <c r="H439" s="1">
        <v>44945</v>
      </c>
      <c r="I439" t="s">
        <v>53</v>
      </c>
      <c r="J439" t="s">
        <v>27</v>
      </c>
      <c r="K439" s="5">
        <v>22200</v>
      </c>
      <c r="L439" t="str">
        <f t="shared" si="25"/>
        <v>Jan</v>
      </c>
      <c r="M439">
        <f t="shared" si="26"/>
        <v>2023</v>
      </c>
    </row>
    <row r="440" spans="1:13" x14ac:dyDescent="0.25">
      <c r="A440" t="s">
        <v>598</v>
      </c>
      <c r="B440" t="s">
        <v>26</v>
      </c>
      <c r="C440" t="s">
        <v>97</v>
      </c>
      <c r="D440">
        <f t="shared" si="24"/>
        <v>328</v>
      </c>
      <c r="E440">
        <v>115</v>
      </c>
      <c r="F440" s="2">
        <v>0.35</v>
      </c>
      <c r="G440" s="4">
        <f t="shared" si="27"/>
        <v>213</v>
      </c>
      <c r="H440" s="1">
        <v>44945</v>
      </c>
      <c r="I440" t="s">
        <v>33</v>
      </c>
      <c r="J440" t="s">
        <v>27</v>
      </c>
      <c r="K440" s="5">
        <v>153</v>
      </c>
      <c r="L440" t="str">
        <f t="shared" si="25"/>
        <v>Jan</v>
      </c>
      <c r="M440">
        <f t="shared" si="26"/>
        <v>2023</v>
      </c>
    </row>
    <row r="441" spans="1:13" x14ac:dyDescent="0.25">
      <c r="A441" t="s">
        <v>599</v>
      </c>
      <c r="B441" t="s">
        <v>29</v>
      </c>
      <c r="C441" t="s">
        <v>87</v>
      </c>
      <c r="D441">
        <f t="shared" si="24"/>
        <v>2000</v>
      </c>
      <c r="E441">
        <v>100</v>
      </c>
      <c r="F441" s="2">
        <v>0.05</v>
      </c>
      <c r="G441" s="4">
        <f t="shared" si="27"/>
        <v>1900</v>
      </c>
      <c r="H441" s="1">
        <v>44945</v>
      </c>
      <c r="I441" t="s">
        <v>23</v>
      </c>
      <c r="J441" t="s">
        <v>27</v>
      </c>
      <c r="K441" s="5">
        <v>965</v>
      </c>
      <c r="L441" t="str">
        <f t="shared" si="25"/>
        <v>Jan</v>
      </c>
      <c r="M441">
        <f t="shared" si="26"/>
        <v>2023</v>
      </c>
    </row>
    <row r="442" spans="1:13" x14ac:dyDescent="0.25">
      <c r="A442" t="s">
        <v>600</v>
      </c>
      <c r="B442" t="s">
        <v>116</v>
      </c>
      <c r="C442" t="s">
        <v>469</v>
      </c>
      <c r="D442">
        <f t="shared" si="24"/>
        <v>688</v>
      </c>
      <c r="E442">
        <v>62</v>
      </c>
      <c r="F442" s="2">
        <v>0.09</v>
      </c>
      <c r="G442" s="4">
        <f t="shared" si="27"/>
        <v>626</v>
      </c>
      <c r="H442" s="1">
        <v>44945</v>
      </c>
      <c r="I442" t="s">
        <v>53</v>
      </c>
      <c r="J442" t="s">
        <v>27</v>
      </c>
      <c r="K442" s="5">
        <v>233</v>
      </c>
      <c r="L442" t="str">
        <f t="shared" si="25"/>
        <v>Jan</v>
      </c>
      <c r="M442">
        <f t="shared" si="26"/>
        <v>2023</v>
      </c>
    </row>
    <row r="443" spans="1:13" x14ac:dyDescent="0.25">
      <c r="A443" t="s">
        <v>601</v>
      </c>
      <c r="B443" t="s">
        <v>145</v>
      </c>
      <c r="C443" t="s">
        <v>2</v>
      </c>
      <c r="D443">
        <f t="shared" si="24"/>
        <v>46</v>
      </c>
      <c r="E443">
        <v>46</v>
      </c>
      <c r="G443" s="4">
        <f t="shared" si="27"/>
        <v>0</v>
      </c>
      <c r="H443" s="1">
        <v>44945</v>
      </c>
      <c r="I443" t="s">
        <v>89</v>
      </c>
      <c r="J443" t="s">
        <v>27</v>
      </c>
      <c r="K443" s="5">
        <v>21</v>
      </c>
      <c r="L443" t="str">
        <f t="shared" si="25"/>
        <v>Jan</v>
      </c>
      <c r="M443">
        <f t="shared" si="26"/>
        <v>2023</v>
      </c>
    </row>
    <row r="444" spans="1:13" x14ac:dyDescent="0.25">
      <c r="A444" t="s">
        <v>602</v>
      </c>
      <c r="B444" t="s">
        <v>35</v>
      </c>
      <c r="C444" t="s">
        <v>194</v>
      </c>
      <c r="D444">
        <f t="shared" si="24"/>
        <v>30</v>
      </c>
      <c r="E444">
        <v>30</v>
      </c>
      <c r="G444" s="4">
        <f t="shared" si="27"/>
        <v>0</v>
      </c>
      <c r="H444" s="1">
        <v>44945</v>
      </c>
      <c r="I444" t="s">
        <v>8</v>
      </c>
      <c r="J444" t="s">
        <v>27</v>
      </c>
      <c r="K444" s="5">
        <v>269</v>
      </c>
      <c r="L444" t="str">
        <f t="shared" si="25"/>
        <v>Jan</v>
      </c>
      <c r="M444">
        <f t="shared" si="26"/>
        <v>2023</v>
      </c>
    </row>
    <row r="445" spans="1:13" x14ac:dyDescent="0.25">
      <c r="A445" t="s">
        <v>603</v>
      </c>
      <c r="B445" t="s">
        <v>604</v>
      </c>
      <c r="C445" t="s">
        <v>69</v>
      </c>
      <c r="D445">
        <f t="shared" si="24"/>
        <v>0</v>
      </c>
      <c r="F445" s="2">
        <v>1</v>
      </c>
      <c r="G445" s="4">
        <f t="shared" si="27"/>
        <v>0</v>
      </c>
      <c r="H445" s="1">
        <v>44945</v>
      </c>
      <c r="I445" t="s">
        <v>23</v>
      </c>
      <c r="J445" t="s">
        <v>27</v>
      </c>
      <c r="K445" s="5">
        <v>2</v>
      </c>
      <c r="L445" t="str">
        <f t="shared" si="25"/>
        <v>Jan</v>
      </c>
      <c r="M445">
        <f t="shared" si="26"/>
        <v>2023</v>
      </c>
    </row>
    <row r="446" spans="1:13" x14ac:dyDescent="0.25">
      <c r="A446" t="s">
        <v>605</v>
      </c>
      <c r="B446" t="s">
        <v>26</v>
      </c>
      <c r="C446" t="s">
        <v>17</v>
      </c>
      <c r="D446">
        <f t="shared" si="24"/>
        <v>0</v>
      </c>
      <c r="G446" s="4">
        <f t="shared" si="27"/>
        <v>0</v>
      </c>
      <c r="H446" s="1">
        <v>44945</v>
      </c>
      <c r="I446" t="s">
        <v>100</v>
      </c>
      <c r="J446" t="s">
        <v>27</v>
      </c>
      <c r="K446" s="5">
        <v>145</v>
      </c>
      <c r="L446" t="str">
        <f t="shared" si="25"/>
        <v>Jan</v>
      </c>
      <c r="M446">
        <f t="shared" si="26"/>
        <v>2023</v>
      </c>
    </row>
    <row r="447" spans="1:13" x14ac:dyDescent="0.25">
      <c r="A447" t="s">
        <v>606</v>
      </c>
      <c r="B447" t="s">
        <v>323</v>
      </c>
      <c r="C447" t="s">
        <v>129</v>
      </c>
      <c r="D447">
        <f t="shared" si="24"/>
        <v>0</v>
      </c>
      <c r="G447" s="4">
        <f t="shared" si="27"/>
        <v>0</v>
      </c>
      <c r="H447" s="1">
        <v>44945</v>
      </c>
      <c r="I447" t="s">
        <v>23</v>
      </c>
      <c r="J447" t="s">
        <v>27</v>
      </c>
      <c r="K447" s="5">
        <v>21</v>
      </c>
      <c r="L447" t="str">
        <f t="shared" si="25"/>
        <v>Jan</v>
      </c>
      <c r="M447">
        <f t="shared" si="26"/>
        <v>2023</v>
      </c>
    </row>
    <row r="448" spans="1:13" x14ac:dyDescent="0.25">
      <c r="A448" t="s">
        <v>607</v>
      </c>
      <c r="B448" t="s">
        <v>58</v>
      </c>
      <c r="C448" t="s">
        <v>469</v>
      </c>
      <c r="D448">
        <f t="shared" si="24"/>
        <v>0</v>
      </c>
      <c r="G448" s="4">
        <f t="shared" si="27"/>
        <v>0</v>
      </c>
      <c r="H448" s="1">
        <v>44945</v>
      </c>
      <c r="I448" t="s">
        <v>23</v>
      </c>
      <c r="J448" t="s">
        <v>27</v>
      </c>
      <c r="K448" s="5">
        <v>521</v>
      </c>
      <c r="L448" t="str">
        <f t="shared" si="25"/>
        <v>Jan</v>
      </c>
      <c r="M448">
        <f t="shared" si="26"/>
        <v>2023</v>
      </c>
    </row>
    <row r="449" spans="1:13" x14ac:dyDescent="0.25">
      <c r="A449" t="s">
        <v>608</v>
      </c>
      <c r="B449" t="s">
        <v>145</v>
      </c>
      <c r="C449" t="s">
        <v>61</v>
      </c>
      <c r="D449">
        <f t="shared" si="24"/>
        <v>0</v>
      </c>
      <c r="F449" s="2">
        <v>0.06</v>
      </c>
      <c r="G449" s="4">
        <f t="shared" si="27"/>
        <v>0</v>
      </c>
      <c r="H449" s="1">
        <v>44945</v>
      </c>
      <c r="I449" t="s">
        <v>53</v>
      </c>
      <c r="J449" t="s">
        <v>27</v>
      </c>
      <c r="K449" s="5">
        <v>400</v>
      </c>
      <c r="L449" t="str">
        <f t="shared" si="25"/>
        <v>Jan</v>
      </c>
      <c r="M449">
        <f t="shared" si="26"/>
        <v>2023</v>
      </c>
    </row>
    <row r="450" spans="1:13" x14ac:dyDescent="0.25">
      <c r="A450" t="s">
        <v>609</v>
      </c>
      <c r="B450" t="s">
        <v>610</v>
      </c>
      <c r="C450" t="s">
        <v>59</v>
      </c>
      <c r="D450">
        <f t="shared" ref="D450:D513" si="28">FLOOR(IF(OR(ISBLANK(E450) = FALSE,  ISBLANK(F450) = FALSE),IFERROR(E450/F450,E450), 0), 1)</f>
        <v>0</v>
      </c>
      <c r="F450" s="2">
        <v>0.7</v>
      </c>
      <c r="G450" s="4">
        <f t="shared" si="27"/>
        <v>0</v>
      </c>
      <c r="H450" s="1">
        <v>44945</v>
      </c>
      <c r="I450" t="s">
        <v>13</v>
      </c>
      <c r="J450" t="s">
        <v>27</v>
      </c>
      <c r="K450" s="5">
        <v>13</v>
      </c>
      <c r="L450" t="str">
        <f t="shared" ref="L450:L513" si="29">TEXT(H450, "MMM")</f>
        <v>Jan</v>
      </c>
      <c r="M450">
        <f t="shared" ref="M450:M513" si="30">YEAR(H450)</f>
        <v>2023</v>
      </c>
    </row>
    <row r="451" spans="1:13" x14ac:dyDescent="0.25">
      <c r="A451" t="s">
        <v>611</v>
      </c>
      <c r="B451" t="s">
        <v>26</v>
      </c>
      <c r="C451" t="s">
        <v>32</v>
      </c>
      <c r="D451">
        <f t="shared" si="28"/>
        <v>0</v>
      </c>
      <c r="F451" s="2">
        <v>0.3</v>
      </c>
      <c r="G451" s="4">
        <f t="shared" ref="G451:G514" si="31">D451-E451</f>
        <v>0</v>
      </c>
      <c r="H451" s="1">
        <v>44945</v>
      </c>
      <c r="I451" t="s">
        <v>53</v>
      </c>
      <c r="J451" t="s">
        <v>27</v>
      </c>
      <c r="K451" s="5">
        <v>225</v>
      </c>
      <c r="L451" t="str">
        <f t="shared" si="29"/>
        <v>Jan</v>
      </c>
      <c r="M451">
        <f t="shared" si="30"/>
        <v>2023</v>
      </c>
    </row>
    <row r="452" spans="1:13" x14ac:dyDescent="0.25">
      <c r="A452" t="s">
        <v>612</v>
      </c>
      <c r="B452" t="s">
        <v>26</v>
      </c>
      <c r="C452" t="s">
        <v>39</v>
      </c>
      <c r="D452">
        <f t="shared" si="28"/>
        <v>0</v>
      </c>
      <c r="F452" s="2">
        <v>0.28000000000000003</v>
      </c>
      <c r="G452" s="4">
        <f t="shared" si="31"/>
        <v>0</v>
      </c>
      <c r="H452" s="1">
        <v>44945</v>
      </c>
      <c r="I452" t="s">
        <v>33</v>
      </c>
      <c r="J452" t="s">
        <v>27</v>
      </c>
      <c r="K452" s="5">
        <v>56</v>
      </c>
      <c r="L452" t="str">
        <f t="shared" si="29"/>
        <v>Jan</v>
      </c>
      <c r="M452">
        <f t="shared" si="30"/>
        <v>2023</v>
      </c>
    </row>
    <row r="453" spans="1:13" x14ac:dyDescent="0.25">
      <c r="A453" t="s">
        <v>613</v>
      </c>
      <c r="B453" t="s">
        <v>55</v>
      </c>
      <c r="C453" t="s">
        <v>12</v>
      </c>
      <c r="D453">
        <f t="shared" si="28"/>
        <v>0</v>
      </c>
      <c r="G453" s="4">
        <f t="shared" si="31"/>
        <v>0</v>
      </c>
      <c r="H453" s="1">
        <v>44945</v>
      </c>
      <c r="I453" t="s">
        <v>13</v>
      </c>
      <c r="J453" t="s">
        <v>56</v>
      </c>
      <c r="K453" s="5">
        <v>41</v>
      </c>
      <c r="L453" t="str">
        <f t="shared" si="29"/>
        <v>Jan</v>
      </c>
      <c r="M453">
        <f t="shared" si="30"/>
        <v>2023</v>
      </c>
    </row>
    <row r="454" spans="1:13" x14ac:dyDescent="0.25">
      <c r="A454" t="s">
        <v>614</v>
      </c>
      <c r="B454" t="s">
        <v>505</v>
      </c>
      <c r="C454" t="s">
        <v>615</v>
      </c>
      <c r="D454">
        <f t="shared" si="28"/>
        <v>0</v>
      </c>
      <c r="F454" s="2">
        <v>0.15</v>
      </c>
      <c r="G454" s="4">
        <f t="shared" si="31"/>
        <v>0</v>
      </c>
      <c r="H454" s="1">
        <v>44945</v>
      </c>
      <c r="I454" t="s">
        <v>53</v>
      </c>
      <c r="J454" t="s">
        <v>106</v>
      </c>
      <c r="K454" s="5">
        <v>167</v>
      </c>
      <c r="L454" t="str">
        <f t="shared" si="29"/>
        <v>Jan</v>
      </c>
      <c r="M454">
        <f t="shared" si="30"/>
        <v>2023</v>
      </c>
    </row>
    <row r="455" spans="1:13" x14ac:dyDescent="0.25">
      <c r="A455" t="s">
        <v>616</v>
      </c>
      <c r="B455" t="s">
        <v>58</v>
      </c>
      <c r="C455" t="s">
        <v>97</v>
      </c>
      <c r="D455">
        <f t="shared" si="28"/>
        <v>200000</v>
      </c>
      <c r="E455">
        <v>10000</v>
      </c>
      <c r="F455" s="2">
        <v>0.05</v>
      </c>
      <c r="G455" s="4">
        <f t="shared" si="31"/>
        <v>190000</v>
      </c>
      <c r="H455" s="1">
        <v>44944</v>
      </c>
      <c r="I455" t="s">
        <v>53</v>
      </c>
      <c r="J455" t="s">
        <v>27</v>
      </c>
      <c r="K455" s="5">
        <v>1</v>
      </c>
      <c r="L455" t="str">
        <f t="shared" si="29"/>
        <v>Jan</v>
      </c>
      <c r="M455">
        <f t="shared" si="30"/>
        <v>2023</v>
      </c>
    </row>
    <row r="456" spans="1:13" x14ac:dyDescent="0.25">
      <c r="A456" t="s">
        <v>617</v>
      </c>
      <c r="B456" t="s">
        <v>618</v>
      </c>
      <c r="C456" t="s">
        <v>22</v>
      </c>
      <c r="D456">
        <f t="shared" si="28"/>
        <v>4500</v>
      </c>
      <c r="E456">
        <v>450</v>
      </c>
      <c r="F456" s="2">
        <v>0.1</v>
      </c>
      <c r="G456" s="4">
        <f t="shared" si="31"/>
        <v>4050</v>
      </c>
      <c r="H456" s="1">
        <v>44944</v>
      </c>
      <c r="I456" t="s">
        <v>89</v>
      </c>
      <c r="J456" t="s">
        <v>27</v>
      </c>
      <c r="K456" s="5">
        <v>125</v>
      </c>
      <c r="L456" t="str">
        <f t="shared" si="29"/>
        <v>Jan</v>
      </c>
      <c r="M456">
        <f t="shared" si="30"/>
        <v>2023</v>
      </c>
    </row>
    <row r="457" spans="1:13" x14ac:dyDescent="0.25">
      <c r="A457" t="s">
        <v>619</v>
      </c>
      <c r="B457" t="s">
        <v>29</v>
      </c>
      <c r="C457" t="s">
        <v>32</v>
      </c>
      <c r="D457">
        <f t="shared" si="28"/>
        <v>5000</v>
      </c>
      <c r="E457">
        <v>300</v>
      </c>
      <c r="F457" s="2">
        <v>0.06</v>
      </c>
      <c r="G457" s="4">
        <f t="shared" si="31"/>
        <v>4700</v>
      </c>
      <c r="H457" s="1">
        <v>44944</v>
      </c>
      <c r="I457" t="s">
        <v>53</v>
      </c>
      <c r="J457" t="s">
        <v>27</v>
      </c>
      <c r="K457" s="5">
        <v>172</v>
      </c>
      <c r="L457" t="str">
        <f t="shared" si="29"/>
        <v>Jan</v>
      </c>
      <c r="M457">
        <f t="shared" si="30"/>
        <v>2023</v>
      </c>
    </row>
    <row r="458" spans="1:13" x14ac:dyDescent="0.25">
      <c r="A458" t="s">
        <v>620</v>
      </c>
      <c r="B458" t="s">
        <v>29</v>
      </c>
      <c r="C458" t="s">
        <v>69</v>
      </c>
      <c r="D458">
        <f t="shared" si="28"/>
        <v>1375</v>
      </c>
      <c r="E458">
        <v>275</v>
      </c>
      <c r="F458" s="2">
        <v>0.2</v>
      </c>
      <c r="G458" s="4">
        <f t="shared" si="31"/>
        <v>1100</v>
      </c>
      <c r="H458" s="1">
        <v>44944</v>
      </c>
      <c r="I458" t="s">
        <v>53</v>
      </c>
      <c r="J458" t="s">
        <v>27</v>
      </c>
      <c r="K458" s="5">
        <v>1300</v>
      </c>
      <c r="L458" t="str">
        <f t="shared" si="29"/>
        <v>Jan</v>
      </c>
      <c r="M458">
        <f t="shared" si="30"/>
        <v>2023</v>
      </c>
    </row>
    <row r="459" spans="1:13" x14ac:dyDescent="0.25">
      <c r="A459" t="s">
        <v>621</v>
      </c>
      <c r="B459" t="s">
        <v>26</v>
      </c>
      <c r="C459" t="s">
        <v>200</v>
      </c>
      <c r="D459">
        <f t="shared" si="28"/>
        <v>2214</v>
      </c>
      <c r="E459">
        <v>155</v>
      </c>
      <c r="F459" s="2">
        <v>7.0000000000000007E-2</v>
      </c>
      <c r="G459" s="4">
        <f t="shared" si="31"/>
        <v>2059</v>
      </c>
      <c r="H459" s="1">
        <v>44944</v>
      </c>
      <c r="I459" t="s">
        <v>53</v>
      </c>
      <c r="J459" t="s">
        <v>27</v>
      </c>
      <c r="K459" s="5">
        <v>253</v>
      </c>
      <c r="L459" t="str">
        <f t="shared" si="29"/>
        <v>Jan</v>
      </c>
      <c r="M459">
        <f t="shared" si="30"/>
        <v>2023</v>
      </c>
    </row>
    <row r="460" spans="1:13" x14ac:dyDescent="0.25">
      <c r="A460" t="s">
        <v>622</v>
      </c>
      <c r="B460" t="s">
        <v>29</v>
      </c>
      <c r="C460" t="s">
        <v>12</v>
      </c>
      <c r="D460">
        <f t="shared" si="28"/>
        <v>700</v>
      </c>
      <c r="E460">
        <v>140</v>
      </c>
      <c r="F460" s="2">
        <v>0.2</v>
      </c>
      <c r="G460" s="4">
        <f t="shared" si="31"/>
        <v>560</v>
      </c>
      <c r="H460" s="1">
        <v>44944</v>
      </c>
      <c r="I460" t="s">
        <v>53</v>
      </c>
      <c r="J460" t="s">
        <v>27</v>
      </c>
      <c r="K460" s="5">
        <v>571</v>
      </c>
      <c r="L460" t="str">
        <f t="shared" si="29"/>
        <v>Jan</v>
      </c>
      <c r="M460">
        <f t="shared" si="30"/>
        <v>2023</v>
      </c>
    </row>
    <row r="461" spans="1:13" x14ac:dyDescent="0.25">
      <c r="A461" t="s">
        <v>623</v>
      </c>
      <c r="B461" t="s">
        <v>187</v>
      </c>
      <c r="C461" t="s">
        <v>97</v>
      </c>
      <c r="D461">
        <f t="shared" si="28"/>
        <v>978</v>
      </c>
      <c r="E461">
        <v>137</v>
      </c>
      <c r="F461" s="2">
        <v>0.14000000000000001</v>
      </c>
      <c r="G461" s="4">
        <f t="shared" si="31"/>
        <v>841</v>
      </c>
      <c r="H461" s="1">
        <v>44944</v>
      </c>
      <c r="I461" t="s">
        <v>23</v>
      </c>
      <c r="J461" t="s">
        <v>79</v>
      </c>
      <c r="K461" s="5">
        <v>69</v>
      </c>
      <c r="L461" t="str">
        <f t="shared" si="29"/>
        <v>Jan</v>
      </c>
      <c r="M461">
        <f t="shared" si="30"/>
        <v>2023</v>
      </c>
    </row>
    <row r="462" spans="1:13" x14ac:dyDescent="0.25">
      <c r="A462" t="s">
        <v>624</v>
      </c>
      <c r="B462" t="s">
        <v>292</v>
      </c>
      <c r="C462" t="s">
        <v>43</v>
      </c>
      <c r="D462">
        <f t="shared" si="28"/>
        <v>908</v>
      </c>
      <c r="E462">
        <v>109</v>
      </c>
      <c r="F462" s="2">
        <v>0.12</v>
      </c>
      <c r="G462" s="4">
        <f t="shared" si="31"/>
        <v>799</v>
      </c>
      <c r="H462" s="1">
        <v>44944</v>
      </c>
      <c r="I462" t="s">
        <v>53</v>
      </c>
      <c r="J462" t="s">
        <v>27</v>
      </c>
      <c r="K462" s="5">
        <v>179</v>
      </c>
      <c r="L462" t="str">
        <f t="shared" si="29"/>
        <v>Jan</v>
      </c>
      <c r="M462">
        <f t="shared" si="30"/>
        <v>2023</v>
      </c>
    </row>
    <row r="463" spans="1:13" x14ac:dyDescent="0.25">
      <c r="A463" t="s">
        <v>625</v>
      </c>
      <c r="B463" t="s">
        <v>198</v>
      </c>
      <c r="C463" t="s">
        <v>22</v>
      </c>
      <c r="D463">
        <f t="shared" si="28"/>
        <v>833</v>
      </c>
      <c r="E463">
        <v>100</v>
      </c>
      <c r="F463" s="2">
        <v>0.12</v>
      </c>
      <c r="G463" s="4">
        <f t="shared" si="31"/>
        <v>733</v>
      </c>
      <c r="H463" s="1">
        <v>44944</v>
      </c>
      <c r="I463" t="s">
        <v>36</v>
      </c>
      <c r="J463" t="s">
        <v>27</v>
      </c>
      <c r="K463" s="5">
        <v>416</v>
      </c>
      <c r="L463" t="str">
        <f t="shared" si="29"/>
        <v>Jan</v>
      </c>
      <c r="M463">
        <f t="shared" si="30"/>
        <v>2023</v>
      </c>
    </row>
    <row r="464" spans="1:13" x14ac:dyDescent="0.25">
      <c r="A464" t="s">
        <v>626</v>
      </c>
      <c r="B464" t="s">
        <v>627</v>
      </c>
      <c r="C464" t="s">
        <v>12</v>
      </c>
      <c r="D464">
        <f t="shared" si="28"/>
        <v>1428</v>
      </c>
      <c r="E464">
        <v>100</v>
      </c>
      <c r="F464" s="2">
        <v>7.0000000000000007E-2</v>
      </c>
      <c r="G464" s="4">
        <f t="shared" si="31"/>
        <v>1328</v>
      </c>
      <c r="H464" s="1">
        <v>44944</v>
      </c>
      <c r="I464" t="s">
        <v>53</v>
      </c>
      <c r="J464" t="s">
        <v>27</v>
      </c>
      <c r="K464" s="5">
        <v>1100</v>
      </c>
      <c r="L464" t="str">
        <f t="shared" si="29"/>
        <v>Jan</v>
      </c>
      <c r="M464">
        <f t="shared" si="30"/>
        <v>2023</v>
      </c>
    </row>
    <row r="465" spans="1:13" x14ac:dyDescent="0.25">
      <c r="A465" t="s">
        <v>628</v>
      </c>
      <c r="B465" t="s">
        <v>35</v>
      </c>
      <c r="C465" t="s">
        <v>97</v>
      </c>
      <c r="D465">
        <f t="shared" si="28"/>
        <v>416</v>
      </c>
      <c r="E465">
        <v>100</v>
      </c>
      <c r="F465" s="2">
        <v>0.24</v>
      </c>
      <c r="G465" s="4">
        <f t="shared" si="31"/>
        <v>316</v>
      </c>
      <c r="H465" s="1">
        <v>44944</v>
      </c>
      <c r="I465" t="s">
        <v>53</v>
      </c>
      <c r="J465" t="s">
        <v>27</v>
      </c>
      <c r="K465" s="5">
        <v>260</v>
      </c>
      <c r="L465" t="str">
        <f t="shared" si="29"/>
        <v>Jan</v>
      </c>
      <c r="M465">
        <f t="shared" si="30"/>
        <v>2023</v>
      </c>
    </row>
    <row r="466" spans="1:13" x14ac:dyDescent="0.25">
      <c r="A466" t="s">
        <v>629</v>
      </c>
      <c r="B466" t="s">
        <v>78</v>
      </c>
      <c r="C466" t="s">
        <v>61</v>
      </c>
      <c r="D466">
        <f t="shared" si="28"/>
        <v>1000</v>
      </c>
      <c r="E466">
        <v>70</v>
      </c>
      <c r="F466" s="2">
        <v>7.0000000000000007E-2</v>
      </c>
      <c r="G466" s="4">
        <f t="shared" si="31"/>
        <v>930</v>
      </c>
      <c r="H466" s="1">
        <v>44944</v>
      </c>
      <c r="I466" t="s">
        <v>18</v>
      </c>
      <c r="J466" t="s">
        <v>79</v>
      </c>
      <c r="K466" s="5">
        <v>300</v>
      </c>
      <c r="L466" t="str">
        <f t="shared" si="29"/>
        <v>Jan</v>
      </c>
      <c r="M466">
        <f t="shared" si="30"/>
        <v>2023</v>
      </c>
    </row>
    <row r="467" spans="1:13" x14ac:dyDescent="0.25">
      <c r="A467" t="s">
        <v>630</v>
      </c>
      <c r="B467" t="s">
        <v>81</v>
      </c>
      <c r="C467" t="s">
        <v>32</v>
      </c>
      <c r="D467">
        <f t="shared" si="28"/>
        <v>100</v>
      </c>
      <c r="E467">
        <v>31</v>
      </c>
      <c r="F467" s="2">
        <v>0.31</v>
      </c>
      <c r="G467" s="4">
        <f t="shared" si="31"/>
        <v>69</v>
      </c>
      <c r="H467" s="1">
        <v>44944</v>
      </c>
      <c r="I467" t="s">
        <v>23</v>
      </c>
      <c r="J467" t="s">
        <v>82</v>
      </c>
      <c r="K467" s="5">
        <v>47</v>
      </c>
      <c r="L467" t="str">
        <f t="shared" si="29"/>
        <v>Jan</v>
      </c>
      <c r="M467">
        <f t="shared" si="30"/>
        <v>2023</v>
      </c>
    </row>
    <row r="468" spans="1:13" x14ac:dyDescent="0.25">
      <c r="A468" t="s">
        <v>631</v>
      </c>
      <c r="B468" t="s">
        <v>26</v>
      </c>
      <c r="C468" t="s">
        <v>12</v>
      </c>
      <c r="D468">
        <f t="shared" si="28"/>
        <v>666</v>
      </c>
      <c r="E468">
        <v>20</v>
      </c>
      <c r="F468" s="2">
        <v>0.03</v>
      </c>
      <c r="G468" s="4">
        <f t="shared" si="31"/>
        <v>646</v>
      </c>
      <c r="H468" s="1">
        <v>44944</v>
      </c>
      <c r="I468" t="s">
        <v>36</v>
      </c>
      <c r="J468" t="s">
        <v>27</v>
      </c>
      <c r="K468" s="5">
        <v>491</v>
      </c>
      <c r="L468" t="str">
        <f t="shared" si="29"/>
        <v>Jan</v>
      </c>
      <c r="M468">
        <f t="shared" si="30"/>
        <v>2023</v>
      </c>
    </row>
    <row r="469" spans="1:13" x14ac:dyDescent="0.25">
      <c r="A469" t="s">
        <v>632</v>
      </c>
      <c r="B469" t="s">
        <v>38</v>
      </c>
      <c r="C469" t="s">
        <v>7</v>
      </c>
      <c r="D469">
        <f t="shared" si="28"/>
        <v>0</v>
      </c>
      <c r="F469" s="2">
        <v>0.1</v>
      </c>
      <c r="G469" s="4">
        <f t="shared" si="31"/>
        <v>0</v>
      </c>
      <c r="H469" s="1">
        <v>44944</v>
      </c>
      <c r="I469" t="s">
        <v>23</v>
      </c>
      <c r="J469" t="s">
        <v>27</v>
      </c>
      <c r="K469" s="5">
        <v>275</v>
      </c>
      <c r="L469" t="str">
        <f t="shared" si="29"/>
        <v>Jan</v>
      </c>
      <c r="M469">
        <f t="shared" si="30"/>
        <v>2023</v>
      </c>
    </row>
    <row r="470" spans="1:13" x14ac:dyDescent="0.25">
      <c r="A470" t="s">
        <v>633</v>
      </c>
      <c r="B470" t="s">
        <v>475</v>
      </c>
      <c r="C470" t="s">
        <v>122</v>
      </c>
      <c r="D470">
        <f t="shared" si="28"/>
        <v>0</v>
      </c>
      <c r="F470" s="2">
        <v>0.2</v>
      </c>
      <c r="G470" s="4">
        <f t="shared" si="31"/>
        <v>0</v>
      </c>
      <c r="H470" s="1">
        <v>44944</v>
      </c>
      <c r="I470" t="s">
        <v>8</v>
      </c>
      <c r="J470" t="s">
        <v>476</v>
      </c>
      <c r="K470" s="5">
        <v>420</v>
      </c>
      <c r="L470" t="str">
        <f t="shared" si="29"/>
        <v>Jan</v>
      </c>
      <c r="M470">
        <f t="shared" si="30"/>
        <v>2023</v>
      </c>
    </row>
    <row r="471" spans="1:13" x14ac:dyDescent="0.25">
      <c r="A471" t="s">
        <v>634</v>
      </c>
      <c r="B471" t="s">
        <v>635</v>
      </c>
      <c r="D471">
        <f t="shared" si="28"/>
        <v>0</v>
      </c>
      <c r="F471" s="2">
        <v>0.15</v>
      </c>
      <c r="G471" s="4">
        <f t="shared" si="31"/>
        <v>0</v>
      </c>
      <c r="H471" s="1">
        <v>44944</v>
      </c>
      <c r="I471" t="s">
        <v>53</v>
      </c>
      <c r="J471" t="s">
        <v>27</v>
      </c>
      <c r="K471" s="5">
        <v>946</v>
      </c>
      <c r="L471" t="str">
        <f t="shared" si="29"/>
        <v>Jan</v>
      </c>
      <c r="M471">
        <f t="shared" si="30"/>
        <v>2023</v>
      </c>
    </row>
    <row r="472" spans="1:13" x14ac:dyDescent="0.25">
      <c r="A472" t="s">
        <v>636</v>
      </c>
      <c r="B472" t="s">
        <v>63</v>
      </c>
      <c r="C472" t="s">
        <v>32</v>
      </c>
      <c r="D472">
        <f t="shared" si="28"/>
        <v>0</v>
      </c>
      <c r="F472" s="2">
        <v>0.3</v>
      </c>
      <c r="G472" s="4">
        <f t="shared" si="31"/>
        <v>0</v>
      </c>
      <c r="H472" s="1">
        <v>44944</v>
      </c>
      <c r="I472" t="s">
        <v>18</v>
      </c>
      <c r="J472" t="s">
        <v>64</v>
      </c>
      <c r="K472" s="5">
        <v>204</v>
      </c>
      <c r="L472" t="str">
        <f t="shared" si="29"/>
        <v>Jan</v>
      </c>
      <c r="M472">
        <f t="shared" si="30"/>
        <v>2023</v>
      </c>
    </row>
    <row r="473" spans="1:13" x14ac:dyDescent="0.25">
      <c r="A473" t="s">
        <v>637</v>
      </c>
      <c r="B473" t="s">
        <v>42</v>
      </c>
      <c r="C473" t="s">
        <v>69</v>
      </c>
      <c r="D473">
        <f t="shared" si="28"/>
        <v>0</v>
      </c>
      <c r="G473" s="4">
        <f t="shared" si="31"/>
        <v>0</v>
      </c>
      <c r="H473" s="1">
        <v>44944</v>
      </c>
      <c r="I473" t="s">
        <v>53</v>
      </c>
      <c r="J473" t="s">
        <v>44</v>
      </c>
      <c r="K473" s="5">
        <v>2000</v>
      </c>
      <c r="L473" t="str">
        <f t="shared" si="29"/>
        <v>Jan</v>
      </c>
      <c r="M473">
        <f t="shared" si="30"/>
        <v>2023</v>
      </c>
    </row>
    <row r="474" spans="1:13" x14ac:dyDescent="0.25">
      <c r="A474" t="s">
        <v>638</v>
      </c>
      <c r="B474" t="s">
        <v>26</v>
      </c>
      <c r="C474" t="s">
        <v>97</v>
      </c>
      <c r="D474">
        <f t="shared" si="28"/>
        <v>0</v>
      </c>
      <c r="G474" s="4">
        <f t="shared" si="31"/>
        <v>0</v>
      </c>
      <c r="H474" s="1">
        <v>44944</v>
      </c>
      <c r="I474" t="s">
        <v>8</v>
      </c>
      <c r="J474" t="s">
        <v>27</v>
      </c>
      <c r="K474" s="5">
        <v>240</v>
      </c>
      <c r="L474" t="str">
        <f t="shared" si="29"/>
        <v>Jan</v>
      </c>
      <c r="M474">
        <f t="shared" si="30"/>
        <v>2023</v>
      </c>
    </row>
    <row r="475" spans="1:13" x14ac:dyDescent="0.25">
      <c r="A475" t="s">
        <v>639</v>
      </c>
      <c r="B475" t="s">
        <v>189</v>
      </c>
      <c r="C475" t="s">
        <v>399</v>
      </c>
      <c r="D475">
        <f t="shared" si="28"/>
        <v>0</v>
      </c>
      <c r="G475" s="4">
        <f t="shared" si="31"/>
        <v>0</v>
      </c>
      <c r="H475" s="1">
        <v>44944</v>
      </c>
      <c r="I475" t="s">
        <v>33</v>
      </c>
      <c r="J475" t="s">
        <v>27</v>
      </c>
      <c r="K475" s="5">
        <v>54</v>
      </c>
      <c r="L475" t="str">
        <f t="shared" si="29"/>
        <v>Jan</v>
      </c>
      <c r="M475">
        <f t="shared" si="30"/>
        <v>2023</v>
      </c>
    </row>
    <row r="476" spans="1:13" x14ac:dyDescent="0.25">
      <c r="A476" t="s">
        <v>640</v>
      </c>
      <c r="B476" t="s">
        <v>29</v>
      </c>
      <c r="C476" t="s">
        <v>32</v>
      </c>
      <c r="D476">
        <f t="shared" si="28"/>
        <v>0</v>
      </c>
      <c r="F476" s="2">
        <v>0.2</v>
      </c>
      <c r="G476" s="4">
        <f t="shared" si="31"/>
        <v>0</v>
      </c>
      <c r="H476" s="1">
        <v>44944</v>
      </c>
      <c r="I476" t="s">
        <v>53</v>
      </c>
      <c r="J476" t="s">
        <v>27</v>
      </c>
      <c r="L476" t="str">
        <f t="shared" si="29"/>
        <v>Jan</v>
      </c>
      <c r="M476">
        <f t="shared" si="30"/>
        <v>2023</v>
      </c>
    </row>
    <row r="477" spans="1:13" x14ac:dyDescent="0.25">
      <c r="A477" t="s">
        <v>641</v>
      </c>
      <c r="B477" t="s">
        <v>642</v>
      </c>
      <c r="C477" t="s">
        <v>122</v>
      </c>
      <c r="D477">
        <f t="shared" si="28"/>
        <v>0</v>
      </c>
      <c r="G477" s="4">
        <f t="shared" si="31"/>
        <v>0</v>
      </c>
      <c r="H477" s="1">
        <v>44944</v>
      </c>
      <c r="I477" t="s">
        <v>89</v>
      </c>
      <c r="J477" t="s">
        <v>27</v>
      </c>
      <c r="K477" s="5">
        <v>854</v>
      </c>
      <c r="L477" t="str">
        <f t="shared" si="29"/>
        <v>Jan</v>
      </c>
      <c r="M477">
        <f t="shared" si="30"/>
        <v>2023</v>
      </c>
    </row>
    <row r="478" spans="1:13" x14ac:dyDescent="0.25">
      <c r="A478" t="s">
        <v>643</v>
      </c>
      <c r="B478" t="s">
        <v>175</v>
      </c>
      <c r="C478" t="s">
        <v>87</v>
      </c>
      <c r="D478">
        <f t="shared" si="28"/>
        <v>0</v>
      </c>
      <c r="F478" s="2">
        <v>0.14000000000000001</v>
      </c>
      <c r="G478" s="4">
        <f t="shared" si="31"/>
        <v>0</v>
      </c>
      <c r="H478" s="1">
        <v>44944</v>
      </c>
      <c r="I478" t="s">
        <v>53</v>
      </c>
      <c r="J478" t="s">
        <v>56</v>
      </c>
      <c r="K478" s="5">
        <v>55</v>
      </c>
      <c r="L478" t="str">
        <f t="shared" si="29"/>
        <v>Jan</v>
      </c>
      <c r="M478">
        <f t="shared" si="30"/>
        <v>2023</v>
      </c>
    </row>
    <row r="479" spans="1:13" x14ac:dyDescent="0.25">
      <c r="A479" t="s">
        <v>644</v>
      </c>
      <c r="B479" t="s">
        <v>523</v>
      </c>
      <c r="C479" t="s">
        <v>87</v>
      </c>
      <c r="D479">
        <f t="shared" si="28"/>
        <v>3000</v>
      </c>
      <c r="E479">
        <v>300</v>
      </c>
      <c r="F479" s="2">
        <v>0.1</v>
      </c>
      <c r="G479" s="4">
        <f t="shared" si="31"/>
        <v>2700</v>
      </c>
      <c r="H479" s="1">
        <v>44943</v>
      </c>
      <c r="I479" t="s">
        <v>53</v>
      </c>
      <c r="J479" t="s">
        <v>79</v>
      </c>
      <c r="K479" s="5">
        <v>1200</v>
      </c>
      <c r="L479" t="str">
        <f t="shared" si="29"/>
        <v>Jan</v>
      </c>
      <c r="M479">
        <f t="shared" si="30"/>
        <v>2023</v>
      </c>
    </row>
    <row r="480" spans="1:13" x14ac:dyDescent="0.25">
      <c r="A480" t="s">
        <v>645</v>
      </c>
      <c r="B480" t="s">
        <v>26</v>
      </c>
      <c r="C480" t="s">
        <v>97</v>
      </c>
      <c r="D480">
        <f t="shared" si="28"/>
        <v>9466</v>
      </c>
      <c r="E480">
        <v>284</v>
      </c>
      <c r="F480" s="2">
        <v>0.03</v>
      </c>
      <c r="G480" s="4">
        <f t="shared" si="31"/>
        <v>9182</v>
      </c>
      <c r="H480" s="1">
        <v>44943</v>
      </c>
      <c r="I480" t="s">
        <v>53</v>
      </c>
      <c r="J480" t="s">
        <v>27</v>
      </c>
      <c r="K480" s="5">
        <v>1300</v>
      </c>
      <c r="L480" t="str">
        <f t="shared" si="29"/>
        <v>Jan</v>
      </c>
      <c r="M480">
        <f t="shared" si="30"/>
        <v>2023</v>
      </c>
    </row>
    <row r="481" spans="1:13" x14ac:dyDescent="0.25">
      <c r="A481" t="s">
        <v>646</v>
      </c>
      <c r="B481" t="s">
        <v>42</v>
      </c>
      <c r="C481" t="s">
        <v>69</v>
      </c>
      <c r="D481">
        <f t="shared" si="28"/>
        <v>206</v>
      </c>
      <c r="E481">
        <v>206</v>
      </c>
      <c r="F481" s="2">
        <v>1</v>
      </c>
      <c r="G481" s="4">
        <f t="shared" si="31"/>
        <v>0</v>
      </c>
      <c r="H481" s="1">
        <v>44943</v>
      </c>
      <c r="I481" t="s">
        <v>23</v>
      </c>
      <c r="J481" t="s">
        <v>44</v>
      </c>
      <c r="K481" s="5">
        <v>2400</v>
      </c>
      <c r="L481" t="str">
        <f t="shared" si="29"/>
        <v>Jan</v>
      </c>
      <c r="M481">
        <f t="shared" si="30"/>
        <v>2023</v>
      </c>
    </row>
    <row r="482" spans="1:13" x14ac:dyDescent="0.25">
      <c r="A482" t="s">
        <v>647</v>
      </c>
      <c r="B482" t="s">
        <v>171</v>
      </c>
      <c r="C482" t="s">
        <v>69</v>
      </c>
      <c r="D482">
        <f t="shared" si="28"/>
        <v>150</v>
      </c>
      <c r="E482">
        <v>150</v>
      </c>
      <c r="G482" s="4">
        <f t="shared" si="31"/>
        <v>0</v>
      </c>
      <c r="H482" s="1">
        <v>44943</v>
      </c>
      <c r="I482" t="s">
        <v>23</v>
      </c>
      <c r="J482" t="s">
        <v>79</v>
      </c>
      <c r="K482" s="5">
        <v>253</v>
      </c>
      <c r="L482" t="str">
        <f t="shared" si="29"/>
        <v>Jan</v>
      </c>
      <c r="M482">
        <f t="shared" si="30"/>
        <v>2023</v>
      </c>
    </row>
    <row r="483" spans="1:13" x14ac:dyDescent="0.25">
      <c r="A483" t="s">
        <v>648</v>
      </c>
      <c r="B483" t="s">
        <v>11</v>
      </c>
      <c r="C483" t="s">
        <v>200</v>
      </c>
      <c r="D483">
        <f t="shared" si="28"/>
        <v>946</v>
      </c>
      <c r="E483">
        <v>142</v>
      </c>
      <c r="F483" s="2">
        <v>0.15</v>
      </c>
      <c r="G483" s="4">
        <f t="shared" si="31"/>
        <v>804</v>
      </c>
      <c r="H483" s="1">
        <v>44943</v>
      </c>
      <c r="I483" t="s">
        <v>8</v>
      </c>
      <c r="J483" t="s">
        <v>14</v>
      </c>
      <c r="K483" s="5">
        <v>87</v>
      </c>
      <c r="L483" t="str">
        <f t="shared" si="29"/>
        <v>Jan</v>
      </c>
      <c r="M483">
        <f t="shared" si="30"/>
        <v>2023</v>
      </c>
    </row>
    <row r="484" spans="1:13" x14ac:dyDescent="0.25">
      <c r="A484" t="s">
        <v>649</v>
      </c>
      <c r="B484" t="s">
        <v>251</v>
      </c>
      <c r="C484" t="s">
        <v>97</v>
      </c>
      <c r="D484">
        <f t="shared" si="28"/>
        <v>1100</v>
      </c>
      <c r="E484">
        <v>110</v>
      </c>
      <c r="F484" s="2">
        <v>0.1</v>
      </c>
      <c r="G484" s="4">
        <f t="shared" si="31"/>
        <v>990</v>
      </c>
      <c r="H484" s="1">
        <v>44943</v>
      </c>
      <c r="I484" t="s">
        <v>8</v>
      </c>
      <c r="J484" t="s">
        <v>252</v>
      </c>
      <c r="K484" s="5">
        <v>336</v>
      </c>
      <c r="L484" t="str">
        <f t="shared" si="29"/>
        <v>Jan</v>
      </c>
      <c r="M484">
        <f t="shared" si="30"/>
        <v>2023</v>
      </c>
    </row>
    <row r="485" spans="1:13" x14ac:dyDescent="0.25">
      <c r="A485" t="s">
        <v>650</v>
      </c>
      <c r="B485" t="s">
        <v>651</v>
      </c>
      <c r="C485" t="s">
        <v>420</v>
      </c>
      <c r="D485">
        <f t="shared" si="28"/>
        <v>100</v>
      </c>
      <c r="E485">
        <v>100</v>
      </c>
      <c r="G485" s="4">
        <f t="shared" si="31"/>
        <v>0</v>
      </c>
      <c r="H485" s="1">
        <v>44943</v>
      </c>
      <c r="I485" t="s">
        <v>33</v>
      </c>
      <c r="J485" t="s">
        <v>652</v>
      </c>
      <c r="K485" s="5">
        <v>218</v>
      </c>
      <c r="L485" t="str">
        <f t="shared" si="29"/>
        <v>Jan</v>
      </c>
      <c r="M485">
        <f t="shared" si="30"/>
        <v>2023</v>
      </c>
    </row>
    <row r="486" spans="1:13" x14ac:dyDescent="0.25">
      <c r="A486" t="s">
        <v>653</v>
      </c>
      <c r="B486" t="s">
        <v>35</v>
      </c>
      <c r="C486" t="s">
        <v>97</v>
      </c>
      <c r="D486">
        <f t="shared" si="28"/>
        <v>76</v>
      </c>
      <c r="E486">
        <v>50</v>
      </c>
      <c r="F486" s="2">
        <v>0.65</v>
      </c>
      <c r="G486" s="4">
        <f t="shared" si="31"/>
        <v>26</v>
      </c>
      <c r="H486" s="1">
        <v>44943</v>
      </c>
      <c r="I486" t="s">
        <v>89</v>
      </c>
      <c r="J486" t="s">
        <v>27</v>
      </c>
      <c r="K486" s="5">
        <v>92</v>
      </c>
      <c r="L486" t="str">
        <f t="shared" si="29"/>
        <v>Jan</v>
      </c>
      <c r="M486">
        <f t="shared" si="30"/>
        <v>2023</v>
      </c>
    </row>
    <row r="487" spans="1:13" x14ac:dyDescent="0.25">
      <c r="A487" t="s">
        <v>654</v>
      </c>
      <c r="B487" t="s">
        <v>145</v>
      </c>
      <c r="C487" t="s">
        <v>59</v>
      </c>
      <c r="D487">
        <f t="shared" si="28"/>
        <v>44</v>
      </c>
      <c r="E487">
        <v>44</v>
      </c>
      <c r="G487" s="4">
        <f t="shared" si="31"/>
        <v>0</v>
      </c>
      <c r="H487" s="1">
        <v>44943</v>
      </c>
      <c r="I487" t="s">
        <v>33</v>
      </c>
      <c r="J487" t="s">
        <v>27</v>
      </c>
      <c r="K487" s="5">
        <v>31</v>
      </c>
      <c r="L487" t="str">
        <f t="shared" si="29"/>
        <v>Jan</v>
      </c>
      <c r="M487">
        <f t="shared" si="30"/>
        <v>2023</v>
      </c>
    </row>
    <row r="488" spans="1:13" x14ac:dyDescent="0.25">
      <c r="A488" t="s">
        <v>655</v>
      </c>
      <c r="B488" t="s">
        <v>26</v>
      </c>
      <c r="C488" t="s">
        <v>97</v>
      </c>
      <c r="D488">
        <f t="shared" si="28"/>
        <v>30</v>
      </c>
      <c r="E488">
        <v>30</v>
      </c>
      <c r="G488" s="4">
        <f t="shared" si="31"/>
        <v>0</v>
      </c>
      <c r="H488" s="1">
        <v>44943</v>
      </c>
      <c r="I488" t="s">
        <v>53</v>
      </c>
      <c r="J488" t="s">
        <v>27</v>
      </c>
      <c r="K488" s="5">
        <v>44</v>
      </c>
      <c r="L488" t="str">
        <f t="shared" si="29"/>
        <v>Jan</v>
      </c>
      <c r="M488">
        <f t="shared" si="30"/>
        <v>2023</v>
      </c>
    </row>
    <row r="489" spans="1:13" x14ac:dyDescent="0.25">
      <c r="A489" t="s">
        <v>656</v>
      </c>
      <c r="B489" t="s">
        <v>118</v>
      </c>
      <c r="C489" t="s">
        <v>2</v>
      </c>
      <c r="D489">
        <f t="shared" si="28"/>
        <v>0</v>
      </c>
      <c r="G489" s="4">
        <f t="shared" si="31"/>
        <v>0</v>
      </c>
      <c r="H489" s="1">
        <v>44943</v>
      </c>
      <c r="I489" t="s">
        <v>23</v>
      </c>
      <c r="J489" t="s">
        <v>27</v>
      </c>
      <c r="K489" s="5">
        <v>59</v>
      </c>
      <c r="L489" t="str">
        <f t="shared" si="29"/>
        <v>Jan</v>
      </c>
      <c r="M489">
        <f t="shared" si="30"/>
        <v>2023</v>
      </c>
    </row>
    <row r="490" spans="1:13" x14ac:dyDescent="0.25">
      <c r="A490" t="s">
        <v>657</v>
      </c>
      <c r="B490" t="s">
        <v>86</v>
      </c>
      <c r="C490" t="s">
        <v>69</v>
      </c>
      <c r="D490">
        <f t="shared" si="28"/>
        <v>0</v>
      </c>
      <c r="F490" s="2">
        <v>0.7</v>
      </c>
      <c r="G490" s="4">
        <f t="shared" si="31"/>
        <v>0</v>
      </c>
      <c r="H490" s="1">
        <v>44943</v>
      </c>
      <c r="I490" t="s">
        <v>18</v>
      </c>
      <c r="J490" t="s">
        <v>14</v>
      </c>
      <c r="K490" s="5">
        <v>54</v>
      </c>
      <c r="L490" t="str">
        <f t="shared" si="29"/>
        <v>Jan</v>
      </c>
      <c r="M490">
        <f t="shared" si="30"/>
        <v>2023</v>
      </c>
    </row>
    <row r="491" spans="1:13" x14ac:dyDescent="0.25">
      <c r="A491" t="s">
        <v>658</v>
      </c>
      <c r="B491" t="s">
        <v>26</v>
      </c>
      <c r="C491" t="s">
        <v>200</v>
      </c>
      <c r="D491">
        <f t="shared" si="28"/>
        <v>0</v>
      </c>
      <c r="F491" s="2">
        <v>0.16</v>
      </c>
      <c r="G491" s="4">
        <f t="shared" si="31"/>
        <v>0</v>
      </c>
      <c r="H491" s="1">
        <v>44943</v>
      </c>
      <c r="I491" t="s">
        <v>53</v>
      </c>
      <c r="J491" t="s">
        <v>27</v>
      </c>
      <c r="K491" s="5">
        <v>12</v>
      </c>
      <c r="L491" t="str">
        <f t="shared" si="29"/>
        <v>Jan</v>
      </c>
      <c r="M491">
        <f t="shared" si="30"/>
        <v>2023</v>
      </c>
    </row>
    <row r="492" spans="1:13" x14ac:dyDescent="0.25">
      <c r="A492" t="s">
        <v>659</v>
      </c>
      <c r="B492" t="s">
        <v>26</v>
      </c>
      <c r="C492" t="s">
        <v>97</v>
      </c>
      <c r="D492">
        <f t="shared" si="28"/>
        <v>0</v>
      </c>
      <c r="G492" s="4">
        <f t="shared" si="31"/>
        <v>0</v>
      </c>
      <c r="H492" s="1">
        <v>44943</v>
      </c>
      <c r="I492" t="s">
        <v>53</v>
      </c>
      <c r="J492" t="s">
        <v>27</v>
      </c>
      <c r="L492" t="str">
        <f t="shared" si="29"/>
        <v>Jan</v>
      </c>
      <c r="M492">
        <f t="shared" si="30"/>
        <v>2023</v>
      </c>
    </row>
    <row r="493" spans="1:13" x14ac:dyDescent="0.25">
      <c r="A493" t="s">
        <v>660</v>
      </c>
      <c r="B493" t="s">
        <v>661</v>
      </c>
      <c r="C493" t="s">
        <v>7</v>
      </c>
      <c r="D493">
        <f t="shared" si="28"/>
        <v>0</v>
      </c>
      <c r="G493" s="4">
        <f t="shared" si="31"/>
        <v>0</v>
      </c>
      <c r="H493" s="1">
        <v>44943</v>
      </c>
      <c r="I493" t="s">
        <v>23</v>
      </c>
      <c r="J493" t="s">
        <v>662</v>
      </c>
      <c r="K493" s="5">
        <v>2300</v>
      </c>
      <c r="L493" t="str">
        <f t="shared" si="29"/>
        <v>Jan</v>
      </c>
      <c r="M493">
        <f t="shared" si="30"/>
        <v>2023</v>
      </c>
    </row>
    <row r="494" spans="1:13" x14ac:dyDescent="0.25">
      <c r="A494" t="s">
        <v>663</v>
      </c>
      <c r="B494" t="s">
        <v>116</v>
      </c>
      <c r="C494" t="s">
        <v>12</v>
      </c>
      <c r="D494">
        <f t="shared" si="28"/>
        <v>0</v>
      </c>
      <c r="G494" s="4">
        <f t="shared" si="31"/>
        <v>0</v>
      </c>
      <c r="H494" s="1">
        <v>44943</v>
      </c>
      <c r="I494" t="s">
        <v>89</v>
      </c>
      <c r="J494" t="s">
        <v>27</v>
      </c>
      <c r="K494" s="5">
        <v>2</v>
      </c>
      <c r="L494" t="str">
        <f t="shared" si="29"/>
        <v>Jan</v>
      </c>
      <c r="M494">
        <f t="shared" si="30"/>
        <v>2023</v>
      </c>
    </row>
    <row r="495" spans="1:13" x14ac:dyDescent="0.25">
      <c r="A495" t="s">
        <v>664</v>
      </c>
      <c r="B495" t="s">
        <v>251</v>
      </c>
      <c r="C495" t="s">
        <v>12</v>
      </c>
      <c r="D495">
        <f t="shared" si="28"/>
        <v>0</v>
      </c>
      <c r="G495" s="4">
        <f t="shared" si="31"/>
        <v>0</v>
      </c>
      <c r="H495" s="1">
        <v>44943</v>
      </c>
      <c r="I495" t="s">
        <v>53</v>
      </c>
      <c r="J495" t="s">
        <v>252</v>
      </c>
      <c r="L495" t="str">
        <f t="shared" si="29"/>
        <v>Jan</v>
      </c>
      <c r="M495">
        <f t="shared" si="30"/>
        <v>2023</v>
      </c>
    </row>
    <row r="496" spans="1:13" x14ac:dyDescent="0.25">
      <c r="A496" t="s">
        <v>665</v>
      </c>
      <c r="B496" t="s">
        <v>251</v>
      </c>
      <c r="C496" t="s">
        <v>12</v>
      </c>
      <c r="D496">
        <f t="shared" si="28"/>
        <v>7142</v>
      </c>
      <c r="E496">
        <v>500</v>
      </c>
      <c r="F496" s="2">
        <v>7.0000000000000007E-2</v>
      </c>
      <c r="G496" s="4">
        <f t="shared" si="31"/>
        <v>6642</v>
      </c>
      <c r="H496" s="1">
        <v>44942</v>
      </c>
      <c r="I496" t="s">
        <v>53</v>
      </c>
      <c r="J496" t="s">
        <v>252</v>
      </c>
      <c r="L496" t="str">
        <f t="shared" si="29"/>
        <v>Jan</v>
      </c>
      <c r="M496">
        <f t="shared" si="30"/>
        <v>2023</v>
      </c>
    </row>
    <row r="497" spans="1:13" x14ac:dyDescent="0.25">
      <c r="A497" t="s">
        <v>666</v>
      </c>
      <c r="B497" t="s">
        <v>11</v>
      </c>
      <c r="C497" t="s">
        <v>2</v>
      </c>
      <c r="D497">
        <f t="shared" si="28"/>
        <v>2500</v>
      </c>
      <c r="E497">
        <v>500</v>
      </c>
      <c r="F497" s="2">
        <v>0.2</v>
      </c>
      <c r="G497" s="4">
        <f t="shared" si="31"/>
        <v>2000</v>
      </c>
      <c r="H497" s="1">
        <v>44942</v>
      </c>
      <c r="I497" t="s">
        <v>124</v>
      </c>
      <c r="J497" t="s">
        <v>14</v>
      </c>
      <c r="K497" s="5">
        <v>1700</v>
      </c>
      <c r="L497" t="str">
        <f t="shared" si="29"/>
        <v>Jan</v>
      </c>
      <c r="M497">
        <f t="shared" si="30"/>
        <v>2023</v>
      </c>
    </row>
    <row r="498" spans="1:13" x14ac:dyDescent="0.25">
      <c r="A498" t="s">
        <v>667</v>
      </c>
      <c r="B498" t="s">
        <v>668</v>
      </c>
      <c r="C498" t="s">
        <v>7</v>
      </c>
      <c r="D498">
        <f t="shared" si="28"/>
        <v>75</v>
      </c>
      <c r="E498">
        <v>75</v>
      </c>
      <c r="G498" s="4">
        <f t="shared" si="31"/>
        <v>0</v>
      </c>
      <c r="H498" s="1">
        <v>44942</v>
      </c>
      <c r="I498" t="s">
        <v>33</v>
      </c>
      <c r="J498" t="s">
        <v>14</v>
      </c>
      <c r="K498" s="5">
        <v>17</v>
      </c>
      <c r="L498" t="str">
        <f t="shared" si="29"/>
        <v>Jan</v>
      </c>
      <c r="M498">
        <f t="shared" si="30"/>
        <v>2023</v>
      </c>
    </row>
    <row r="499" spans="1:13" x14ac:dyDescent="0.25">
      <c r="A499" t="s">
        <v>669</v>
      </c>
      <c r="B499" t="s">
        <v>171</v>
      </c>
      <c r="C499" t="s">
        <v>12</v>
      </c>
      <c r="D499">
        <f t="shared" si="28"/>
        <v>166</v>
      </c>
      <c r="E499">
        <v>50</v>
      </c>
      <c r="F499" s="2">
        <v>0.3</v>
      </c>
      <c r="G499" s="4">
        <f t="shared" si="31"/>
        <v>116</v>
      </c>
      <c r="H499" s="1">
        <v>44942</v>
      </c>
      <c r="I499" t="s">
        <v>18</v>
      </c>
      <c r="J499" t="s">
        <v>79</v>
      </c>
      <c r="K499" s="5">
        <v>698</v>
      </c>
      <c r="L499" t="str">
        <f t="shared" si="29"/>
        <v>Jan</v>
      </c>
      <c r="M499">
        <f t="shared" si="30"/>
        <v>2023</v>
      </c>
    </row>
    <row r="500" spans="1:13" x14ac:dyDescent="0.25">
      <c r="A500" t="s">
        <v>83</v>
      </c>
      <c r="B500" t="s">
        <v>11</v>
      </c>
      <c r="C500" t="s">
        <v>7</v>
      </c>
      <c r="D500">
        <f t="shared" si="28"/>
        <v>0</v>
      </c>
      <c r="F500" s="2">
        <v>0.03</v>
      </c>
      <c r="G500" s="4">
        <f t="shared" si="31"/>
        <v>0</v>
      </c>
      <c r="H500" s="1">
        <v>44942</v>
      </c>
      <c r="I500" t="s">
        <v>23</v>
      </c>
      <c r="J500" t="s">
        <v>14</v>
      </c>
      <c r="K500" s="5">
        <v>382</v>
      </c>
      <c r="L500" t="str">
        <f t="shared" si="29"/>
        <v>Jan</v>
      </c>
      <c r="M500">
        <f t="shared" si="30"/>
        <v>2023</v>
      </c>
    </row>
    <row r="501" spans="1:13" x14ac:dyDescent="0.25">
      <c r="A501" t="s">
        <v>670</v>
      </c>
      <c r="B501" t="s">
        <v>55</v>
      </c>
      <c r="C501" t="s">
        <v>12</v>
      </c>
      <c r="D501">
        <f t="shared" si="28"/>
        <v>0</v>
      </c>
      <c r="F501" s="2">
        <v>0.1</v>
      </c>
      <c r="G501" s="4">
        <f t="shared" si="31"/>
        <v>0</v>
      </c>
      <c r="H501" s="1">
        <v>44942</v>
      </c>
      <c r="I501" t="s">
        <v>18</v>
      </c>
      <c r="J501" t="s">
        <v>56</v>
      </c>
      <c r="K501" s="5">
        <v>74</v>
      </c>
      <c r="L501" t="str">
        <f t="shared" si="29"/>
        <v>Jan</v>
      </c>
      <c r="M501">
        <f t="shared" si="30"/>
        <v>2023</v>
      </c>
    </row>
    <row r="502" spans="1:13" x14ac:dyDescent="0.25">
      <c r="A502" t="s">
        <v>671</v>
      </c>
      <c r="B502" t="s">
        <v>245</v>
      </c>
      <c r="C502" t="s">
        <v>7</v>
      </c>
      <c r="D502">
        <f t="shared" si="28"/>
        <v>0</v>
      </c>
      <c r="F502" s="2">
        <v>0.02</v>
      </c>
      <c r="G502" s="4">
        <f t="shared" si="31"/>
        <v>0</v>
      </c>
      <c r="H502" s="1">
        <v>44942</v>
      </c>
      <c r="I502" t="s">
        <v>23</v>
      </c>
      <c r="J502" t="s">
        <v>14</v>
      </c>
      <c r="K502" s="5">
        <v>548</v>
      </c>
      <c r="L502" t="str">
        <f t="shared" si="29"/>
        <v>Jan</v>
      </c>
      <c r="M502">
        <f t="shared" si="30"/>
        <v>2023</v>
      </c>
    </row>
    <row r="503" spans="1:13" x14ac:dyDescent="0.25">
      <c r="A503" t="s">
        <v>672</v>
      </c>
      <c r="B503" t="s">
        <v>11</v>
      </c>
      <c r="C503" t="s">
        <v>7</v>
      </c>
      <c r="D503">
        <f t="shared" si="28"/>
        <v>120</v>
      </c>
      <c r="E503">
        <v>120</v>
      </c>
      <c r="G503" s="4">
        <f t="shared" si="31"/>
        <v>0</v>
      </c>
      <c r="H503" s="1">
        <v>44941</v>
      </c>
      <c r="I503" t="s">
        <v>18</v>
      </c>
      <c r="J503" t="s">
        <v>14</v>
      </c>
      <c r="K503" s="5">
        <v>126</v>
      </c>
      <c r="L503" t="str">
        <f t="shared" si="29"/>
        <v>Jan</v>
      </c>
      <c r="M503">
        <f t="shared" si="30"/>
        <v>2023</v>
      </c>
    </row>
    <row r="504" spans="1:13" x14ac:dyDescent="0.25">
      <c r="A504" t="s">
        <v>673</v>
      </c>
      <c r="B504" t="s">
        <v>29</v>
      </c>
      <c r="C504" t="s">
        <v>61</v>
      </c>
      <c r="D504">
        <f t="shared" si="28"/>
        <v>333</v>
      </c>
      <c r="E504">
        <v>100</v>
      </c>
      <c r="F504" s="2">
        <v>0.3</v>
      </c>
      <c r="G504" s="4">
        <f t="shared" si="31"/>
        <v>233</v>
      </c>
      <c r="H504" s="1">
        <v>44941</v>
      </c>
      <c r="I504" t="s">
        <v>18</v>
      </c>
      <c r="J504" t="s">
        <v>27</v>
      </c>
      <c r="K504" s="5">
        <v>104</v>
      </c>
      <c r="L504" t="str">
        <f t="shared" si="29"/>
        <v>Jan</v>
      </c>
      <c r="M504">
        <f t="shared" si="30"/>
        <v>2023</v>
      </c>
    </row>
    <row r="505" spans="1:13" x14ac:dyDescent="0.25">
      <c r="A505" t="s">
        <v>674</v>
      </c>
      <c r="B505" t="s">
        <v>245</v>
      </c>
      <c r="C505" t="s">
        <v>7</v>
      </c>
      <c r="D505">
        <f t="shared" si="28"/>
        <v>93</v>
      </c>
      <c r="E505">
        <v>40</v>
      </c>
      <c r="F505" s="2">
        <v>0.43</v>
      </c>
      <c r="G505" s="4">
        <f t="shared" si="31"/>
        <v>53</v>
      </c>
      <c r="H505" s="1">
        <v>44941</v>
      </c>
      <c r="I505" t="s">
        <v>13</v>
      </c>
      <c r="J505" t="s">
        <v>14</v>
      </c>
      <c r="K505" s="5">
        <v>21</v>
      </c>
      <c r="L505" t="str">
        <f t="shared" si="29"/>
        <v>Jan</v>
      </c>
      <c r="M505">
        <f t="shared" si="30"/>
        <v>2023</v>
      </c>
    </row>
    <row r="506" spans="1:13" x14ac:dyDescent="0.25">
      <c r="A506" t="s">
        <v>675</v>
      </c>
      <c r="B506" t="s">
        <v>676</v>
      </c>
      <c r="C506" t="s">
        <v>7</v>
      </c>
      <c r="D506">
        <f t="shared" si="28"/>
        <v>0</v>
      </c>
      <c r="F506" s="2">
        <v>0.05</v>
      </c>
      <c r="G506" s="4">
        <f t="shared" si="31"/>
        <v>0</v>
      </c>
      <c r="H506" s="1">
        <v>44941</v>
      </c>
      <c r="I506" t="s">
        <v>100</v>
      </c>
      <c r="J506" t="s">
        <v>14</v>
      </c>
      <c r="K506" s="5">
        <v>254</v>
      </c>
      <c r="L506" t="str">
        <f t="shared" si="29"/>
        <v>Jan</v>
      </c>
      <c r="M506">
        <f t="shared" si="30"/>
        <v>2023</v>
      </c>
    </row>
    <row r="507" spans="1:13" x14ac:dyDescent="0.25">
      <c r="A507" t="s">
        <v>677</v>
      </c>
      <c r="B507" t="s">
        <v>342</v>
      </c>
      <c r="C507" t="s">
        <v>129</v>
      </c>
      <c r="D507">
        <f t="shared" si="28"/>
        <v>900</v>
      </c>
      <c r="E507">
        <v>900</v>
      </c>
      <c r="G507" s="4">
        <f t="shared" si="31"/>
        <v>0</v>
      </c>
      <c r="H507" s="1">
        <v>44939</v>
      </c>
      <c r="I507" t="s">
        <v>23</v>
      </c>
      <c r="J507" t="s">
        <v>110</v>
      </c>
      <c r="L507" t="str">
        <f t="shared" si="29"/>
        <v>Jan</v>
      </c>
      <c r="M507">
        <f t="shared" si="30"/>
        <v>2023</v>
      </c>
    </row>
    <row r="508" spans="1:13" x14ac:dyDescent="0.25">
      <c r="A508" t="s">
        <v>678</v>
      </c>
      <c r="B508" t="s">
        <v>11</v>
      </c>
      <c r="C508" t="s">
        <v>69</v>
      </c>
      <c r="D508">
        <f t="shared" si="28"/>
        <v>200</v>
      </c>
      <c r="E508">
        <v>200</v>
      </c>
      <c r="G508" s="4">
        <f t="shared" si="31"/>
        <v>0</v>
      </c>
      <c r="H508" s="1">
        <v>44939</v>
      </c>
      <c r="I508" t="s">
        <v>679</v>
      </c>
      <c r="J508" t="s">
        <v>14</v>
      </c>
      <c r="K508" s="5">
        <v>5000</v>
      </c>
      <c r="L508" t="str">
        <f t="shared" si="29"/>
        <v>Jan</v>
      </c>
      <c r="M508">
        <f t="shared" si="30"/>
        <v>2023</v>
      </c>
    </row>
    <row r="509" spans="1:13" x14ac:dyDescent="0.25">
      <c r="A509" t="s">
        <v>680</v>
      </c>
      <c r="B509" t="s">
        <v>116</v>
      </c>
      <c r="C509" t="s">
        <v>97</v>
      </c>
      <c r="D509">
        <f t="shared" si="28"/>
        <v>1400</v>
      </c>
      <c r="E509">
        <v>140</v>
      </c>
      <c r="F509" s="2">
        <v>0.1</v>
      </c>
      <c r="G509" s="4">
        <f t="shared" si="31"/>
        <v>1260</v>
      </c>
      <c r="H509" s="1">
        <v>44939</v>
      </c>
      <c r="I509" t="s">
        <v>23</v>
      </c>
      <c r="J509" t="s">
        <v>27</v>
      </c>
      <c r="L509" t="str">
        <f t="shared" si="29"/>
        <v>Jan</v>
      </c>
      <c r="M509">
        <f t="shared" si="30"/>
        <v>2023</v>
      </c>
    </row>
    <row r="510" spans="1:13" x14ac:dyDescent="0.25">
      <c r="A510" t="s">
        <v>681</v>
      </c>
      <c r="B510" t="s">
        <v>26</v>
      </c>
      <c r="C510" t="s">
        <v>32</v>
      </c>
      <c r="D510">
        <f t="shared" si="28"/>
        <v>40</v>
      </c>
      <c r="E510">
        <v>40</v>
      </c>
      <c r="G510" s="4">
        <f t="shared" si="31"/>
        <v>0</v>
      </c>
      <c r="H510" s="1">
        <v>44939</v>
      </c>
      <c r="I510" t="s">
        <v>33</v>
      </c>
      <c r="J510" t="s">
        <v>27</v>
      </c>
      <c r="K510" s="5">
        <v>101</v>
      </c>
      <c r="L510" t="str">
        <f t="shared" si="29"/>
        <v>Jan</v>
      </c>
      <c r="M510">
        <f t="shared" si="30"/>
        <v>2023</v>
      </c>
    </row>
    <row r="511" spans="1:13" x14ac:dyDescent="0.25">
      <c r="A511" t="s">
        <v>318</v>
      </c>
      <c r="B511" t="s">
        <v>682</v>
      </c>
      <c r="C511" t="s">
        <v>32</v>
      </c>
      <c r="D511">
        <f t="shared" si="28"/>
        <v>0</v>
      </c>
      <c r="F511" s="2">
        <v>1</v>
      </c>
      <c r="G511" s="4">
        <f t="shared" si="31"/>
        <v>0</v>
      </c>
      <c r="H511" s="1">
        <v>44939</v>
      </c>
      <c r="I511" t="s">
        <v>18</v>
      </c>
      <c r="J511" t="s">
        <v>27</v>
      </c>
      <c r="K511" s="5">
        <v>155</v>
      </c>
      <c r="L511" t="str">
        <f t="shared" si="29"/>
        <v>Jan</v>
      </c>
      <c r="M511">
        <f t="shared" si="30"/>
        <v>2023</v>
      </c>
    </row>
    <row r="512" spans="1:13" x14ac:dyDescent="0.25">
      <c r="A512" t="s">
        <v>683</v>
      </c>
      <c r="B512" t="s">
        <v>410</v>
      </c>
      <c r="C512" t="s">
        <v>69</v>
      </c>
      <c r="D512">
        <f t="shared" si="28"/>
        <v>0</v>
      </c>
      <c r="G512" s="4">
        <f t="shared" si="31"/>
        <v>0</v>
      </c>
      <c r="H512" s="1">
        <v>44939</v>
      </c>
      <c r="I512" t="s">
        <v>53</v>
      </c>
      <c r="J512" t="s">
        <v>27</v>
      </c>
      <c r="K512" s="5">
        <v>1600</v>
      </c>
      <c r="L512" t="str">
        <f t="shared" si="29"/>
        <v>Jan</v>
      </c>
      <c r="M512">
        <f t="shared" si="30"/>
        <v>2023</v>
      </c>
    </row>
    <row r="513" spans="1:13" x14ac:dyDescent="0.25">
      <c r="A513" t="s">
        <v>684</v>
      </c>
      <c r="B513" t="s">
        <v>685</v>
      </c>
      <c r="C513" t="s">
        <v>61</v>
      </c>
      <c r="D513">
        <f t="shared" si="28"/>
        <v>0</v>
      </c>
      <c r="G513" s="4">
        <f t="shared" si="31"/>
        <v>0</v>
      </c>
      <c r="H513" s="1">
        <v>44939</v>
      </c>
      <c r="I513" t="s">
        <v>23</v>
      </c>
      <c r="J513" t="s">
        <v>27</v>
      </c>
      <c r="K513" s="5">
        <v>2</v>
      </c>
      <c r="L513" t="str">
        <f t="shared" si="29"/>
        <v>Jan</v>
      </c>
      <c r="M513">
        <f t="shared" si="30"/>
        <v>2023</v>
      </c>
    </row>
    <row r="514" spans="1:13" x14ac:dyDescent="0.25">
      <c r="A514" t="s">
        <v>686</v>
      </c>
      <c r="B514" t="s">
        <v>315</v>
      </c>
      <c r="C514" t="s">
        <v>97</v>
      </c>
      <c r="D514">
        <f t="shared" ref="D514:D577" si="32">FLOOR(IF(OR(ISBLANK(E514) = FALSE,  ISBLANK(F514) = FALSE),IFERROR(E514/F514,E514), 0), 1)</f>
        <v>0</v>
      </c>
      <c r="G514" s="4">
        <f t="shared" si="31"/>
        <v>0</v>
      </c>
      <c r="H514" s="1">
        <v>44939</v>
      </c>
      <c r="I514" t="s">
        <v>89</v>
      </c>
      <c r="J514" t="s">
        <v>27</v>
      </c>
      <c r="K514" s="5">
        <v>21</v>
      </c>
      <c r="L514" t="str">
        <f t="shared" ref="L514:L577" si="33">TEXT(H514, "MMM")</f>
        <v>Jan</v>
      </c>
      <c r="M514">
        <f t="shared" ref="M514:M577" si="34">YEAR(H514)</f>
        <v>2023</v>
      </c>
    </row>
    <row r="515" spans="1:13" x14ac:dyDescent="0.25">
      <c r="A515" t="s">
        <v>687</v>
      </c>
      <c r="B515" t="s">
        <v>35</v>
      </c>
      <c r="C515" t="s">
        <v>399</v>
      </c>
      <c r="D515">
        <f t="shared" si="32"/>
        <v>0</v>
      </c>
      <c r="F515" s="2">
        <v>0.09</v>
      </c>
      <c r="G515" s="4">
        <f t="shared" ref="G515:G578" si="35">D515-E515</f>
        <v>0</v>
      </c>
      <c r="H515" s="1">
        <v>44939</v>
      </c>
      <c r="I515" t="s">
        <v>18</v>
      </c>
      <c r="J515" t="s">
        <v>27</v>
      </c>
      <c r="K515" s="5">
        <v>114</v>
      </c>
      <c r="L515" t="str">
        <f t="shared" si="33"/>
        <v>Jan</v>
      </c>
      <c r="M515">
        <f t="shared" si="34"/>
        <v>2023</v>
      </c>
    </row>
    <row r="516" spans="1:13" x14ac:dyDescent="0.25">
      <c r="A516" t="s">
        <v>688</v>
      </c>
      <c r="B516" t="s">
        <v>26</v>
      </c>
      <c r="C516" t="s">
        <v>12</v>
      </c>
      <c r="D516">
        <f t="shared" si="32"/>
        <v>1607</v>
      </c>
      <c r="E516">
        <v>225</v>
      </c>
      <c r="F516" s="2">
        <v>0.14000000000000001</v>
      </c>
      <c r="G516" s="4">
        <f t="shared" si="35"/>
        <v>1382</v>
      </c>
      <c r="H516" s="1">
        <v>44938</v>
      </c>
      <c r="I516" t="s">
        <v>53</v>
      </c>
      <c r="J516" t="s">
        <v>27</v>
      </c>
      <c r="K516" s="5">
        <v>392</v>
      </c>
      <c r="L516" t="str">
        <f t="shared" si="33"/>
        <v>Jan</v>
      </c>
      <c r="M516">
        <f t="shared" si="34"/>
        <v>2023</v>
      </c>
    </row>
    <row r="517" spans="1:13" x14ac:dyDescent="0.25">
      <c r="A517" t="s">
        <v>689</v>
      </c>
      <c r="B517" t="s">
        <v>219</v>
      </c>
      <c r="C517" t="s">
        <v>17</v>
      </c>
      <c r="D517">
        <f t="shared" si="32"/>
        <v>300</v>
      </c>
      <c r="E517">
        <v>120</v>
      </c>
      <c r="F517" s="2">
        <v>0.4</v>
      </c>
      <c r="G517" s="4">
        <f t="shared" si="35"/>
        <v>180</v>
      </c>
      <c r="H517" s="1">
        <v>44938</v>
      </c>
      <c r="I517" t="s">
        <v>36</v>
      </c>
      <c r="J517" t="s">
        <v>27</v>
      </c>
      <c r="K517" s="5">
        <v>410</v>
      </c>
      <c r="L517" t="str">
        <f t="shared" si="33"/>
        <v>Jan</v>
      </c>
      <c r="M517">
        <f t="shared" si="34"/>
        <v>2023</v>
      </c>
    </row>
    <row r="518" spans="1:13" x14ac:dyDescent="0.25">
      <c r="A518" t="s">
        <v>690</v>
      </c>
      <c r="B518" t="s">
        <v>11</v>
      </c>
      <c r="C518" t="s">
        <v>200</v>
      </c>
      <c r="D518">
        <f t="shared" si="32"/>
        <v>115</v>
      </c>
      <c r="E518">
        <v>115</v>
      </c>
      <c r="G518" s="4">
        <f t="shared" si="35"/>
        <v>0</v>
      </c>
      <c r="H518" s="1">
        <v>44938</v>
      </c>
      <c r="I518" t="s">
        <v>33</v>
      </c>
      <c r="J518" t="s">
        <v>14</v>
      </c>
      <c r="K518" s="5">
        <v>28</v>
      </c>
      <c r="L518" t="str">
        <f t="shared" si="33"/>
        <v>Jan</v>
      </c>
      <c r="M518">
        <f t="shared" si="34"/>
        <v>2023</v>
      </c>
    </row>
    <row r="519" spans="1:13" x14ac:dyDescent="0.25">
      <c r="A519" t="s">
        <v>691</v>
      </c>
      <c r="B519" t="s">
        <v>251</v>
      </c>
      <c r="C519" t="s">
        <v>12</v>
      </c>
      <c r="D519">
        <f t="shared" si="32"/>
        <v>284</v>
      </c>
      <c r="E519">
        <v>111</v>
      </c>
      <c r="F519" s="2">
        <v>0.39</v>
      </c>
      <c r="G519" s="4">
        <f t="shared" si="35"/>
        <v>173</v>
      </c>
      <c r="H519" s="1">
        <v>44938</v>
      </c>
      <c r="I519" t="s">
        <v>33</v>
      </c>
      <c r="J519" t="s">
        <v>252</v>
      </c>
      <c r="K519" s="5">
        <v>42</v>
      </c>
      <c r="L519" t="str">
        <f t="shared" si="33"/>
        <v>Jan</v>
      </c>
      <c r="M519">
        <f t="shared" si="34"/>
        <v>2023</v>
      </c>
    </row>
    <row r="520" spans="1:13" x14ac:dyDescent="0.25">
      <c r="A520" t="s">
        <v>692</v>
      </c>
      <c r="B520" t="s">
        <v>42</v>
      </c>
      <c r="C520" t="s">
        <v>30</v>
      </c>
      <c r="D520">
        <f t="shared" si="32"/>
        <v>392</v>
      </c>
      <c r="E520">
        <v>110</v>
      </c>
      <c r="F520" s="2">
        <v>0.28000000000000003</v>
      </c>
      <c r="G520" s="4">
        <f t="shared" si="35"/>
        <v>282</v>
      </c>
      <c r="H520" s="1">
        <v>44938</v>
      </c>
      <c r="I520" t="s">
        <v>8</v>
      </c>
      <c r="J520" t="s">
        <v>44</v>
      </c>
      <c r="K520" s="5">
        <v>490</v>
      </c>
      <c r="L520" t="str">
        <f t="shared" si="33"/>
        <v>Jan</v>
      </c>
      <c r="M520">
        <f t="shared" si="34"/>
        <v>2023</v>
      </c>
    </row>
    <row r="521" spans="1:13" x14ac:dyDescent="0.25">
      <c r="A521" t="s">
        <v>693</v>
      </c>
      <c r="B521" t="s">
        <v>189</v>
      </c>
      <c r="C521" t="s">
        <v>12</v>
      </c>
      <c r="D521">
        <f t="shared" si="32"/>
        <v>495</v>
      </c>
      <c r="E521">
        <v>104</v>
      </c>
      <c r="F521" s="2">
        <v>0.21</v>
      </c>
      <c r="G521" s="4">
        <f t="shared" si="35"/>
        <v>391</v>
      </c>
      <c r="H521" s="1">
        <v>44938</v>
      </c>
      <c r="I521" t="s">
        <v>8</v>
      </c>
      <c r="J521" t="s">
        <v>27</v>
      </c>
      <c r="K521" s="5">
        <v>556</v>
      </c>
      <c r="L521" t="str">
        <f t="shared" si="33"/>
        <v>Jan</v>
      </c>
      <c r="M521">
        <f t="shared" si="34"/>
        <v>2023</v>
      </c>
    </row>
    <row r="522" spans="1:13" x14ac:dyDescent="0.25">
      <c r="A522" t="s">
        <v>694</v>
      </c>
      <c r="B522" t="s">
        <v>11</v>
      </c>
      <c r="C522" t="s">
        <v>12</v>
      </c>
      <c r="D522">
        <f t="shared" si="32"/>
        <v>100</v>
      </c>
      <c r="E522">
        <v>100</v>
      </c>
      <c r="G522" s="4">
        <f t="shared" si="35"/>
        <v>0</v>
      </c>
      <c r="H522" s="1">
        <v>44938</v>
      </c>
      <c r="I522" t="s">
        <v>33</v>
      </c>
      <c r="J522" t="s">
        <v>14</v>
      </c>
      <c r="K522" s="5">
        <v>41</v>
      </c>
      <c r="L522" t="str">
        <f t="shared" si="33"/>
        <v>Jan</v>
      </c>
      <c r="M522">
        <f t="shared" si="34"/>
        <v>2023</v>
      </c>
    </row>
    <row r="523" spans="1:13" x14ac:dyDescent="0.25">
      <c r="A523" t="s">
        <v>695</v>
      </c>
      <c r="B523" t="s">
        <v>315</v>
      </c>
      <c r="C523" t="s">
        <v>39</v>
      </c>
      <c r="D523">
        <f t="shared" si="32"/>
        <v>64</v>
      </c>
      <c r="E523">
        <v>64</v>
      </c>
      <c r="G523" s="4">
        <f t="shared" si="35"/>
        <v>0</v>
      </c>
      <c r="H523" s="1">
        <v>44938</v>
      </c>
      <c r="I523" t="s">
        <v>23</v>
      </c>
      <c r="J523" t="s">
        <v>27</v>
      </c>
      <c r="K523" s="5">
        <v>334</v>
      </c>
      <c r="L523" t="str">
        <f t="shared" si="33"/>
        <v>Jan</v>
      </c>
      <c r="M523">
        <f t="shared" si="34"/>
        <v>2023</v>
      </c>
    </row>
    <row r="524" spans="1:13" x14ac:dyDescent="0.25">
      <c r="A524" t="s">
        <v>696</v>
      </c>
      <c r="B524" t="s">
        <v>35</v>
      </c>
      <c r="C524" t="s">
        <v>32</v>
      </c>
      <c r="D524">
        <f t="shared" si="32"/>
        <v>916</v>
      </c>
      <c r="E524">
        <v>55</v>
      </c>
      <c r="F524" s="2">
        <v>0.06</v>
      </c>
      <c r="G524" s="4">
        <f t="shared" si="35"/>
        <v>861</v>
      </c>
      <c r="H524" s="1">
        <v>44938</v>
      </c>
      <c r="I524" t="s">
        <v>53</v>
      </c>
      <c r="J524" t="s">
        <v>27</v>
      </c>
      <c r="L524" t="str">
        <f t="shared" si="33"/>
        <v>Jan</v>
      </c>
      <c r="M524">
        <f t="shared" si="34"/>
        <v>2023</v>
      </c>
    </row>
    <row r="525" spans="1:13" x14ac:dyDescent="0.25">
      <c r="A525" t="s">
        <v>697</v>
      </c>
      <c r="B525" t="s">
        <v>698</v>
      </c>
      <c r="C525" t="s">
        <v>32</v>
      </c>
      <c r="D525">
        <f t="shared" si="32"/>
        <v>153</v>
      </c>
      <c r="E525">
        <v>46</v>
      </c>
      <c r="F525" s="2">
        <v>0.3</v>
      </c>
      <c r="G525" s="4">
        <f t="shared" si="35"/>
        <v>107</v>
      </c>
      <c r="H525" s="1">
        <v>44938</v>
      </c>
      <c r="I525" t="s">
        <v>3</v>
      </c>
      <c r="J525" t="s">
        <v>27</v>
      </c>
      <c r="L525" t="str">
        <f t="shared" si="33"/>
        <v>Jan</v>
      </c>
      <c r="M525">
        <f t="shared" si="34"/>
        <v>2023</v>
      </c>
    </row>
    <row r="526" spans="1:13" x14ac:dyDescent="0.25">
      <c r="A526" t="s">
        <v>699</v>
      </c>
      <c r="B526" t="s">
        <v>26</v>
      </c>
      <c r="C526" t="s">
        <v>71</v>
      </c>
      <c r="D526">
        <f t="shared" si="32"/>
        <v>22</v>
      </c>
      <c r="E526">
        <v>22</v>
      </c>
      <c r="G526" s="4">
        <f t="shared" si="35"/>
        <v>0</v>
      </c>
      <c r="H526" s="1">
        <v>44938</v>
      </c>
      <c r="I526" t="s">
        <v>33</v>
      </c>
      <c r="J526" t="s">
        <v>27</v>
      </c>
      <c r="K526" s="5">
        <v>51</v>
      </c>
      <c r="L526" t="str">
        <f t="shared" si="33"/>
        <v>Jan</v>
      </c>
      <c r="M526">
        <f t="shared" si="34"/>
        <v>2023</v>
      </c>
    </row>
    <row r="527" spans="1:13" x14ac:dyDescent="0.25">
      <c r="A527" t="s">
        <v>700</v>
      </c>
      <c r="B527" t="s">
        <v>383</v>
      </c>
      <c r="C527" t="s">
        <v>30</v>
      </c>
      <c r="D527">
        <f t="shared" si="32"/>
        <v>0</v>
      </c>
      <c r="F527" s="2">
        <v>0.2</v>
      </c>
      <c r="G527" s="4">
        <f t="shared" si="35"/>
        <v>0</v>
      </c>
      <c r="H527" s="1">
        <v>44938</v>
      </c>
      <c r="I527" t="s">
        <v>23</v>
      </c>
      <c r="J527" t="s">
        <v>27</v>
      </c>
      <c r="L527" t="str">
        <f t="shared" si="33"/>
        <v>Jan</v>
      </c>
      <c r="M527">
        <f t="shared" si="34"/>
        <v>2023</v>
      </c>
    </row>
    <row r="528" spans="1:13" x14ac:dyDescent="0.25">
      <c r="A528" t="s">
        <v>701</v>
      </c>
      <c r="B528" t="s">
        <v>26</v>
      </c>
      <c r="C528" t="s">
        <v>155</v>
      </c>
      <c r="D528">
        <f t="shared" si="32"/>
        <v>0</v>
      </c>
      <c r="F528" s="2">
        <v>0.15</v>
      </c>
      <c r="G528" s="4">
        <f t="shared" si="35"/>
        <v>0</v>
      </c>
      <c r="H528" s="1">
        <v>44938</v>
      </c>
      <c r="I528" t="s">
        <v>36</v>
      </c>
      <c r="J528" t="s">
        <v>27</v>
      </c>
      <c r="K528" s="5">
        <v>328</v>
      </c>
      <c r="L528" t="str">
        <f t="shared" si="33"/>
        <v>Jan</v>
      </c>
      <c r="M528">
        <f t="shared" si="34"/>
        <v>2023</v>
      </c>
    </row>
    <row r="529" spans="1:13" x14ac:dyDescent="0.25">
      <c r="A529" t="s">
        <v>702</v>
      </c>
      <c r="B529" t="s">
        <v>26</v>
      </c>
      <c r="C529" t="s">
        <v>2</v>
      </c>
      <c r="D529">
        <f t="shared" si="32"/>
        <v>0</v>
      </c>
      <c r="F529" s="2">
        <v>0.14000000000000001</v>
      </c>
      <c r="G529" s="4">
        <f t="shared" si="35"/>
        <v>0</v>
      </c>
      <c r="H529" s="1">
        <v>44938</v>
      </c>
      <c r="I529" t="s">
        <v>53</v>
      </c>
      <c r="J529" t="s">
        <v>27</v>
      </c>
      <c r="K529" s="5">
        <v>158</v>
      </c>
      <c r="L529" t="str">
        <f t="shared" si="33"/>
        <v>Jan</v>
      </c>
      <c r="M529">
        <f t="shared" si="34"/>
        <v>2023</v>
      </c>
    </row>
    <row r="530" spans="1:13" x14ac:dyDescent="0.25">
      <c r="A530" t="s">
        <v>703</v>
      </c>
      <c r="B530" t="s">
        <v>243</v>
      </c>
      <c r="C530" t="s">
        <v>61</v>
      </c>
      <c r="D530">
        <f t="shared" si="32"/>
        <v>0</v>
      </c>
      <c r="F530" s="2">
        <v>0.15</v>
      </c>
      <c r="G530" s="4">
        <f t="shared" si="35"/>
        <v>0</v>
      </c>
      <c r="H530" s="1">
        <v>44938</v>
      </c>
      <c r="I530" t="s">
        <v>33</v>
      </c>
      <c r="J530" t="s">
        <v>27</v>
      </c>
      <c r="K530" s="5">
        <v>34</v>
      </c>
      <c r="L530" t="str">
        <f t="shared" si="33"/>
        <v>Jan</v>
      </c>
      <c r="M530">
        <f t="shared" si="34"/>
        <v>2023</v>
      </c>
    </row>
    <row r="531" spans="1:13" x14ac:dyDescent="0.25">
      <c r="A531" t="s">
        <v>704</v>
      </c>
      <c r="B531" t="s">
        <v>26</v>
      </c>
      <c r="C531" t="s">
        <v>273</v>
      </c>
      <c r="D531">
        <f t="shared" si="32"/>
        <v>3200</v>
      </c>
      <c r="E531">
        <v>640</v>
      </c>
      <c r="F531" s="2">
        <v>0.2</v>
      </c>
      <c r="G531" s="4">
        <f t="shared" si="35"/>
        <v>2560</v>
      </c>
      <c r="H531" s="1">
        <v>44937</v>
      </c>
      <c r="I531" t="s">
        <v>100</v>
      </c>
      <c r="J531" t="s">
        <v>27</v>
      </c>
      <c r="K531" s="5">
        <v>2400</v>
      </c>
      <c r="L531" t="str">
        <f t="shared" si="33"/>
        <v>Jan</v>
      </c>
      <c r="M531">
        <f t="shared" si="34"/>
        <v>2023</v>
      </c>
    </row>
    <row r="532" spans="1:13" x14ac:dyDescent="0.25">
      <c r="A532" t="s">
        <v>705</v>
      </c>
      <c r="B532" t="s">
        <v>706</v>
      </c>
      <c r="C532" t="s">
        <v>97</v>
      </c>
      <c r="D532">
        <f t="shared" si="32"/>
        <v>5400</v>
      </c>
      <c r="E532">
        <v>270</v>
      </c>
      <c r="F532" s="2">
        <v>0.05</v>
      </c>
      <c r="G532" s="4">
        <f t="shared" si="35"/>
        <v>5130</v>
      </c>
      <c r="H532" s="1">
        <v>44937</v>
      </c>
      <c r="I532" t="s">
        <v>53</v>
      </c>
      <c r="J532" t="s">
        <v>27</v>
      </c>
      <c r="K532" s="5">
        <v>400</v>
      </c>
      <c r="L532" t="str">
        <f t="shared" si="33"/>
        <v>Jan</v>
      </c>
      <c r="M532">
        <f t="shared" si="34"/>
        <v>2023</v>
      </c>
    </row>
    <row r="533" spans="1:13" x14ac:dyDescent="0.25">
      <c r="A533" t="s">
        <v>707</v>
      </c>
      <c r="B533" t="s">
        <v>26</v>
      </c>
      <c r="C533" t="s">
        <v>32</v>
      </c>
      <c r="D533">
        <f t="shared" si="32"/>
        <v>1666</v>
      </c>
      <c r="E533">
        <v>250</v>
      </c>
      <c r="F533" s="2">
        <v>0.15</v>
      </c>
      <c r="G533" s="4">
        <f t="shared" si="35"/>
        <v>1416</v>
      </c>
      <c r="H533" s="1">
        <v>44937</v>
      </c>
      <c r="J533" t="s">
        <v>27</v>
      </c>
      <c r="K533" s="5">
        <v>3500</v>
      </c>
      <c r="L533" t="str">
        <f t="shared" si="33"/>
        <v>Jan</v>
      </c>
      <c r="M533">
        <f t="shared" si="34"/>
        <v>2023</v>
      </c>
    </row>
    <row r="534" spans="1:13" x14ac:dyDescent="0.25">
      <c r="A534" t="s">
        <v>708</v>
      </c>
      <c r="B534" t="s">
        <v>26</v>
      </c>
      <c r="C534" t="s">
        <v>12</v>
      </c>
      <c r="D534">
        <f t="shared" si="32"/>
        <v>1118</v>
      </c>
      <c r="E534">
        <v>123</v>
      </c>
      <c r="F534" s="2">
        <v>0.11</v>
      </c>
      <c r="G534" s="4">
        <f t="shared" si="35"/>
        <v>995</v>
      </c>
      <c r="H534" s="1">
        <v>44937</v>
      </c>
      <c r="I534" t="s">
        <v>36</v>
      </c>
      <c r="J534" t="s">
        <v>27</v>
      </c>
      <c r="K534" s="5">
        <v>565</v>
      </c>
      <c r="L534" t="str">
        <f t="shared" si="33"/>
        <v>Jan</v>
      </c>
      <c r="M534">
        <f t="shared" si="34"/>
        <v>2023</v>
      </c>
    </row>
    <row r="535" spans="1:13" x14ac:dyDescent="0.25">
      <c r="A535" t="s">
        <v>709</v>
      </c>
      <c r="B535" t="s">
        <v>26</v>
      </c>
      <c r="C535" t="s">
        <v>22</v>
      </c>
      <c r="D535">
        <f t="shared" si="32"/>
        <v>1666</v>
      </c>
      <c r="E535">
        <v>100</v>
      </c>
      <c r="F535" s="2">
        <v>0.06</v>
      </c>
      <c r="G535" s="4">
        <f t="shared" si="35"/>
        <v>1566</v>
      </c>
      <c r="H535" s="1">
        <v>44937</v>
      </c>
      <c r="I535" t="s">
        <v>51</v>
      </c>
      <c r="J535" t="s">
        <v>27</v>
      </c>
      <c r="K535" s="5">
        <v>205</v>
      </c>
      <c r="L535" t="str">
        <f t="shared" si="33"/>
        <v>Jan</v>
      </c>
      <c r="M535">
        <f t="shared" si="34"/>
        <v>2023</v>
      </c>
    </row>
    <row r="536" spans="1:13" x14ac:dyDescent="0.25">
      <c r="A536" t="s">
        <v>710</v>
      </c>
      <c r="B536" t="s">
        <v>245</v>
      </c>
      <c r="C536" t="s">
        <v>30</v>
      </c>
      <c r="D536">
        <f t="shared" si="32"/>
        <v>80</v>
      </c>
      <c r="E536">
        <v>80</v>
      </c>
      <c r="G536" s="4">
        <f t="shared" si="35"/>
        <v>0</v>
      </c>
      <c r="H536" s="1">
        <v>44937</v>
      </c>
      <c r="I536" t="s">
        <v>8</v>
      </c>
      <c r="J536" t="s">
        <v>14</v>
      </c>
      <c r="K536" s="5">
        <v>244</v>
      </c>
      <c r="L536" t="str">
        <f t="shared" si="33"/>
        <v>Jan</v>
      </c>
      <c r="M536">
        <f t="shared" si="34"/>
        <v>2023</v>
      </c>
    </row>
    <row r="537" spans="1:13" x14ac:dyDescent="0.25">
      <c r="A537" t="s">
        <v>711</v>
      </c>
      <c r="B537" t="s">
        <v>26</v>
      </c>
      <c r="C537" t="s">
        <v>22</v>
      </c>
      <c r="D537">
        <f t="shared" si="32"/>
        <v>69</v>
      </c>
      <c r="E537">
        <v>69</v>
      </c>
      <c r="G537" s="4">
        <f t="shared" si="35"/>
        <v>0</v>
      </c>
      <c r="H537" s="1">
        <v>44937</v>
      </c>
      <c r="I537" t="s">
        <v>53</v>
      </c>
      <c r="J537" t="s">
        <v>27</v>
      </c>
      <c r="K537" s="5">
        <v>349</v>
      </c>
      <c r="L537" t="str">
        <f t="shared" si="33"/>
        <v>Jan</v>
      </c>
      <c r="M537">
        <f t="shared" si="34"/>
        <v>2023</v>
      </c>
    </row>
    <row r="538" spans="1:13" x14ac:dyDescent="0.25">
      <c r="A538" t="s">
        <v>712</v>
      </c>
      <c r="B538" t="s">
        <v>35</v>
      </c>
      <c r="C538" t="s">
        <v>32</v>
      </c>
      <c r="D538">
        <f t="shared" si="32"/>
        <v>41</v>
      </c>
      <c r="E538">
        <v>41</v>
      </c>
      <c r="G538" s="4">
        <f t="shared" si="35"/>
        <v>0</v>
      </c>
      <c r="H538" s="1">
        <v>44937</v>
      </c>
      <c r="I538" t="s">
        <v>33</v>
      </c>
      <c r="J538" t="s">
        <v>27</v>
      </c>
      <c r="K538" s="5">
        <v>94</v>
      </c>
      <c r="L538" t="str">
        <f t="shared" si="33"/>
        <v>Jan</v>
      </c>
      <c r="M538">
        <f t="shared" si="34"/>
        <v>2023</v>
      </c>
    </row>
    <row r="539" spans="1:13" x14ac:dyDescent="0.25">
      <c r="A539" t="s">
        <v>713</v>
      </c>
      <c r="B539" t="s">
        <v>26</v>
      </c>
      <c r="C539" t="s">
        <v>97</v>
      </c>
      <c r="D539">
        <f t="shared" si="32"/>
        <v>200</v>
      </c>
      <c r="E539">
        <v>40</v>
      </c>
      <c r="F539" s="2">
        <v>0.2</v>
      </c>
      <c r="G539" s="4">
        <f t="shared" si="35"/>
        <v>160</v>
      </c>
      <c r="H539" s="1">
        <v>44937</v>
      </c>
      <c r="I539" t="s">
        <v>89</v>
      </c>
      <c r="J539" t="s">
        <v>27</v>
      </c>
      <c r="L539" t="str">
        <f t="shared" si="33"/>
        <v>Jan</v>
      </c>
      <c r="M539">
        <f t="shared" si="34"/>
        <v>2023</v>
      </c>
    </row>
    <row r="540" spans="1:13" x14ac:dyDescent="0.25">
      <c r="A540" t="s">
        <v>714</v>
      </c>
      <c r="B540" t="s">
        <v>29</v>
      </c>
      <c r="C540" t="s">
        <v>2</v>
      </c>
      <c r="D540">
        <f t="shared" si="32"/>
        <v>33</v>
      </c>
      <c r="E540">
        <v>33</v>
      </c>
      <c r="G540" s="4">
        <f t="shared" si="35"/>
        <v>0</v>
      </c>
      <c r="H540" s="1">
        <v>44937</v>
      </c>
      <c r="I540" t="s">
        <v>18</v>
      </c>
      <c r="J540" t="s">
        <v>27</v>
      </c>
      <c r="K540" s="5">
        <v>133</v>
      </c>
      <c r="L540" t="str">
        <f t="shared" si="33"/>
        <v>Jan</v>
      </c>
      <c r="M540">
        <f t="shared" si="34"/>
        <v>2023</v>
      </c>
    </row>
    <row r="541" spans="1:13" x14ac:dyDescent="0.25">
      <c r="A541" t="s">
        <v>715</v>
      </c>
      <c r="B541" t="s">
        <v>26</v>
      </c>
      <c r="C541" t="s">
        <v>155</v>
      </c>
      <c r="D541">
        <f t="shared" si="32"/>
        <v>0</v>
      </c>
      <c r="F541" s="2">
        <v>0.1</v>
      </c>
      <c r="G541" s="4">
        <f t="shared" si="35"/>
        <v>0</v>
      </c>
      <c r="H541" s="1">
        <v>44937</v>
      </c>
      <c r="I541" t="s">
        <v>294</v>
      </c>
      <c r="J541" t="s">
        <v>27</v>
      </c>
      <c r="K541" s="5">
        <v>1100</v>
      </c>
      <c r="L541" t="str">
        <f t="shared" si="33"/>
        <v>Jan</v>
      </c>
      <c r="M541">
        <f t="shared" si="34"/>
        <v>2023</v>
      </c>
    </row>
    <row r="542" spans="1:13" x14ac:dyDescent="0.25">
      <c r="A542" t="s">
        <v>716</v>
      </c>
      <c r="B542" t="s">
        <v>58</v>
      </c>
      <c r="C542" t="s">
        <v>155</v>
      </c>
      <c r="D542">
        <f t="shared" si="32"/>
        <v>0</v>
      </c>
      <c r="F542" s="2">
        <v>0.15</v>
      </c>
      <c r="G542" s="4">
        <f t="shared" si="35"/>
        <v>0</v>
      </c>
      <c r="H542" s="1">
        <v>44937</v>
      </c>
      <c r="I542" t="s">
        <v>18</v>
      </c>
      <c r="J542" t="s">
        <v>27</v>
      </c>
      <c r="K542" s="5">
        <v>33</v>
      </c>
      <c r="L542" t="str">
        <f t="shared" si="33"/>
        <v>Jan</v>
      </c>
      <c r="M542">
        <f t="shared" si="34"/>
        <v>2023</v>
      </c>
    </row>
    <row r="543" spans="1:13" x14ac:dyDescent="0.25">
      <c r="A543" t="s">
        <v>513</v>
      </c>
      <c r="B543" t="s">
        <v>113</v>
      </c>
      <c r="C543" t="s">
        <v>155</v>
      </c>
      <c r="D543">
        <f t="shared" si="32"/>
        <v>0</v>
      </c>
      <c r="G543" s="4">
        <f t="shared" si="35"/>
        <v>0</v>
      </c>
      <c r="H543" s="1">
        <v>44937</v>
      </c>
      <c r="I543" t="s">
        <v>18</v>
      </c>
      <c r="J543" t="s">
        <v>27</v>
      </c>
      <c r="K543" s="5">
        <v>224</v>
      </c>
      <c r="L543" t="str">
        <f t="shared" si="33"/>
        <v>Jan</v>
      </c>
      <c r="M543">
        <f t="shared" si="34"/>
        <v>2023</v>
      </c>
    </row>
    <row r="544" spans="1:13" x14ac:dyDescent="0.25">
      <c r="A544" t="s">
        <v>717</v>
      </c>
      <c r="B544" t="s">
        <v>42</v>
      </c>
      <c r="C544" t="s">
        <v>12</v>
      </c>
      <c r="D544">
        <f t="shared" si="32"/>
        <v>0</v>
      </c>
      <c r="F544" s="2">
        <v>0.08</v>
      </c>
      <c r="G544" s="4">
        <f t="shared" si="35"/>
        <v>0</v>
      </c>
      <c r="H544" s="1">
        <v>44937</v>
      </c>
      <c r="I544" t="s">
        <v>8</v>
      </c>
      <c r="J544" t="s">
        <v>44</v>
      </c>
      <c r="K544" s="5">
        <v>293</v>
      </c>
      <c r="L544" t="str">
        <f t="shared" si="33"/>
        <v>Jan</v>
      </c>
      <c r="M544">
        <f t="shared" si="34"/>
        <v>2023</v>
      </c>
    </row>
    <row r="545" spans="1:13" x14ac:dyDescent="0.25">
      <c r="A545" t="s">
        <v>718</v>
      </c>
      <c r="B545" t="s">
        <v>26</v>
      </c>
      <c r="C545" t="s">
        <v>30</v>
      </c>
      <c r="D545">
        <f t="shared" si="32"/>
        <v>4750</v>
      </c>
      <c r="E545">
        <v>950</v>
      </c>
      <c r="F545" s="2">
        <v>0.2</v>
      </c>
      <c r="G545" s="4">
        <f t="shared" si="35"/>
        <v>3800</v>
      </c>
      <c r="H545" s="1">
        <v>44936</v>
      </c>
      <c r="I545" t="s">
        <v>53</v>
      </c>
      <c r="J545" t="s">
        <v>27</v>
      </c>
      <c r="K545" s="5">
        <v>549</v>
      </c>
      <c r="L545" t="str">
        <f t="shared" si="33"/>
        <v>Jan</v>
      </c>
      <c r="M545">
        <f t="shared" si="34"/>
        <v>2023</v>
      </c>
    </row>
    <row r="546" spans="1:13" x14ac:dyDescent="0.25">
      <c r="A546" t="s">
        <v>719</v>
      </c>
      <c r="B546" t="s">
        <v>26</v>
      </c>
      <c r="C546" t="s">
        <v>39</v>
      </c>
      <c r="D546">
        <f t="shared" si="32"/>
        <v>6428</v>
      </c>
      <c r="E546">
        <v>450</v>
      </c>
      <c r="F546" s="2">
        <v>7.0000000000000007E-2</v>
      </c>
      <c r="G546" s="4">
        <f t="shared" si="35"/>
        <v>5978</v>
      </c>
      <c r="H546" s="1">
        <v>44936</v>
      </c>
      <c r="I546" t="s">
        <v>53</v>
      </c>
      <c r="J546" t="s">
        <v>27</v>
      </c>
      <c r="L546" t="str">
        <f t="shared" si="33"/>
        <v>Jan</v>
      </c>
      <c r="M546">
        <f t="shared" si="34"/>
        <v>2023</v>
      </c>
    </row>
    <row r="547" spans="1:13" x14ac:dyDescent="0.25">
      <c r="A547" t="s">
        <v>720</v>
      </c>
      <c r="B547" t="s">
        <v>26</v>
      </c>
      <c r="C547" t="s">
        <v>12</v>
      </c>
      <c r="D547">
        <f t="shared" si="32"/>
        <v>1214</v>
      </c>
      <c r="E547">
        <v>340</v>
      </c>
      <c r="F547" s="2">
        <v>0.28000000000000003</v>
      </c>
      <c r="G547" s="4">
        <f t="shared" si="35"/>
        <v>874</v>
      </c>
      <c r="H547" s="1">
        <v>44936</v>
      </c>
      <c r="I547" t="s">
        <v>53</v>
      </c>
      <c r="J547" t="s">
        <v>27</v>
      </c>
      <c r="K547" s="5">
        <v>665</v>
      </c>
      <c r="L547" t="str">
        <f t="shared" si="33"/>
        <v>Jan</v>
      </c>
      <c r="M547">
        <f t="shared" si="34"/>
        <v>2023</v>
      </c>
    </row>
    <row r="548" spans="1:13" x14ac:dyDescent="0.25">
      <c r="A548" t="s">
        <v>721</v>
      </c>
      <c r="B548" t="s">
        <v>55</v>
      </c>
      <c r="C548" t="s">
        <v>12</v>
      </c>
      <c r="D548">
        <f t="shared" si="32"/>
        <v>120</v>
      </c>
      <c r="E548">
        <v>120</v>
      </c>
      <c r="G548" s="4">
        <f t="shared" si="35"/>
        <v>0</v>
      </c>
      <c r="H548" s="1">
        <v>44936</v>
      </c>
      <c r="I548" t="s">
        <v>18</v>
      </c>
      <c r="J548" t="s">
        <v>56</v>
      </c>
      <c r="K548" s="5">
        <v>95</v>
      </c>
      <c r="L548" t="str">
        <f t="shared" si="33"/>
        <v>Jan</v>
      </c>
      <c r="M548">
        <f t="shared" si="34"/>
        <v>2023</v>
      </c>
    </row>
    <row r="549" spans="1:13" x14ac:dyDescent="0.25">
      <c r="A549" t="s">
        <v>722</v>
      </c>
      <c r="B549" t="s">
        <v>29</v>
      </c>
      <c r="C549" t="s">
        <v>30</v>
      </c>
      <c r="D549">
        <f t="shared" si="32"/>
        <v>909</v>
      </c>
      <c r="E549">
        <v>100</v>
      </c>
      <c r="F549" s="2">
        <v>0.11</v>
      </c>
      <c r="G549" s="4">
        <f t="shared" si="35"/>
        <v>809</v>
      </c>
      <c r="H549" s="1">
        <v>44936</v>
      </c>
      <c r="I549" t="s">
        <v>8</v>
      </c>
      <c r="J549" t="s">
        <v>27</v>
      </c>
      <c r="K549" s="5">
        <v>726</v>
      </c>
      <c r="L549" t="str">
        <f t="shared" si="33"/>
        <v>Jan</v>
      </c>
      <c r="M549">
        <f t="shared" si="34"/>
        <v>2023</v>
      </c>
    </row>
    <row r="550" spans="1:13" x14ac:dyDescent="0.25">
      <c r="A550" t="s">
        <v>723</v>
      </c>
      <c r="B550" t="s">
        <v>26</v>
      </c>
      <c r="C550" t="s">
        <v>22</v>
      </c>
      <c r="D550">
        <f t="shared" si="32"/>
        <v>1000</v>
      </c>
      <c r="E550">
        <v>100</v>
      </c>
      <c r="F550" s="2">
        <v>0.1</v>
      </c>
      <c r="G550" s="4">
        <f t="shared" si="35"/>
        <v>900</v>
      </c>
      <c r="H550" s="1">
        <v>44936</v>
      </c>
      <c r="I550" t="s">
        <v>53</v>
      </c>
      <c r="J550" t="s">
        <v>27</v>
      </c>
      <c r="K550" s="5">
        <v>125</v>
      </c>
      <c r="L550" t="str">
        <f t="shared" si="33"/>
        <v>Jan</v>
      </c>
      <c r="M550">
        <f t="shared" si="34"/>
        <v>2023</v>
      </c>
    </row>
    <row r="551" spans="1:13" x14ac:dyDescent="0.25">
      <c r="A551" t="s">
        <v>724</v>
      </c>
      <c r="B551" t="s">
        <v>78</v>
      </c>
      <c r="C551" t="s">
        <v>71</v>
      </c>
      <c r="D551">
        <f t="shared" si="32"/>
        <v>400</v>
      </c>
      <c r="E551">
        <v>76</v>
      </c>
      <c r="F551" s="2">
        <v>0.19</v>
      </c>
      <c r="G551" s="4">
        <f t="shared" si="35"/>
        <v>324</v>
      </c>
      <c r="H551" s="1">
        <v>44936</v>
      </c>
      <c r="I551" t="s">
        <v>53</v>
      </c>
      <c r="J551" t="s">
        <v>79</v>
      </c>
      <c r="K551" s="5">
        <v>22</v>
      </c>
      <c r="L551" t="str">
        <f t="shared" si="33"/>
        <v>Jan</v>
      </c>
      <c r="M551">
        <f t="shared" si="34"/>
        <v>2023</v>
      </c>
    </row>
    <row r="552" spans="1:13" x14ac:dyDescent="0.25">
      <c r="A552" t="s">
        <v>725</v>
      </c>
      <c r="B552" t="s">
        <v>245</v>
      </c>
      <c r="C552" t="s">
        <v>71</v>
      </c>
      <c r="D552">
        <f t="shared" si="32"/>
        <v>60</v>
      </c>
      <c r="E552">
        <v>60</v>
      </c>
      <c r="G552" s="4">
        <f t="shared" si="35"/>
        <v>0</v>
      </c>
      <c r="H552" s="1">
        <v>44936</v>
      </c>
      <c r="I552" t="s">
        <v>100</v>
      </c>
      <c r="J552" t="s">
        <v>14</v>
      </c>
      <c r="K552" s="5">
        <v>190</v>
      </c>
      <c r="L552" t="str">
        <f t="shared" si="33"/>
        <v>Jan</v>
      </c>
      <c r="M552">
        <f t="shared" si="34"/>
        <v>2023</v>
      </c>
    </row>
    <row r="553" spans="1:13" x14ac:dyDescent="0.25">
      <c r="A553" t="s">
        <v>726</v>
      </c>
      <c r="B553" t="s">
        <v>604</v>
      </c>
      <c r="C553" t="s">
        <v>2</v>
      </c>
      <c r="D553">
        <f t="shared" si="32"/>
        <v>80</v>
      </c>
      <c r="E553">
        <v>60</v>
      </c>
      <c r="F553" s="2">
        <v>0.75</v>
      </c>
      <c r="G553" s="4">
        <f t="shared" si="35"/>
        <v>20</v>
      </c>
      <c r="H553" s="1">
        <v>44936</v>
      </c>
      <c r="I553" t="s">
        <v>33</v>
      </c>
      <c r="J553" t="s">
        <v>27</v>
      </c>
      <c r="K553" s="5">
        <v>36</v>
      </c>
      <c r="L553" t="str">
        <f t="shared" si="33"/>
        <v>Jan</v>
      </c>
      <c r="M553">
        <f t="shared" si="34"/>
        <v>2023</v>
      </c>
    </row>
    <row r="554" spans="1:13" x14ac:dyDescent="0.25">
      <c r="A554" t="s">
        <v>727</v>
      </c>
      <c r="B554" t="s">
        <v>171</v>
      </c>
      <c r="C554" t="s">
        <v>273</v>
      </c>
      <c r="D554">
        <f t="shared" si="32"/>
        <v>1100</v>
      </c>
      <c r="E554">
        <v>55</v>
      </c>
      <c r="F554" s="2">
        <v>0.05</v>
      </c>
      <c r="G554" s="4">
        <f t="shared" si="35"/>
        <v>1045</v>
      </c>
      <c r="H554" s="1">
        <v>44936</v>
      </c>
      <c r="I554" t="s">
        <v>18</v>
      </c>
      <c r="J554" t="s">
        <v>79</v>
      </c>
      <c r="K554" s="5">
        <v>178</v>
      </c>
      <c r="L554" t="str">
        <f t="shared" si="33"/>
        <v>Jan</v>
      </c>
      <c r="M554">
        <f t="shared" si="34"/>
        <v>2023</v>
      </c>
    </row>
    <row r="555" spans="1:13" x14ac:dyDescent="0.25">
      <c r="A555" t="s">
        <v>728</v>
      </c>
      <c r="B555" t="s">
        <v>11</v>
      </c>
      <c r="C555" t="s">
        <v>155</v>
      </c>
      <c r="D555">
        <f t="shared" si="32"/>
        <v>200</v>
      </c>
      <c r="E555">
        <v>40</v>
      </c>
      <c r="F555" s="2">
        <v>0.2</v>
      </c>
      <c r="G555" s="4">
        <f t="shared" si="35"/>
        <v>160</v>
      </c>
      <c r="H555" s="1">
        <v>44936</v>
      </c>
      <c r="J555" t="s">
        <v>14</v>
      </c>
      <c r="L555" t="str">
        <f t="shared" si="33"/>
        <v>Jan</v>
      </c>
      <c r="M555">
        <f t="shared" si="34"/>
        <v>2023</v>
      </c>
    </row>
    <row r="556" spans="1:13" x14ac:dyDescent="0.25">
      <c r="A556" t="s">
        <v>729</v>
      </c>
      <c r="B556" t="s">
        <v>21</v>
      </c>
      <c r="C556" t="s">
        <v>17</v>
      </c>
      <c r="D556">
        <f t="shared" si="32"/>
        <v>200</v>
      </c>
      <c r="E556">
        <v>40</v>
      </c>
      <c r="F556" s="2">
        <v>0.2</v>
      </c>
      <c r="G556" s="4">
        <f t="shared" si="35"/>
        <v>160</v>
      </c>
      <c r="H556" s="1">
        <v>44936</v>
      </c>
      <c r="I556" t="s">
        <v>33</v>
      </c>
      <c r="J556" t="s">
        <v>24</v>
      </c>
      <c r="K556" s="5">
        <v>111</v>
      </c>
      <c r="L556" t="str">
        <f t="shared" si="33"/>
        <v>Jan</v>
      </c>
      <c r="M556">
        <f t="shared" si="34"/>
        <v>2023</v>
      </c>
    </row>
    <row r="557" spans="1:13" x14ac:dyDescent="0.25">
      <c r="A557" t="s">
        <v>730</v>
      </c>
      <c r="B557" t="s">
        <v>145</v>
      </c>
      <c r="C557" t="s">
        <v>87</v>
      </c>
      <c r="D557">
        <f t="shared" si="32"/>
        <v>0</v>
      </c>
      <c r="G557" s="4">
        <f t="shared" si="35"/>
        <v>0</v>
      </c>
      <c r="H557" s="1">
        <v>44936</v>
      </c>
      <c r="I557" t="s">
        <v>18</v>
      </c>
      <c r="J557" t="s">
        <v>27</v>
      </c>
      <c r="K557" s="5">
        <v>120</v>
      </c>
      <c r="L557" t="str">
        <f t="shared" si="33"/>
        <v>Jan</v>
      </c>
      <c r="M557">
        <f t="shared" si="34"/>
        <v>2023</v>
      </c>
    </row>
    <row r="558" spans="1:13" x14ac:dyDescent="0.25">
      <c r="A558" t="s">
        <v>731</v>
      </c>
      <c r="B558" t="s">
        <v>42</v>
      </c>
      <c r="C558" t="s">
        <v>155</v>
      </c>
      <c r="D558">
        <f t="shared" si="32"/>
        <v>0</v>
      </c>
      <c r="F558" s="2">
        <v>0.12</v>
      </c>
      <c r="G558" s="4">
        <f t="shared" si="35"/>
        <v>0</v>
      </c>
      <c r="H558" s="1">
        <v>44936</v>
      </c>
      <c r="I558" t="s">
        <v>8</v>
      </c>
      <c r="J558" t="s">
        <v>27</v>
      </c>
      <c r="K558" s="5">
        <v>223</v>
      </c>
      <c r="L558" t="str">
        <f t="shared" si="33"/>
        <v>Jan</v>
      </c>
      <c r="M558">
        <f t="shared" si="34"/>
        <v>2023</v>
      </c>
    </row>
    <row r="559" spans="1:13" x14ac:dyDescent="0.25">
      <c r="A559" t="s">
        <v>732</v>
      </c>
      <c r="B559" t="s">
        <v>116</v>
      </c>
      <c r="C559" t="s">
        <v>87</v>
      </c>
      <c r="D559">
        <f t="shared" si="32"/>
        <v>0</v>
      </c>
      <c r="G559" s="4">
        <f t="shared" si="35"/>
        <v>0</v>
      </c>
      <c r="H559" s="1">
        <v>44936</v>
      </c>
      <c r="I559" t="s">
        <v>23</v>
      </c>
      <c r="J559" t="s">
        <v>27</v>
      </c>
      <c r="K559" s="5">
        <v>383</v>
      </c>
      <c r="L559" t="str">
        <f t="shared" si="33"/>
        <v>Jan</v>
      </c>
      <c r="M559">
        <f t="shared" si="34"/>
        <v>2023</v>
      </c>
    </row>
    <row r="560" spans="1:13" x14ac:dyDescent="0.25">
      <c r="A560" t="s">
        <v>733</v>
      </c>
      <c r="B560" t="s">
        <v>243</v>
      </c>
      <c r="C560" t="s">
        <v>122</v>
      </c>
      <c r="D560">
        <f t="shared" si="32"/>
        <v>0</v>
      </c>
      <c r="F560" s="2">
        <v>0.15</v>
      </c>
      <c r="G560" s="4">
        <f t="shared" si="35"/>
        <v>0</v>
      </c>
      <c r="H560" s="1">
        <v>44936</v>
      </c>
      <c r="I560" t="s">
        <v>89</v>
      </c>
      <c r="J560" t="s">
        <v>27</v>
      </c>
      <c r="K560" s="5">
        <v>20</v>
      </c>
      <c r="L560" t="str">
        <f t="shared" si="33"/>
        <v>Jan</v>
      </c>
      <c r="M560">
        <f t="shared" si="34"/>
        <v>2023</v>
      </c>
    </row>
    <row r="561" spans="1:13" x14ac:dyDescent="0.25">
      <c r="A561" t="s">
        <v>734</v>
      </c>
      <c r="B561" t="s">
        <v>58</v>
      </c>
      <c r="C561" t="s">
        <v>97</v>
      </c>
      <c r="D561">
        <f t="shared" si="32"/>
        <v>0</v>
      </c>
      <c r="F561" s="2">
        <v>0.21</v>
      </c>
      <c r="G561" s="4">
        <f t="shared" si="35"/>
        <v>0</v>
      </c>
      <c r="H561" s="1">
        <v>44936</v>
      </c>
      <c r="I561" t="s">
        <v>13</v>
      </c>
      <c r="J561" t="s">
        <v>27</v>
      </c>
      <c r="K561" s="5">
        <v>10</v>
      </c>
      <c r="L561" t="str">
        <f t="shared" si="33"/>
        <v>Jan</v>
      </c>
      <c r="M561">
        <f t="shared" si="34"/>
        <v>2023</v>
      </c>
    </row>
    <row r="562" spans="1:13" x14ac:dyDescent="0.25">
      <c r="A562" t="s">
        <v>735</v>
      </c>
      <c r="B562" t="s">
        <v>35</v>
      </c>
      <c r="C562" t="s">
        <v>194</v>
      </c>
      <c r="D562">
        <f t="shared" si="32"/>
        <v>0</v>
      </c>
      <c r="F562" s="2">
        <v>0.04</v>
      </c>
      <c r="G562" s="4">
        <f t="shared" si="35"/>
        <v>0</v>
      </c>
      <c r="H562" s="1">
        <v>44936</v>
      </c>
      <c r="I562" t="s">
        <v>36</v>
      </c>
      <c r="J562" t="s">
        <v>27</v>
      </c>
      <c r="K562" s="5">
        <v>404</v>
      </c>
      <c r="L562" t="str">
        <f t="shared" si="33"/>
        <v>Jan</v>
      </c>
      <c r="M562">
        <f t="shared" si="34"/>
        <v>2023</v>
      </c>
    </row>
    <row r="563" spans="1:13" x14ac:dyDescent="0.25">
      <c r="A563" t="s">
        <v>736</v>
      </c>
      <c r="B563" t="s">
        <v>737</v>
      </c>
      <c r="C563" t="s">
        <v>32</v>
      </c>
      <c r="D563">
        <f t="shared" si="32"/>
        <v>552</v>
      </c>
      <c r="E563">
        <v>315</v>
      </c>
      <c r="F563" s="2">
        <v>0.56999999999999995</v>
      </c>
      <c r="G563" s="4">
        <f t="shared" si="35"/>
        <v>237</v>
      </c>
      <c r="H563" s="1">
        <v>44935</v>
      </c>
      <c r="I563" t="s">
        <v>53</v>
      </c>
      <c r="J563" t="s">
        <v>27</v>
      </c>
      <c r="K563" s="5">
        <v>1200</v>
      </c>
      <c r="L563" t="str">
        <f t="shared" si="33"/>
        <v>Jan</v>
      </c>
      <c r="M563">
        <f t="shared" si="34"/>
        <v>2023</v>
      </c>
    </row>
    <row r="564" spans="1:13" x14ac:dyDescent="0.25">
      <c r="A564" t="s">
        <v>738</v>
      </c>
      <c r="B564" t="s">
        <v>225</v>
      </c>
      <c r="C564" t="s">
        <v>32</v>
      </c>
      <c r="D564">
        <f t="shared" si="32"/>
        <v>0</v>
      </c>
      <c r="G564" s="4">
        <f t="shared" si="35"/>
        <v>0</v>
      </c>
      <c r="H564" s="1">
        <v>44935</v>
      </c>
      <c r="I564" t="s">
        <v>53</v>
      </c>
      <c r="J564" t="s">
        <v>27</v>
      </c>
      <c r="K564" s="5">
        <v>560</v>
      </c>
      <c r="L564" t="str">
        <f t="shared" si="33"/>
        <v>Jan</v>
      </c>
      <c r="M564">
        <f t="shared" si="34"/>
        <v>2023</v>
      </c>
    </row>
    <row r="565" spans="1:13" x14ac:dyDescent="0.25">
      <c r="A565" t="s">
        <v>739</v>
      </c>
      <c r="B565" t="s">
        <v>35</v>
      </c>
      <c r="C565" t="s">
        <v>32</v>
      </c>
      <c r="D565">
        <f t="shared" si="32"/>
        <v>0</v>
      </c>
      <c r="F565" s="2">
        <v>0.2</v>
      </c>
      <c r="G565" s="4">
        <f t="shared" si="35"/>
        <v>0</v>
      </c>
      <c r="H565" s="1">
        <v>44935</v>
      </c>
      <c r="I565" t="s">
        <v>53</v>
      </c>
      <c r="J565" t="s">
        <v>27</v>
      </c>
      <c r="K565" s="5">
        <v>656</v>
      </c>
      <c r="L565" t="str">
        <f t="shared" si="33"/>
        <v>Jan</v>
      </c>
      <c r="M565">
        <f t="shared" si="34"/>
        <v>2023</v>
      </c>
    </row>
    <row r="566" spans="1:13" x14ac:dyDescent="0.25">
      <c r="A566" t="s">
        <v>740</v>
      </c>
      <c r="B566" t="s">
        <v>26</v>
      </c>
      <c r="C566" t="s">
        <v>39</v>
      </c>
      <c r="D566">
        <f t="shared" si="32"/>
        <v>0</v>
      </c>
      <c r="F566" s="2">
        <v>0.2</v>
      </c>
      <c r="G566" s="4">
        <f t="shared" si="35"/>
        <v>0</v>
      </c>
      <c r="H566" s="1">
        <v>44935</v>
      </c>
      <c r="I566" t="s">
        <v>100</v>
      </c>
      <c r="J566" t="s">
        <v>27</v>
      </c>
      <c r="K566" s="5">
        <v>602</v>
      </c>
      <c r="L566" t="str">
        <f t="shared" si="33"/>
        <v>Jan</v>
      </c>
      <c r="M566">
        <f t="shared" si="34"/>
        <v>2023</v>
      </c>
    </row>
    <row r="567" spans="1:13" x14ac:dyDescent="0.25">
      <c r="A567" t="s">
        <v>741</v>
      </c>
      <c r="B567" t="s">
        <v>42</v>
      </c>
      <c r="C567" t="s">
        <v>17</v>
      </c>
      <c r="D567">
        <f t="shared" si="32"/>
        <v>500</v>
      </c>
      <c r="E567">
        <v>50</v>
      </c>
      <c r="F567" s="2">
        <v>0.1</v>
      </c>
      <c r="G567" s="4">
        <f t="shared" si="35"/>
        <v>450</v>
      </c>
      <c r="H567" s="1">
        <v>44934</v>
      </c>
      <c r="I567" t="s">
        <v>742</v>
      </c>
      <c r="J567" t="s">
        <v>44</v>
      </c>
      <c r="K567" s="5">
        <v>160</v>
      </c>
      <c r="L567" t="str">
        <f t="shared" si="33"/>
        <v>Jan</v>
      </c>
      <c r="M567">
        <f t="shared" si="34"/>
        <v>2023</v>
      </c>
    </row>
    <row r="568" spans="1:13" x14ac:dyDescent="0.25">
      <c r="A568" t="s">
        <v>743</v>
      </c>
      <c r="B568" t="s">
        <v>26</v>
      </c>
      <c r="C568" t="s">
        <v>97</v>
      </c>
      <c r="D568">
        <f t="shared" si="32"/>
        <v>1433</v>
      </c>
      <c r="E568">
        <v>43</v>
      </c>
      <c r="F568" s="2">
        <v>0.03</v>
      </c>
      <c r="G568" s="4">
        <f t="shared" si="35"/>
        <v>1390</v>
      </c>
      <c r="H568" s="1">
        <v>44934</v>
      </c>
      <c r="I568" t="s">
        <v>53</v>
      </c>
      <c r="J568" t="s">
        <v>27</v>
      </c>
      <c r="K568" s="5">
        <v>307</v>
      </c>
      <c r="L568" t="str">
        <f t="shared" si="33"/>
        <v>Jan</v>
      </c>
      <c r="M568">
        <f t="shared" si="34"/>
        <v>2023</v>
      </c>
    </row>
    <row r="569" spans="1:13" x14ac:dyDescent="0.25">
      <c r="A569" t="s">
        <v>744</v>
      </c>
      <c r="B569" t="s">
        <v>410</v>
      </c>
      <c r="C569" t="s">
        <v>61</v>
      </c>
      <c r="D569">
        <f t="shared" si="32"/>
        <v>0</v>
      </c>
      <c r="G569" s="4">
        <f t="shared" si="35"/>
        <v>0</v>
      </c>
      <c r="H569" s="1">
        <v>44933</v>
      </c>
      <c r="I569" t="s">
        <v>89</v>
      </c>
      <c r="J569" t="s">
        <v>27</v>
      </c>
      <c r="K569" s="5">
        <v>80</v>
      </c>
      <c r="L569" t="str">
        <f t="shared" si="33"/>
        <v>Jan</v>
      </c>
      <c r="M569">
        <f t="shared" si="34"/>
        <v>2023</v>
      </c>
    </row>
    <row r="570" spans="1:13" x14ac:dyDescent="0.25">
      <c r="A570" t="s">
        <v>745</v>
      </c>
      <c r="B570" t="s">
        <v>109</v>
      </c>
      <c r="C570" t="s">
        <v>30</v>
      </c>
      <c r="D570">
        <f t="shared" si="32"/>
        <v>1375</v>
      </c>
      <c r="E570">
        <v>275</v>
      </c>
      <c r="F570" s="2">
        <v>0.2</v>
      </c>
      <c r="G570" s="4">
        <f t="shared" si="35"/>
        <v>1100</v>
      </c>
      <c r="H570" s="1">
        <v>44932</v>
      </c>
      <c r="I570" t="s">
        <v>23</v>
      </c>
      <c r="J570" t="s">
        <v>110</v>
      </c>
      <c r="K570" s="5">
        <v>2</v>
      </c>
      <c r="L570" t="str">
        <f t="shared" si="33"/>
        <v>Jan</v>
      </c>
      <c r="M570">
        <f t="shared" si="34"/>
        <v>2023</v>
      </c>
    </row>
    <row r="571" spans="1:13" x14ac:dyDescent="0.25">
      <c r="A571" t="s">
        <v>746</v>
      </c>
      <c r="B571" t="s">
        <v>26</v>
      </c>
      <c r="C571" t="s">
        <v>32</v>
      </c>
      <c r="D571">
        <f t="shared" si="32"/>
        <v>200</v>
      </c>
      <c r="E571">
        <v>200</v>
      </c>
      <c r="G571" s="4">
        <f t="shared" si="35"/>
        <v>0</v>
      </c>
      <c r="H571" s="1">
        <v>44932</v>
      </c>
      <c r="I571" t="s">
        <v>8</v>
      </c>
      <c r="J571" t="s">
        <v>27</v>
      </c>
      <c r="K571" s="5">
        <v>522</v>
      </c>
      <c r="L571" t="str">
        <f t="shared" si="33"/>
        <v>Jan</v>
      </c>
      <c r="M571">
        <f t="shared" si="34"/>
        <v>2023</v>
      </c>
    </row>
    <row r="572" spans="1:13" x14ac:dyDescent="0.25">
      <c r="A572" t="s">
        <v>747</v>
      </c>
      <c r="B572" t="s">
        <v>11</v>
      </c>
      <c r="C572" t="s">
        <v>69</v>
      </c>
      <c r="D572">
        <f t="shared" si="32"/>
        <v>800</v>
      </c>
      <c r="E572">
        <v>40</v>
      </c>
      <c r="F572" s="2">
        <v>0.05</v>
      </c>
      <c r="G572" s="4">
        <f t="shared" si="35"/>
        <v>760</v>
      </c>
      <c r="H572" s="1">
        <v>44932</v>
      </c>
      <c r="I572" t="s">
        <v>8</v>
      </c>
      <c r="J572" t="s">
        <v>14</v>
      </c>
      <c r="K572" s="5">
        <v>214</v>
      </c>
      <c r="L572" t="str">
        <f t="shared" si="33"/>
        <v>Jan</v>
      </c>
      <c r="M572">
        <f t="shared" si="34"/>
        <v>2023</v>
      </c>
    </row>
    <row r="573" spans="1:13" x14ac:dyDescent="0.25">
      <c r="A573" t="s">
        <v>748</v>
      </c>
      <c r="B573" t="s">
        <v>126</v>
      </c>
      <c r="C573" t="s">
        <v>22</v>
      </c>
      <c r="D573">
        <f t="shared" si="32"/>
        <v>0</v>
      </c>
      <c r="G573" s="4">
        <f t="shared" si="35"/>
        <v>0</v>
      </c>
      <c r="H573" s="1">
        <v>44932</v>
      </c>
      <c r="I573" t="s">
        <v>18</v>
      </c>
      <c r="J573" t="s">
        <v>27</v>
      </c>
      <c r="K573" s="5">
        <v>88</v>
      </c>
      <c r="L573" t="str">
        <f t="shared" si="33"/>
        <v>Jan</v>
      </c>
      <c r="M573">
        <f t="shared" si="34"/>
        <v>2023</v>
      </c>
    </row>
    <row r="574" spans="1:13" x14ac:dyDescent="0.25">
      <c r="A574" t="s">
        <v>749</v>
      </c>
      <c r="B574" t="s">
        <v>145</v>
      </c>
      <c r="C574" t="s">
        <v>155</v>
      </c>
      <c r="D574">
        <f t="shared" si="32"/>
        <v>0</v>
      </c>
      <c r="G574" s="4">
        <f t="shared" si="35"/>
        <v>0</v>
      </c>
      <c r="H574" s="1">
        <v>44932</v>
      </c>
      <c r="I574" t="s">
        <v>51</v>
      </c>
      <c r="J574" t="s">
        <v>27</v>
      </c>
      <c r="K574" s="5">
        <v>30</v>
      </c>
      <c r="L574" t="str">
        <f t="shared" si="33"/>
        <v>Jan</v>
      </c>
      <c r="M574">
        <f t="shared" si="34"/>
        <v>2023</v>
      </c>
    </row>
    <row r="575" spans="1:13" x14ac:dyDescent="0.25">
      <c r="A575" t="s">
        <v>750</v>
      </c>
      <c r="B575" t="s">
        <v>26</v>
      </c>
      <c r="C575" t="s">
        <v>191</v>
      </c>
      <c r="D575">
        <f t="shared" si="32"/>
        <v>0</v>
      </c>
      <c r="G575" s="4">
        <f t="shared" si="35"/>
        <v>0</v>
      </c>
      <c r="H575" s="1">
        <v>44932</v>
      </c>
      <c r="I575" t="s">
        <v>23</v>
      </c>
      <c r="J575" t="s">
        <v>27</v>
      </c>
      <c r="L575" t="str">
        <f t="shared" si="33"/>
        <v>Jan</v>
      </c>
      <c r="M575">
        <f t="shared" si="34"/>
        <v>2023</v>
      </c>
    </row>
    <row r="576" spans="1:13" x14ac:dyDescent="0.25">
      <c r="A576" t="s">
        <v>751</v>
      </c>
      <c r="B576" t="s">
        <v>752</v>
      </c>
      <c r="C576" t="s">
        <v>87</v>
      </c>
      <c r="D576">
        <f t="shared" si="32"/>
        <v>0</v>
      </c>
      <c r="F576" s="2">
        <v>1</v>
      </c>
      <c r="G576" s="4">
        <f t="shared" si="35"/>
        <v>0</v>
      </c>
      <c r="H576" s="1">
        <v>44932</v>
      </c>
      <c r="I576" t="s">
        <v>3</v>
      </c>
      <c r="J576" t="s">
        <v>27</v>
      </c>
      <c r="K576" s="5">
        <v>40</v>
      </c>
      <c r="L576" t="str">
        <f t="shared" si="33"/>
        <v>Jan</v>
      </c>
      <c r="M576">
        <f t="shared" si="34"/>
        <v>2023</v>
      </c>
    </row>
    <row r="577" spans="1:13" x14ac:dyDescent="0.25">
      <c r="A577" t="s">
        <v>753</v>
      </c>
      <c r="B577" t="s">
        <v>26</v>
      </c>
      <c r="C577" t="s">
        <v>129</v>
      </c>
      <c r="D577">
        <f t="shared" si="32"/>
        <v>0</v>
      </c>
      <c r="F577" s="2">
        <v>0.75</v>
      </c>
      <c r="G577" s="4">
        <f t="shared" si="35"/>
        <v>0</v>
      </c>
      <c r="H577" s="1">
        <v>44932</v>
      </c>
      <c r="I577" t="s">
        <v>33</v>
      </c>
      <c r="J577" t="s">
        <v>27</v>
      </c>
      <c r="K577" s="5">
        <v>204</v>
      </c>
      <c r="L577" t="str">
        <f t="shared" si="33"/>
        <v>Jan</v>
      </c>
      <c r="M577">
        <f t="shared" si="34"/>
        <v>2023</v>
      </c>
    </row>
    <row r="578" spans="1:13" x14ac:dyDescent="0.25">
      <c r="A578" t="s">
        <v>754</v>
      </c>
      <c r="B578" t="s">
        <v>627</v>
      </c>
      <c r="C578" t="s">
        <v>30</v>
      </c>
      <c r="D578">
        <f t="shared" ref="D578:D641" si="36">FLOOR(IF(OR(ISBLANK(E578) = FALSE,  ISBLANK(F578) = FALSE),IFERROR(E578/F578,E578), 0), 1)</f>
        <v>0</v>
      </c>
      <c r="F578" s="2">
        <v>0.3</v>
      </c>
      <c r="G578" s="4">
        <f t="shared" si="35"/>
        <v>0</v>
      </c>
      <c r="H578" s="1">
        <v>44932</v>
      </c>
      <c r="I578" t="s">
        <v>13</v>
      </c>
      <c r="J578" t="s">
        <v>27</v>
      </c>
      <c r="K578" s="5">
        <v>9</v>
      </c>
      <c r="L578" t="str">
        <f t="shared" ref="L578:L641" si="37">TEXT(H578, "MMM")</f>
        <v>Jan</v>
      </c>
      <c r="M578">
        <f t="shared" ref="M578:M641" si="38">YEAR(H578)</f>
        <v>2023</v>
      </c>
    </row>
    <row r="579" spans="1:13" x14ac:dyDescent="0.25">
      <c r="A579" t="s">
        <v>755</v>
      </c>
      <c r="B579" t="s">
        <v>737</v>
      </c>
      <c r="C579" t="s">
        <v>32</v>
      </c>
      <c r="D579">
        <f t="shared" si="36"/>
        <v>388</v>
      </c>
      <c r="E579">
        <v>388</v>
      </c>
      <c r="G579" s="4">
        <f t="shared" ref="G579:G642" si="39">D579-E579</f>
        <v>0</v>
      </c>
      <c r="H579" s="1">
        <v>44931</v>
      </c>
      <c r="I579" t="s">
        <v>53</v>
      </c>
      <c r="J579" t="s">
        <v>27</v>
      </c>
      <c r="K579" s="5">
        <v>999</v>
      </c>
      <c r="L579" t="str">
        <f t="shared" si="37"/>
        <v>Jan</v>
      </c>
      <c r="M579">
        <f t="shared" si="38"/>
        <v>2023</v>
      </c>
    </row>
    <row r="580" spans="1:13" x14ac:dyDescent="0.25">
      <c r="A580" t="s">
        <v>756</v>
      </c>
      <c r="B580" t="s">
        <v>26</v>
      </c>
      <c r="C580" t="s">
        <v>97</v>
      </c>
      <c r="D580">
        <f t="shared" si="36"/>
        <v>400</v>
      </c>
      <c r="E580">
        <v>200</v>
      </c>
      <c r="F580" s="2">
        <v>0.5</v>
      </c>
      <c r="G580" s="4">
        <f t="shared" si="39"/>
        <v>200</v>
      </c>
      <c r="H580" s="1">
        <v>44931</v>
      </c>
      <c r="I580" t="s">
        <v>53</v>
      </c>
      <c r="J580" t="s">
        <v>27</v>
      </c>
      <c r="K580" s="5">
        <v>326</v>
      </c>
      <c r="L580" t="str">
        <f t="shared" si="37"/>
        <v>Jan</v>
      </c>
      <c r="M580">
        <f t="shared" si="38"/>
        <v>2023</v>
      </c>
    </row>
    <row r="581" spans="1:13" x14ac:dyDescent="0.25">
      <c r="A581" t="s">
        <v>757</v>
      </c>
      <c r="B581" t="s">
        <v>549</v>
      </c>
      <c r="C581" t="s">
        <v>12</v>
      </c>
      <c r="D581">
        <f t="shared" si="36"/>
        <v>547</v>
      </c>
      <c r="E581">
        <v>104</v>
      </c>
      <c r="F581" s="2">
        <v>0.19</v>
      </c>
      <c r="G581" s="4">
        <f t="shared" si="39"/>
        <v>443</v>
      </c>
      <c r="H581" s="1">
        <v>44931</v>
      </c>
      <c r="I581" t="s">
        <v>100</v>
      </c>
      <c r="J581" t="s">
        <v>27</v>
      </c>
      <c r="K581" s="5">
        <v>646</v>
      </c>
      <c r="L581" t="str">
        <f t="shared" si="37"/>
        <v>Jan</v>
      </c>
      <c r="M581">
        <f t="shared" si="38"/>
        <v>2023</v>
      </c>
    </row>
    <row r="582" spans="1:13" x14ac:dyDescent="0.25">
      <c r="A582" t="s">
        <v>758</v>
      </c>
      <c r="B582" t="s">
        <v>29</v>
      </c>
      <c r="C582" t="s">
        <v>30</v>
      </c>
      <c r="D582">
        <f t="shared" si="36"/>
        <v>200</v>
      </c>
      <c r="E582">
        <v>60</v>
      </c>
      <c r="F582" s="2">
        <v>0.3</v>
      </c>
      <c r="G582" s="4">
        <f t="shared" si="39"/>
        <v>140</v>
      </c>
      <c r="H582" s="1">
        <v>44931</v>
      </c>
      <c r="I582" t="s">
        <v>13</v>
      </c>
      <c r="J582" t="s">
        <v>27</v>
      </c>
      <c r="L582" t="str">
        <f t="shared" si="37"/>
        <v>Jan</v>
      </c>
      <c r="M582">
        <f t="shared" si="38"/>
        <v>2023</v>
      </c>
    </row>
    <row r="583" spans="1:13" x14ac:dyDescent="0.25">
      <c r="A583" t="s">
        <v>759</v>
      </c>
      <c r="B583" t="s">
        <v>383</v>
      </c>
      <c r="C583" t="s">
        <v>87</v>
      </c>
      <c r="D583">
        <f t="shared" si="36"/>
        <v>2000</v>
      </c>
      <c r="E583">
        <v>40</v>
      </c>
      <c r="F583" s="2">
        <v>0.02</v>
      </c>
      <c r="G583" s="4">
        <f t="shared" si="39"/>
        <v>1960</v>
      </c>
      <c r="H583" s="1">
        <v>44931</v>
      </c>
      <c r="I583" t="s">
        <v>36</v>
      </c>
      <c r="J583" t="s">
        <v>383</v>
      </c>
      <c r="K583" s="5">
        <v>472</v>
      </c>
      <c r="L583" t="str">
        <f t="shared" si="37"/>
        <v>Jan</v>
      </c>
      <c r="M583">
        <f t="shared" si="38"/>
        <v>2023</v>
      </c>
    </row>
    <row r="584" spans="1:13" x14ac:dyDescent="0.25">
      <c r="A584" t="s">
        <v>297</v>
      </c>
      <c r="B584" t="s">
        <v>26</v>
      </c>
      <c r="C584" t="s">
        <v>2</v>
      </c>
      <c r="D584">
        <f t="shared" si="36"/>
        <v>40</v>
      </c>
      <c r="E584">
        <v>40</v>
      </c>
      <c r="G584" s="4">
        <f t="shared" si="39"/>
        <v>0</v>
      </c>
      <c r="H584" s="1">
        <v>44931</v>
      </c>
      <c r="I584" t="s">
        <v>53</v>
      </c>
      <c r="J584" t="s">
        <v>27</v>
      </c>
      <c r="K584" s="5">
        <v>12900</v>
      </c>
      <c r="L584" t="str">
        <f t="shared" si="37"/>
        <v>Jan</v>
      </c>
      <c r="M584">
        <f t="shared" si="38"/>
        <v>2023</v>
      </c>
    </row>
    <row r="585" spans="1:13" x14ac:dyDescent="0.25">
      <c r="A585" t="s">
        <v>760</v>
      </c>
      <c r="B585" t="s">
        <v>26</v>
      </c>
      <c r="C585" t="s">
        <v>87</v>
      </c>
      <c r="D585">
        <f t="shared" si="36"/>
        <v>176</v>
      </c>
      <c r="E585">
        <v>30</v>
      </c>
      <c r="F585" s="2">
        <v>0.17</v>
      </c>
      <c r="G585" s="4">
        <f t="shared" si="39"/>
        <v>146</v>
      </c>
      <c r="H585" s="1">
        <v>44931</v>
      </c>
      <c r="I585" t="s">
        <v>23</v>
      </c>
      <c r="J585" t="s">
        <v>27</v>
      </c>
      <c r="K585" s="5">
        <v>176</v>
      </c>
      <c r="L585" t="str">
        <f t="shared" si="37"/>
        <v>Jan</v>
      </c>
      <c r="M585">
        <f t="shared" si="38"/>
        <v>2023</v>
      </c>
    </row>
    <row r="586" spans="1:13" x14ac:dyDescent="0.25">
      <c r="A586" t="s">
        <v>761</v>
      </c>
      <c r="B586" t="s">
        <v>21</v>
      </c>
      <c r="C586" t="s">
        <v>39</v>
      </c>
      <c r="D586">
        <f t="shared" si="36"/>
        <v>120</v>
      </c>
      <c r="E586">
        <v>30</v>
      </c>
      <c r="F586" s="2">
        <v>0.25</v>
      </c>
      <c r="G586" s="4">
        <f t="shared" si="39"/>
        <v>90</v>
      </c>
      <c r="H586" s="1">
        <v>44931</v>
      </c>
      <c r="I586" t="s">
        <v>18</v>
      </c>
      <c r="J586" t="s">
        <v>24</v>
      </c>
      <c r="K586" s="5">
        <v>116</v>
      </c>
      <c r="L586" t="str">
        <f t="shared" si="37"/>
        <v>Jan</v>
      </c>
      <c r="M586">
        <f t="shared" si="38"/>
        <v>2023</v>
      </c>
    </row>
    <row r="587" spans="1:13" x14ac:dyDescent="0.25">
      <c r="A587" t="s">
        <v>762</v>
      </c>
      <c r="B587" t="s">
        <v>29</v>
      </c>
      <c r="C587" t="s">
        <v>200</v>
      </c>
      <c r="D587">
        <f t="shared" si="36"/>
        <v>375</v>
      </c>
      <c r="E587">
        <v>30</v>
      </c>
      <c r="F587" s="2">
        <v>0.08</v>
      </c>
      <c r="G587" s="4">
        <f t="shared" si="39"/>
        <v>345</v>
      </c>
      <c r="H587" s="1">
        <v>44931</v>
      </c>
      <c r="I587" t="s">
        <v>51</v>
      </c>
      <c r="J587" t="s">
        <v>27</v>
      </c>
      <c r="K587" s="5">
        <v>178</v>
      </c>
      <c r="L587" t="str">
        <f t="shared" si="37"/>
        <v>Jan</v>
      </c>
      <c r="M587">
        <f t="shared" si="38"/>
        <v>2023</v>
      </c>
    </row>
    <row r="588" spans="1:13" x14ac:dyDescent="0.25">
      <c r="A588" t="s">
        <v>763</v>
      </c>
      <c r="B588" t="s">
        <v>21</v>
      </c>
      <c r="C588" t="s">
        <v>129</v>
      </c>
      <c r="D588">
        <f t="shared" si="36"/>
        <v>90</v>
      </c>
      <c r="E588">
        <v>30</v>
      </c>
      <c r="F588" s="2">
        <v>0.33</v>
      </c>
      <c r="G588" s="4">
        <f t="shared" si="39"/>
        <v>60</v>
      </c>
      <c r="H588" s="1">
        <v>44931</v>
      </c>
      <c r="I588" t="s">
        <v>23</v>
      </c>
      <c r="J588" t="s">
        <v>24</v>
      </c>
      <c r="K588" s="5">
        <v>50</v>
      </c>
      <c r="L588" t="str">
        <f t="shared" si="37"/>
        <v>Jan</v>
      </c>
      <c r="M588">
        <f t="shared" si="38"/>
        <v>2023</v>
      </c>
    </row>
    <row r="589" spans="1:13" x14ac:dyDescent="0.25">
      <c r="A589" t="s">
        <v>764</v>
      </c>
      <c r="B589" t="s">
        <v>86</v>
      </c>
      <c r="C589" t="s">
        <v>87</v>
      </c>
      <c r="D589">
        <f t="shared" si="36"/>
        <v>166</v>
      </c>
      <c r="E589">
        <v>25</v>
      </c>
      <c r="F589" s="2">
        <v>0.15</v>
      </c>
      <c r="G589" s="4">
        <f t="shared" si="39"/>
        <v>141</v>
      </c>
      <c r="H589" s="1">
        <v>44931</v>
      </c>
      <c r="I589" t="s">
        <v>33</v>
      </c>
      <c r="J589" t="s">
        <v>14</v>
      </c>
      <c r="K589" s="5">
        <v>62</v>
      </c>
      <c r="L589" t="str">
        <f t="shared" si="37"/>
        <v>Jan</v>
      </c>
      <c r="M589">
        <f t="shared" si="38"/>
        <v>2023</v>
      </c>
    </row>
    <row r="590" spans="1:13" x14ac:dyDescent="0.25">
      <c r="A590" t="s">
        <v>765</v>
      </c>
      <c r="B590" t="s">
        <v>29</v>
      </c>
      <c r="C590" t="s">
        <v>61</v>
      </c>
      <c r="D590">
        <f t="shared" si="36"/>
        <v>0</v>
      </c>
      <c r="F590" s="2">
        <v>0.15</v>
      </c>
      <c r="G590" s="4">
        <f t="shared" si="39"/>
        <v>0</v>
      </c>
      <c r="H590" s="1">
        <v>44931</v>
      </c>
      <c r="I590" t="s">
        <v>100</v>
      </c>
      <c r="J590" t="s">
        <v>27</v>
      </c>
      <c r="K590" s="5">
        <v>863</v>
      </c>
      <c r="L590" t="str">
        <f t="shared" si="37"/>
        <v>Jan</v>
      </c>
      <c r="M590">
        <f t="shared" si="38"/>
        <v>2023</v>
      </c>
    </row>
    <row r="591" spans="1:13" x14ac:dyDescent="0.25">
      <c r="A591" t="s">
        <v>766</v>
      </c>
      <c r="B591" t="s">
        <v>29</v>
      </c>
      <c r="C591" t="s">
        <v>59</v>
      </c>
      <c r="D591">
        <f t="shared" si="36"/>
        <v>0</v>
      </c>
      <c r="G591" s="4">
        <f t="shared" si="39"/>
        <v>0</v>
      </c>
      <c r="H591" s="1">
        <v>44931</v>
      </c>
      <c r="I591" t="s">
        <v>53</v>
      </c>
      <c r="J591" t="s">
        <v>27</v>
      </c>
      <c r="K591" s="5">
        <v>1600</v>
      </c>
      <c r="L591" t="str">
        <f t="shared" si="37"/>
        <v>Jan</v>
      </c>
      <c r="M591">
        <f t="shared" si="38"/>
        <v>2023</v>
      </c>
    </row>
    <row r="592" spans="1:13" x14ac:dyDescent="0.25">
      <c r="A592" t="s">
        <v>767</v>
      </c>
      <c r="B592" t="s">
        <v>682</v>
      </c>
      <c r="C592" t="s">
        <v>122</v>
      </c>
      <c r="D592">
        <f t="shared" si="36"/>
        <v>0</v>
      </c>
      <c r="G592" s="4">
        <f t="shared" si="39"/>
        <v>0</v>
      </c>
      <c r="H592" s="1">
        <v>44931</v>
      </c>
      <c r="I592" t="s">
        <v>53</v>
      </c>
      <c r="J592" t="s">
        <v>56</v>
      </c>
      <c r="K592" s="5">
        <v>98</v>
      </c>
      <c r="L592" t="str">
        <f t="shared" si="37"/>
        <v>Jan</v>
      </c>
      <c r="M592">
        <f t="shared" si="38"/>
        <v>2023</v>
      </c>
    </row>
    <row r="593" spans="1:13" x14ac:dyDescent="0.25">
      <c r="A593" t="s">
        <v>768</v>
      </c>
      <c r="B593" t="s">
        <v>26</v>
      </c>
      <c r="C593" t="s">
        <v>87</v>
      </c>
      <c r="D593">
        <f t="shared" si="36"/>
        <v>0</v>
      </c>
      <c r="F593" s="2">
        <v>0.2</v>
      </c>
      <c r="G593" s="4">
        <f t="shared" si="39"/>
        <v>0</v>
      </c>
      <c r="H593" s="1">
        <v>44931</v>
      </c>
      <c r="I593" t="s">
        <v>53</v>
      </c>
      <c r="J593" t="s">
        <v>27</v>
      </c>
      <c r="K593" s="5">
        <v>79</v>
      </c>
      <c r="L593" t="str">
        <f t="shared" si="37"/>
        <v>Jan</v>
      </c>
      <c r="M593">
        <f t="shared" si="38"/>
        <v>2023</v>
      </c>
    </row>
    <row r="594" spans="1:13" x14ac:dyDescent="0.25">
      <c r="A594" t="s">
        <v>769</v>
      </c>
      <c r="B594" t="s">
        <v>35</v>
      </c>
      <c r="C594" t="s">
        <v>32</v>
      </c>
      <c r="D594">
        <f t="shared" si="36"/>
        <v>0</v>
      </c>
      <c r="F594" s="2">
        <v>0.4</v>
      </c>
      <c r="G594" s="4">
        <f t="shared" si="39"/>
        <v>0</v>
      </c>
      <c r="H594" s="1">
        <v>44931</v>
      </c>
      <c r="I594" t="s">
        <v>53</v>
      </c>
      <c r="J594" t="s">
        <v>27</v>
      </c>
      <c r="K594" s="5">
        <v>173</v>
      </c>
      <c r="L594" t="str">
        <f t="shared" si="37"/>
        <v>Jan</v>
      </c>
      <c r="M594">
        <f t="shared" si="38"/>
        <v>2023</v>
      </c>
    </row>
    <row r="595" spans="1:13" x14ac:dyDescent="0.25">
      <c r="A595" t="s">
        <v>182</v>
      </c>
      <c r="B595" t="s">
        <v>58</v>
      </c>
      <c r="C595" t="s">
        <v>87</v>
      </c>
      <c r="D595">
        <f t="shared" si="36"/>
        <v>400000</v>
      </c>
      <c r="E595">
        <v>8000</v>
      </c>
      <c r="F595" s="2">
        <v>0.02</v>
      </c>
      <c r="G595" s="4">
        <f t="shared" si="39"/>
        <v>392000</v>
      </c>
      <c r="H595" s="1">
        <v>44930</v>
      </c>
      <c r="I595" t="s">
        <v>53</v>
      </c>
      <c r="J595" t="s">
        <v>27</v>
      </c>
      <c r="K595" s="5">
        <v>108</v>
      </c>
      <c r="L595" t="str">
        <f t="shared" si="37"/>
        <v>Jan</v>
      </c>
      <c r="M595">
        <f t="shared" si="38"/>
        <v>2023</v>
      </c>
    </row>
    <row r="596" spans="1:13" x14ac:dyDescent="0.25">
      <c r="A596" t="s">
        <v>770</v>
      </c>
      <c r="B596" t="s">
        <v>26</v>
      </c>
      <c r="C596" t="s">
        <v>50</v>
      </c>
      <c r="D596">
        <f t="shared" si="36"/>
        <v>80000</v>
      </c>
      <c r="E596">
        <v>8000</v>
      </c>
      <c r="F596" s="2">
        <v>0.1</v>
      </c>
      <c r="G596" s="4">
        <f t="shared" si="39"/>
        <v>72000</v>
      </c>
      <c r="H596" s="1">
        <v>44930</v>
      </c>
      <c r="I596" t="s">
        <v>53</v>
      </c>
      <c r="J596" t="s">
        <v>27</v>
      </c>
      <c r="K596" s="5">
        <v>65</v>
      </c>
      <c r="L596" t="str">
        <f t="shared" si="37"/>
        <v>Jan</v>
      </c>
      <c r="M596">
        <f t="shared" si="38"/>
        <v>2023</v>
      </c>
    </row>
    <row r="597" spans="1:13" x14ac:dyDescent="0.25">
      <c r="A597" t="s">
        <v>37</v>
      </c>
      <c r="B597" t="s">
        <v>38</v>
      </c>
      <c r="C597" t="s">
        <v>39</v>
      </c>
      <c r="D597">
        <f t="shared" si="36"/>
        <v>380</v>
      </c>
      <c r="E597">
        <v>76</v>
      </c>
      <c r="F597" s="2">
        <v>0.2</v>
      </c>
      <c r="G597" s="4">
        <f t="shared" si="39"/>
        <v>304</v>
      </c>
      <c r="H597" s="1">
        <v>44930</v>
      </c>
      <c r="I597" t="s">
        <v>18</v>
      </c>
      <c r="J597" t="s">
        <v>27</v>
      </c>
      <c r="K597" s="5">
        <v>282</v>
      </c>
      <c r="L597" t="str">
        <f t="shared" si="37"/>
        <v>Jan</v>
      </c>
      <c r="M597">
        <f t="shared" si="38"/>
        <v>2023</v>
      </c>
    </row>
    <row r="598" spans="1:13" x14ac:dyDescent="0.25">
      <c r="A598" t="s">
        <v>771</v>
      </c>
      <c r="B598" t="s">
        <v>29</v>
      </c>
      <c r="C598" t="s">
        <v>17</v>
      </c>
      <c r="D598">
        <f t="shared" si="36"/>
        <v>681</v>
      </c>
      <c r="E598">
        <v>75</v>
      </c>
      <c r="F598" s="2">
        <v>0.11</v>
      </c>
      <c r="G598" s="4">
        <f t="shared" si="39"/>
        <v>606</v>
      </c>
      <c r="H598" s="1">
        <v>44930</v>
      </c>
      <c r="I598" t="s">
        <v>53</v>
      </c>
      <c r="J598" t="s">
        <v>27</v>
      </c>
      <c r="K598" s="5">
        <v>166</v>
      </c>
      <c r="L598" t="str">
        <f t="shared" si="37"/>
        <v>Jan</v>
      </c>
      <c r="M598">
        <f t="shared" si="38"/>
        <v>2023</v>
      </c>
    </row>
    <row r="599" spans="1:13" x14ac:dyDescent="0.25">
      <c r="A599" t="s">
        <v>772</v>
      </c>
      <c r="B599" t="s">
        <v>29</v>
      </c>
      <c r="C599" t="s">
        <v>191</v>
      </c>
      <c r="D599">
        <f t="shared" si="36"/>
        <v>400</v>
      </c>
      <c r="E599">
        <v>20</v>
      </c>
      <c r="F599" s="2">
        <v>0.05</v>
      </c>
      <c r="G599" s="4">
        <f t="shared" si="39"/>
        <v>380</v>
      </c>
      <c r="H599" s="1">
        <v>44930</v>
      </c>
      <c r="I599" t="s">
        <v>100</v>
      </c>
      <c r="J599" t="s">
        <v>27</v>
      </c>
      <c r="K599" s="5">
        <v>274</v>
      </c>
      <c r="L599" t="str">
        <f t="shared" si="37"/>
        <v>Jan</v>
      </c>
      <c r="M599">
        <f t="shared" si="38"/>
        <v>2023</v>
      </c>
    </row>
    <row r="600" spans="1:13" x14ac:dyDescent="0.25">
      <c r="A600" t="s">
        <v>773</v>
      </c>
      <c r="B600" t="s">
        <v>35</v>
      </c>
      <c r="C600" t="s">
        <v>32</v>
      </c>
      <c r="D600">
        <f t="shared" si="36"/>
        <v>0</v>
      </c>
      <c r="F600" s="2">
        <v>0.25</v>
      </c>
      <c r="G600" s="4">
        <f t="shared" si="39"/>
        <v>0</v>
      </c>
      <c r="H600" s="1">
        <v>44930</v>
      </c>
      <c r="I600" t="s">
        <v>53</v>
      </c>
      <c r="J600" t="s">
        <v>27</v>
      </c>
      <c r="K600" s="5">
        <v>530</v>
      </c>
      <c r="L600" t="str">
        <f t="shared" si="37"/>
        <v>Jan</v>
      </c>
      <c r="M600">
        <f t="shared" si="38"/>
        <v>2023</v>
      </c>
    </row>
    <row r="601" spans="1:13" x14ac:dyDescent="0.25">
      <c r="A601" t="s">
        <v>774</v>
      </c>
      <c r="B601" t="s">
        <v>29</v>
      </c>
      <c r="C601" t="s">
        <v>2</v>
      </c>
      <c r="D601">
        <f t="shared" si="36"/>
        <v>0</v>
      </c>
      <c r="F601" s="2">
        <v>0.11</v>
      </c>
      <c r="G601" s="4">
        <f t="shared" si="39"/>
        <v>0</v>
      </c>
      <c r="H601" s="1">
        <v>44930</v>
      </c>
      <c r="I601" t="s">
        <v>53</v>
      </c>
      <c r="J601" t="s">
        <v>27</v>
      </c>
      <c r="K601" s="5">
        <v>450</v>
      </c>
      <c r="L601" t="str">
        <f t="shared" si="37"/>
        <v>Jan</v>
      </c>
      <c r="M601">
        <f t="shared" si="38"/>
        <v>2023</v>
      </c>
    </row>
    <row r="602" spans="1:13" x14ac:dyDescent="0.25">
      <c r="A602" t="s">
        <v>775</v>
      </c>
      <c r="B602" t="s">
        <v>26</v>
      </c>
      <c r="C602" t="s">
        <v>30</v>
      </c>
      <c r="D602">
        <f t="shared" si="36"/>
        <v>0</v>
      </c>
      <c r="F602" s="2">
        <v>1</v>
      </c>
      <c r="G602" s="4">
        <f t="shared" si="39"/>
        <v>0</v>
      </c>
      <c r="H602" s="1">
        <v>44930</v>
      </c>
      <c r="I602" t="s">
        <v>23</v>
      </c>
      <c r="J602" t="s">
        <v>27</v>
      </c>
      <c r="K602" s="5">
        <v>29</v>
      </c>
      <c r="L602" t="str">
        <f t="shared" si="37"/>
        <v>Jan</v>
      </c>
      <c r="M602">
        <f t="shared" si="38"/>
        <v>2023</v>
      </c>
    </row>
    <row r="603" spans="1:13" x14ac:dyDescent="0.25">
      <c r="A603" t="s">
        <v>776</v>
      </c>
      <c r="B603" t="s">
        <v>35</v>
      </c>
      <c r="C603" t="s">
        <v>155</v>
      </c>
      <c r="D603">
        <f t="shared" si="36"/>
        <v>6125</v>
      </c>
      <c r="E603">
        <v>245</v>
      </c>
      <c r="F603" s="2">
        <v>0.04</v>
      </c>
      <c r="G603" s="4">
        <f t="shared" si="39"/>
        <v>5880</v>
      </c>
      <c r="H603" s="1">
        <v>44929</v>
      </c>
      <c r="I603" t="s">
        <v>53</v>
      </c>
      <c r="J603" t="s">
        <v>27</v>
      </c>
      <c r="L603" t="str">
        <f t="shared" si="37"/>
        <v>Jan</v>
      </c>
      <c r="M603">
        <f t="shared" si="38"/>
        <v>2023</v>
      </c>
    </row>
    <row r="604" spans="1:13" x14ac:dyDescent="0.25">
      <c r="A604" t="s">
        <v>777</v>
      </c>
      <c r="B604" t="s">
        <v>26</v>
      </c>
      <c r="C604" t="s">
        <v>200</v>
      </c>
      <c r="D604">
        <f t="shared" si="36"/>
        <v>760</v>
      </c>
      <c r="E604">
        <v>76</v>
      </c>
      <c r="F604" s="2">
        <v>0.1</v>
      </c>
      <c r="G604" s="4">
        <f t="shared" si="39"/>
        <v>684</v>
      </c>
      <c r="H604" s="1">
        <v>44929</v>
      </c>
      <c r="I604" t="s">
        <v>100</v>
      </c>
      <c r="J604" t="s">
        <v>27</v>
      </c>
      <c r="K604" s="5">
        <v>620</v>
      </c>
      <c r="L604" t="str">
        <f t="shared" si="37"/>
        <v>Jan</v>
      </c>
      <c r="M604">
        <f t="shared" si="38"/>
        <v>2023</v>
      </c>
    </row>
    <row r="605" spans="1:13" x14ac:dyDescent="0.25">
      <c r="A605" t="s">
        <v>778</v>
      </c>
      <c r="B605" t="s">
        <v>68</v>
      </c>
      <c r="C605" t="s">
        <v>71</v>
      </c>
      <c r="D605">
        <f t="shared" si="36"/>
        <v>200</v>
      </c>
      <c r="E605">
        <v>60</v>
      </c>
      <c r="F605" s="2">
        <v>0.3</v>
      </c>
      <c r="G605" s="4">
        <f t="shared" si="39"/>
        <v>140</v>
      </c>
      <c r="H605" s="1">
        <v>44929</v>
      </c>
      <c r="I605" t="s">
        <v>89</v>
      </c>
      <c r="J605" t="s">
        <v>14</v>
      </c>
      <c r="L605" t="str">
        <f t="shared" si="37"/>
        <v>Jan</v>
      </c>
      <c r="M605">
        <f t="shared" si="38"/>
        <v>2023</v>
      </c>
    </row>
    <row r="606" spans="1:13" x14ac:dyDescent="0.25">
      <c r="A606" t="s">
        <v>779</v>
      </c>
      <c r="B606" t="s">
        <v>780</v>
      </c>
      <c r="C606" t="s">
        <v>2</v>
      </c>
      <c r="D606">
        <f t="shared" si="36"/>
        <v>0</v>
      </c>
      <c r="F606" s="2">
        <v>0.1</v>
      </c>
      <c r="G606" s="4">
        <f t="shared" si="39"/>
        <v>0</v>
      </c>
      <c r="H606" s="1">
        <v>44929</v>
      </c>
      <c r="I606" t="s">
        <v>23</v>
      </c>
      <c r="J606" t="s">
        <v>110</v>
      </c>
      <c r="K606" s="5">
        <v>9400</v>
      </c>
      <c r="L606" t="str">
        <f t="shared" si="37"/>
        <v>Jan</v>
      </c>
      <c r="M606">
        <f t="shared" si="38"/>
        <v>2023</v>
      </c>
    </row>
    <row r="607" spans="1:13" x14ac:dyDescent="0.25">
      <c r="A607" t="s">
        <v>781</v>
      </c>
      <c r="B607" t="s">
        <v>319</v>
      </c>
      <c r="C607" t="s">
        <v>200</v>
      </c>
      <c r="D607">
        <f t="shared" si="36"/>
        <v>23333</v>
      </c>
      <c r="E607">
        <v>700</v>
      </c>
      <c r="F607" s="2">
        <v>0.03</v>
      </c>
      <c r="G607" s="4">
        <f t="shared" si="39"/>
        <v>22633</v>
      </c>
      <c r="H607" s="1">
        <v>44928</v>
      </c>
      <c r="I607" t="s">
        <v>53</v>
      </c>
      <c r="J607" t="s">
        <v>27</v>
      </c>
      <c r="L607" t="str">
        <f t="shared" si="37"/>
        <v>Jan</v>
      </c>
      <c r="M607">
        <f t="shared" si="38"/>
        <v>2023</v>
      </c>
    </row>
    <row r="608" spans="1:13" x14ac:dyDescent="0.25">
      <c r="A608" t="s">
        <v>340</v>
      </c>
      <c r="B608" t="s">
        <v>272</v>
      </c>
      <c r="C608" t="s">
        <v>129</v>
      </c>
      <c r="D608">
        <f t="shared" si="36"/>
        <v>48000</v>
      </c>
      <c r="E608">
        <v>4800</v>
      </c>
      <c r="F608" s="2">
        <v>0.1</v>
      </c>
      <c r="G608" s="4">
        <f t="shared" si="39"/>
        <v>43200</v>
      </c>
      <c r="H608" s="1">
        <v>44927</v>
      </c>
      <c r="I608" t="s">
        <v>53</v>
      </c>
      <c r="J608" t="s">
        <v>27</v>
      </c>
      <c r="K608" s="5">
        <v>50</v>
      </c>
      <c r="L608" t="str">
        <f t="shared" si="37"/>
        <v>Jan</v>
      </c>
      <c r="M608">
        <f t="shared" si="38"/>
        <v>2023</v>
      </c>
    </row>
    <row r="609" spans="1:13" x14ac:dyDescent="0.25">
      <c r="A609" t="s">
        <v>782</v>
      </c>
      <c r="B609" t="s">
        <v>42</v>
      </c>
      <c r="C609" t="s">
        <v>7</v>
      </c>
      <c r="D609">
        <f t="shared" si="36"/>
        <v>0</v>
      </c>
      <c r="F609" s="2">
        <v>0.14000000000000001</v>
      </c>
      <c r="G609" s="4">
        <f t="shared" si="39"/>
        <v>0</v>
      </c>
      <c r="H609" s="1">
        <v>44926</v>
      </c>
      <c r="I609" t="s">
        <v>23</v>
      </c>
      <c r="J609" t="s">
        <v>44</v>
      </c>
      <c r="K609" s="5">
        <v>675</v>
      </c>
      <c r="L609" t="str">
        <f t="shared" si="37"/>
        <v>Dec</v>
      </c>
      <c r="M609">
        <f t="shared" si="38"/>
        <v>2022</v>
      </c>
    </row>
    <row r="610" spans="1:13" x14ac:dyDescent="0.25">
      <c r="A610" t="s">
        <v>783</v>
      </c>
      <c r="B610" t="s">
        <v>780</v>
      </c>
      <c r="C610" t="s">
        <v>17</v>
      </c>
      <c r="D610">
        <f t="shared" si="36"/>
        <v>0</v>
      </c>
      <c r="F610" s="2">
        <v>0.3</v>
      </c>
      <c r="G610" s="4">
        <f t="shared" si="39"/>
        <v>0</v>
      </c>
      <c r="H610" s="1">
        <v>44922</v>
      </c>
      <c r="I610" t="s">
        <v>53</v>
      </c>
      <c r="J610" t="s">
        <v>110</v>
      </c>
      <c r="K610" s="5">
        <v>3700</v>
      </c>
      <c r="L610" t="str">
        <f t="shared" si="37"/>
        <v>Dec</v>
      </c>
      <c r="M610">
        <f t="shared" si="38"/>
        <v>2022</v>
      </c>
    </row>
    <row r="611" spans="1:13" x14ac:dyDescent="0.25">
      <c r="A611" t="s">
        <v>784</v>
      </c>
      <c r="B611" t="s">
        <v>785</v>
      </c>
      <c r="C611" t="s">
        <v>30</v>
      </c>
      <c r="D611">
        <f t="shared" si="36"/>
        <v>0</v>
      </c>
      <c r="F611" s="2">
        <v>0.4</v>
      </c>
      <c r="G611" s="4">
        <f t="shared" si="39"/>
        <v>0</v>
      </c>
      <c r="H611" s="1">
        <v>44922</v>
      </c>
      <c r="I611" t="s">
        <v>13</v>
      </c>
      <c r="J611" t="s">
        <v>786</v>
      </c>
      <c r="K611" s="5">
        <v>8</v>
      </c>
      <c r="L611" t="str">
        <f t="shared" si="37"/>
        <v>Dec</v>
      </c>
      <c r="M611">
        <f t="shared" si="38"/>
        <v>2022</v>
      </c>
    </row>
    <row r="612" spans="1:13" x14ac:dyDescent="0.25">
      <c r="A612" t="s">
        <v>787</v>
      </c>
      <c r="B612" t="s">
        <v>498</v>
      </c>
      <c r="C612" t="s">
        <v>12</v>
      </c>
      <c r="D612">
        <f t="shared" si="36"/>
        <v>2500</v>
      </c>
      <c r="E612">
        <v>150</v>
      </c>
      <c r="F612" s="2">
        <v>0.06</v>
      </c>
      <c r="G612" s="4">
        <f t="shared" si="39"/>
        <v>2350</v>
      </c>
      <c r="H612" s="1">
        <v>44921</v>
      </c>
      <c r="I612" t="s">
        <v>89</v>
      </c>
      <c r="J612" t="s">
        <v>499</v>
      </c>
      <c r="L612" t="str">
        <f t="shared" si="37"/>
        <v>Dec</v>
      </c>
      <c r="M612">
        <f t="shared" si="38"/>
        <v>2022</v>
      </c>
    </row>
    <row r="613" spans="1:13" x14ac:dyDescent="0.25">
      <c r="A613" t="s">
        <v>788</v>
      </c>
      <c r="B613" t="s">
        <v>42</v>
      </c>
      <c r="C613" t="s">
        <v>97</v>
      </c>
      <c r="D613">
        <f t="shared" si="36"/>
        <v>0</v>
      </c>
      <c r="F613" s="2">
        <v>0.15</v>
      </c>
      <c r="G613" s="4">
        <f t="shared" si="39"/>
        <v>0</v>
      </c>
      <c r="H613" s="1">
        <v>44920</v>
      </c>
      <c r="I613" t="s">
        <v>33</v>
      </c>
      <c r="J613" t="s">
        <v>44</v>
      </c>
      <c r="K613" s="5">
        <v>96</v>
      </c>
      <c r="L613" t="str">
        <f t="shared" si="37"/>
        <v>Dec</v>
      </c>
      <c r="M613">
        <f t="shared" si="38"/>
        <v>2022</v>
      </c>
    </row>
    <row r="614" spans="1:13" x14ac:dyDescent="0.25">
      <c r="A614" t="s">
        <v>789</v>
      </c>
      <c r="B614" t="s">
        <v>55</v>
      </c>
      <c r="C614" t="s">
        <v>59</v>
      </c>
      <c r="D614">
        <f t="shared" si="36"/>
        <v>450</v>
      </c>
      <c r="E614">
        <v>99</v>
      </c>
      <c r="F614" s="2">
        <v>0.22</v>
      </c>
      <c r="G614" s="4">
        <f t="shared" si="39"/>
        <v>351</v>
      </c>
      <c r="H614" s="1">
        <v>44918</v>
      </c>
      <c r="I614" t="s">
        <v>23</v>
      </c>
      <c r="J614" t="s">
        <v>56</v>
      </c>
      <c r="L614" t="str">
        <f t="shared" si="37"/>
        <v>Dec</v>
      </c>
      <c r="M614">
        <f t="shared" si="38"/>
        <v>2022</v>
      </c>
    </row>
    <row r="615" spans="1:13" x14ac:dyDescent="0.25">
      <c r="A615" t="s">
        <v>790</v>
      </c>
      <c r="B615" t="s">
        <v>6</v>
      </c>
      <c r="C615" t="s">
        <v>87</v>
      </c>
      <c r="D615">
        <f t="shared" si="36"/>
        <v>715</v>
      </c>
      <c r="E615">
        <v>93</v>
      </c>
      <c r="F615" s="2">
        <v>0.13</v>
      </c>
      <c r="G615" s="4">
        <f t="shared" si="39"/>
        <v>622</v>
      </c>
      <c r="H615" s="1">
        <v>44918</v>
      </c>
      <c r="I615" t="s">
        <v>100</v>
      </c>
      <c r="J615" t="s">
        <v>9</v>
      </c>
      <c r="K615" s="5">
        <v>1000</v>
      </c>
      <c r="L615" t="str">
        <f t="shared" si="37"/>
        <v>Dec</v>
      </c>
      <c r="M615">
        <f t="shared" si="38"/>
        <v>2022</v>
      </c>
    </row>
    <row r="616" spans="1:13" x14ac:dyDescent="0.25">
      <c r="A616" t="s">
        <v>791</v>
      </c>
      <c r="B616" t="s">
        <v>42</v>
      </c>
      <c r="C616" t="s">
        <v>59</v>
      </c>
      <c r="D616">
        <f t="shared" si="36"/>
        <v>50</v>
      </c>
      <c r="E616">
        <v>50</v>
      </c>
      <c r="G616" s="4">
        <f t="shared" si="39"/>
        <v>0</v>
      </c>
      <c r="H616" s="1">
        <v>44918</v>
      </c>
      <c r="I616" t="s">
        <v>18</v>
      </c>
      <c r="J616" t="s">
        <v>44</v>
      </c>
      <c r="K616" s="5">
        <v>25</v>
      </c>
      <c r="L616" t="str">
        <f t="shared" si="37"/>
        <v>Dec</v>
      </c>
      <c r="M616">
        <f t="shared" si="38"/>
        <v>2022</v>
      </c>
    </row>
    <row r="617" spans="1:13" x14ac:dyDescent="0.25">
      <c r="A617" t="s">
        <v>792</v>
      </c>
      <c r="B617" t="s">
        <v>737</v>
      </c>
      <c r="C617" t="s">
        <v>129</v>
      </c>
      <c r="D617">
        <f t="shared" si="36"/>
        <v>153</v>
      </c>
      <c r="E617">
        <v>153</v>
      </c>
      <c r="G617" s="4">
        <f t="shared" si="39"/>
        <v>0</v>
      </c>
      <c r="H617" s="1">
        <v>44917</v>
      </c>
      <c r="I617" t="s">
        <v>53</v>
      </c>
      <c r="J617" t="s">
        <v>27</v>
      </c>
      <c r="L617" t="str">
        <f t="shared" si="37"/>
        <v>Dec</v>
      </c>
      <c r="M617">
        <f t="shared" si="38"/>
        <v>2022</v>
      </c>
    </row>
    <row r="618" spans="1:13" x14ac:dyDescent="0.25">
      <c r="A618" t="s">
        <v>793</v>
      </c>
      <c r="B618" t="s">
        <v>737</v>
      </c>
      <c r="C618" t="s">
        <v>69</v>
      </c>
      <c r="D618">
        <f t="shared" si="36"/>
        <v>1400</v>
      </c>
      <c r="E618">
        <v>350</v>
      </c>
      <c r="F618" s="2">
        <v>0.25</v>
      </c>
      <c r="G618" s="4">
        <f t="shared" si="39"/>
        <v>1050</v>
      </c>
      <c r="H618" s="1">
        <v>44916</v>
      </c>
      <c r="I618" t="s">
        <v>53</v>
      </c>
      <c r="J618" t="s">
        <v>27</v>
      </c>
      <c r="K618" s="5">
        <v>648</v>
      </c>
      <c r="L618" t="str">
        <f t="shared" si="37"/>
        <v>Dec</v>
      </c>
      <c r="M618">
        <f t="shared" si="38"/>
        <v>2022</v>
      </c>
    </row>
    <row r="619" spans="1:13" x14ac:dyDescent="0.25">
      <c r="A619" t="s">
        <v>794</v>
      </c>
      <c r="B619" t="s">
        <v>81</v>
      </c>
      <c r="C619" t="s">
        <v>97</v>
      </c>
      <c r="D619">
        <f t="shared" si="36"/>
        <v>0</v>
      </c>
      <c r="F619" s="2">
        <v>0.5</v>
      </c>
      <c r="G619" s="4">
        <f t="shared" si="39"/>
        <v>0</v>
      </c>
      <c r="H619" s="1">
        <v>44916</v>
      </c>
      <c r="I619" t="s">
        <v>13</v>
      </c>
      <c r="J619" t="s">
        <v>82</v>
      </c>
      <c r="K619" s="5">
        <v>90</v>
      </c>
      <c r="L619" t="str">
        <f t="shared" si="37"/>
        <v>Dec</v>
      </c>
      <c r="M619">
        <f t="shared" si="38"/>
        <v>2022</v>
      </c>
    </row>
    <row r="620" spans="1:13" x14ac:dyDescent="0.25">
      <c r="A620" t="s">
        <v>795</v>
      </c>
      <c r="B620" t="s">
        <v>383</v>
      </c>
      <c r="C620" t="s">
        <v>7</v>
      </c>
      <c r="D620">
        <f t="shared" si="36"/>
        <v>270</v>
      </c>
      <c r="E620">
        <v>65</v>
      </c>
      <c r="F620" s="2">
        <v>0.24</v>
      </c>
      <c r="G620" s="4">
        <f t="shared" si="39"/>
        <v>205</v>
      </c>
      <c r="H620" s="1">
        <v>44915</v>
      </c>
      <c r="I620" t="s">
        <v>100</v>
      </c>
      <c r="J620" t="s">
        <v>383</v>
      </c>
      <c r="K620" s="5">
        <v>50</v>
      </c>
      <c r="L620" t="str">
        <f t="shared" si="37"/>
        <v>Dec</v>
      </c>
      <c r="M620">
        <f t="shared" si="38"/>
        <v>2022</v>
      </c>
    </row>
    <row r="621" spans="1:13" x14ac:dyDescent="0.25">
      <c r="A621" t="s">
        <v>796</v>
      </c>
      <c r="B621" t="s">
        <v>171</v>
      </c>
      <c r="C621" t="s">
        <v>12</v>
      </c>
      <c r="D621">
        <f t="shared" si="36"/>
        <v>65</v>
      </c>
      <c r="E621">
        <v>26</v>
      </c>
      <c r="F621" s="2">
        <v>0.4</v>
      </c>
      <c r="G621" s="4">
        <f t="shared" si="39"/>
        <v>39</v>
      </c>
      <c r="H621" s="1">
        <v>44915</v>
      </c>
      <c r="I621" t="s">
        <v>13</v>
      </c>
      <c r="J621" t="s">
        <v>79</v>
      </c>
      <c r="K621" s="5">
        <v>10</v>
      </c>
      <c r="L621" t="str">
        <f t="shared" si="37"/>
        <v>Dec</v>
      </c>
      <c r="M621">
        <f t="shared" si="38"/>
        <v>2022</v>
      </c>
    </row>
    <row r="622" spans="1:13" x14ac:dyDescent="0.25">
      <c r="A622" t="s">
        <v>797</v>
      </c>
      <c r="B622" t="s">
        <v>42</v>
      </c>
      <c r="C622" t="s">
        <v>39</v>
      </c>
      <c r="D622">
        <f t="shared" si="36"/>
        <v>0</v>
      </c>
      <c r="G622" s="4">
        <f t="shared" si="39"/>
        <v>0</v>
      </c>
      <c r="H622" s="1">
        <v>44915</v>
      </c>
      <c r="I622" t="s">
        <v>23</v>
      </c>
      <c r="J622" t="s">
        <v>44</v>
      </c>
      <c r="K622" s="5">
        <v>63</v>
      </c>
      <c r="L622" t="str">
        <f t="shared" si="37"/>
        <v>Dec</v>
      </c>
      <c r="M622">
        <f t="shared" si="38"/>
        <v>2022</v>
      </c>
    </row>
    <row r="623" spans="1:13" x14ac:dyDescent="0.25">
      <c r="A623" t="s">
        <v>798</v>
      </c>
      <c r="B623" t="s">
        <v>109</v>
      </c>
      <c r="C623" t="s">
        <v>2</v>
      </c>
      <c r="D623">
        <f t="shared" si="36"/>
        <v>0</v>
      </c>
      <c r="F623" s="2">
        <v>0.1</v>
      </c>
      <c r="G623" s="4">
        <f t="shared" si="39"/>
        <v>0</v>
      </c>
      <c r="H623" s="1">
        <v>44915</v>
      </c>
      <c r="I623" t="s">
        <v>36</v>
      </c>
      <c r="J623" t="s">
        <v>110</v>
      </c>
      <c r="K623" s="5">
        <v>892</v>
      </c>
      <c r="L623" t="str">
        <f t="shared" si="37"/>
        <v>Dec</v>
      </c>
      <c r="M623">
        <f t="shared" si="38"/>
        <v>2022</v>
      </c>
    </row>
    <row r="624" spans="1:13" x14ac:dyDescent="0.25">
      <c r="A624" t="s">
        <v>799</v>
      </c>
      <c r="B624" t="s">
        <v>292</v>
      </c>
      <c r="C624" t="s">
        <v>59</v>
      </c>
      <c r="D624">
        <f t="shared" si="36"/>
        <v>138</v>
      </c>
      <c r="E624">
        <v>18</v>
      </c>
      <c r="F624" s="2">
        <v>0.13</v>
      </c>
      <c r="G624" s="4">
        <f t="shared" si="39"/>
        <v>120</v>
      </c>
      <c r="H624" s="1">
        <v>44914</v>
      </c>
      <c r="I624" t="s">
        <v>89</v>
      </c>
      <c r="J624" t="s">
        <v>27</v>
      </c>
      <c r="K624" s="5">
        <v>4</v>
      </c>
      <c r="L624" t="str">
        <f t="shared" si="37"/>
        <v>Dec</v>
      </c>
      <c r="M624">
        <f t="shared" si="38"/>
        <v>2022</v>
      </c>
    </row>
    <row r="625" spans="1:13" x14ac:dyDescent="0.25">
      <c r="A625" t="s">
        <v>800</v>
      </c>
      <c r="B625" t="s">
        <v>26</v>
      </c>
      <c r="C625" t="s">
        <v>32</v>
      </c>
      <c r="D625">
        <f t="shared" si="36"/>
        <v>0</v>
      </c>
      <c r="G625" s="4">
        <f t="shared" si="39"/>
        <v>0</v>
      </c>
      <c r="H625" s="1">
        <v>44914</v>
      </c>
      <c r="I625" t="s">
        <v>8</v>
      </c>
      <c r="J625" t="s">
        <v>27</v>
      </c>
      <c r="K625" s="5">
        <v>136</v>
      </c>
      <c r="L625" t="str">
        <f t="shared" si="37"/>
        <v>Dec</v>
      </c>
      <c r="M625">
        <f t="shared" si="38"/>
        <v>2022</v>
      </c>
    </row>
    <row r="626" spans="1:13" x14ac:dyDescent="0.25">
      <c r="A626" t="s">
        <v>801</v>
      </c>
      <c r="B626" t="s">
        <v>109</v>
      </c>
      <c r="C626" t="s">
        <v>2</v>
      </c>
      <c r="D626">
        <f t="shared" si="36"/>
        <v>0</v>
      </c>
      <c r="G626" s="4">
        <f t="shared" si="39"/>
        <v>0</v>
      </c>
      <c r="H626" s="1">
        <v>44914</v>
      </c>
      <c r="I626" t="s">
        <v>53</v>
      </c>
      <c r="J626" t="s">
        <v>27</v>
      </c>
      <c r="K626" s="5">
        <v>7400</v>
      </c>
      <c r="L626" t="str">
        <f t="shared" si="37"/>
        <v>Dec</v>
      </c>
      <c r="M626">
        <f t="shared" si="38"/>
        <v>2022</v>
      </c>
    </row>
    <row r="627" spans="1:13" x14ac:dyDescent="0.25">
      <c r="A627" t="s">
        <v>802</v>
      </c>
      <c r="B627" t="s">
        <v>175</v>
      </c>
      <c r="C627" t="s">
        <v>7</v>
      </c>
      <c r="D627">
        <f t="shared" si="36"/>
        <v>0</v>
      </c>
      <c r="F627" s="2">
        <v>1</v>
      </c>
      <c r="G627" s="4">
        <f t="shared" si="39"/>
        <v>0</v>
      </c>
      <c r="H627" s="1">
        <v>44914</v>
      </c>
      <c r="I627" t="s">
        <v>23</v>
      </c>
      <c r="J627" t="s">
        <v>56</v>
      </c>
      <c r="K627" s="5">
        <v>2</v>
      </c>
      <c r="L627" t="str">
        <f t="shared" si="37"/>
        <v>Dec</v>
      </c>
      <c r="M627">
        <f t="shared" si="38"/>
        <v>2022</v>
      </c>
    </row>
    <row r="628" spans="1:13" x14ac:dyDescent="0.25">
      <c r="A628" t="s">
        <v>803</v>
      </c>
      <c r="B628" t="s">
        <v>173</v>
      </c>
      <c r="C628" t="s">
        <v>12</v>
      </c>
      <c r="D628">
        <f t="shared" si="36"/>
        <v>120</v>
      </c>
      <c r="E628">
        <v>30</v>
      </c>
      <c r="F628" s="2">
        <v>0.25</v>
      </c>
      <c r="G628" s="4">
        <f t="shared" si="39"/>
        <v>90</v>
      </c>
      <c r="H628" s="1">
        <v>44911</v>
      </c>
      <c r="I628" t="s">
        <v>23</v>
      </c>
      <c r="J628" t="s">
        <v>82</v>
      </c>
      <c r="K628" s="5">
        <v>29</v>
      </c>
      <c r="L628" t="str">
        <f t="shared" si="37"/>
        <v>Dec</v>
      </c>
      <c r="M628">
        <f t="shared" si="38"/>
        <v>2022</v>
      </c>
    </row>
    <row r="629" spans="1:13" x14ac:dyDescent="0.25">
      <c r="A629" t="s">
        <v>804</v>
      </c>
      <c r="B629" t="s">
        <v>523</v>
      </c>
      <c r="C629" t="s">
        <v>39</v>
      </c>
      <c r="D629">
        <f t="shared" si="36"/>
        <v>80</v>
      </c>
      <c r="E629">
        <v>24</v>
      </c>
      <c r="F629" s="2">
        <v>0.3</v>
      </c>
      <c r="G629" s="4">
        <f t="shared" si="39"/>
        <v>56</v>
      </c>
      <c r="H629" s="1">
        <v>44911</v>
      </c>
      <c r="I629" t="s">
        <v>13</v>
      </c>
      <c r="J629" t="s">
        <v>79</v>
      </c>
      <c r="K629" s="5">
        <v>26</v>
      </c>
      <c r="L629" t="str">
        <f t="shared" si="37"/>
        <v>Dec</v>
      </c>
      <c r="M629">
        <f t="shared" si="38"/>
        <v>2022</v>
      </c>
    </row>
    <row r="630" spans="1:13" x14ac:dyDescent="0.25">
      <c r="A630" t="s">
        <v>805</v>
      </c>
      <c r="B630" t="s">
        <v>171</v>
      </c>
      <c r="C630" t="s">
        <v>69</v>
      </c>
      <c r="D630">
        <f t="shared" si="36"/>
        <v>0</v>
      </c>
      <c r="G630" s="4">
        <f t="shared" si="39"/>
        <v>0</v>
      </c>
      <c r="H630" s="1">
        <v>44911</v>
      </c>
      <c r="I630" t="s">
        <v>53</v>
      </c>
      <c r="J630" t="s">
        <v>79</v>
      </c>
      <c r="L630" t="str">
        <f t="shared" si="37"/>
        <v>Dec</v>
      </c>
      <c r="M630">
        <f t="shared" si="38"/>
        <v>2022</v>
      </c>
    </row>
    <row r="631" spans="1:13" x14ac:dyDescent="0.25">
      <c r="A631" t="s">
        <v>806</v>
      </c>
      <c r="B631" t="s">
        <v>145</v>
      </c>
      <c r="C631" t="s">
        <v>30</v>
      </c>
      <c r="D631">
        <f t="shared" si="36"/>
        <v>0</v>
      </c>
      <c r="G631" s="4">
        <f t="shared" si="39"/>
        <v>0</v>
      </c>
      <c r="H631" s="1">
        <v>44911</v>
      </c>
      <c r="I631" t="s">
        <v>33</v>
      </c>
      <c r="J631" t="s">
        <v>27</v>
      </c>
      <c r="K631" s="5">
        <v>205</v>
      </c>
      <c r="L631" t="str">
        <f t="shared" si="37"/>
        <v>Dec</v>
      </c>
      <c r="M631">
        <f t="shared" si="38"/>
        <v>2022</v>
      </c>
    </row>
    <row r="632" spans="1:13" x14ac:dyDescent="0.25">
      <c r="A632" t="s">
        <v>170</v>
      </c>
      <c r="B632" t="s">
        <v>171</v>
      </c>
      <c r="C632" t="s">
        <v>12</v>
      </c>
      <c r="D632">
        <f t="shared" si="36"/>
        <v>0</v>
      </c>
      <c r="G632" s="4">
        <f t="shared" si="39"/>
        <v>0</v>
      </c>
      <c r="H632" s="1">
        <v>44911</v>
      </c>
      <c r="I632" t="s">
        <v>23</v>
      </c>
      <c r="J632" t="s">
        <v>79</v>
      </c>
      <c r="K632" s="5">
        <v>331</v>
      </c>
      <c r="L632" t="str">
        <f t="shared" si="37"/>
        <v>Dec</v>
      </c>
      <c r="M632">
        <f t="shared" si="38"/>
        <v>2022</v>
      </c>
    </row>
    <row r="633" spans="1:13" x14ac:dyDescent="0.25">
      <c r="A633" t="s">
        <v>807</v>
      </c>
      <c r="B633" t="s">
        <v>42</v>
      </c>
      <c r="C633" t="s">
        <v>97</v>
      </c>
      <c r="D633">
        <f t="shared" si="36"/>
        <v>0</v>
      </c>
      <c r="F633" s="2">
        <v>0.1</v>
      </c>
      <c r="G633" s="4">
        <f t="shared" si="39"/>
        <v>0</v>
      </c>
      <c r="H633" s="1">
        <v>44911</v>
      </c>
      <c r="I633" t="s">
        <v>23</v>
      </c>
      <c r="J633" t="s">
        <v>44</v>
      </c>
      <c r="K633" s="5">
        <v>704</v>
      </c>
      <c r="L633" t="str">
        <f t="shared" si="37"/>
        <v>Dec</v>
      </c>
      <c r="M633">
        <f t="shared" si="38"/>
        <v>2022</v>
      </c>
    </row>
    <row r="634" spans="1:13" x14ac:dyDescent="0.25">
      <c r="A634" t="s">
        <v>808</v>
      </c>
      <c r="B634" t="s">
        <v>26</v>
      </c>
      <c r="C634" t="s">
        <v>12</v>
      </c>
      <c r="D634">
        <f t="shared" si="36"/>
        <v>0</v>
      </c>
      <c r="F634" s="2">
        <v>0.18</v>
      </c>
      <c r="G634" s="4">
        <f t="shared" si="39"/>
        <v>0</v>
      </c>
      <c r="H634" s="1">
        <v>44911</v>
      </c>
      <c r="I634" t="s">
        <v>18</v>
      </c>
      <c r="J634" t="s">
        <v>27</v>
      </c>
      <c r="K634" s="5">
        <v>183</v>
      </c>
      <c r="L634" t="str">
        <f t="shared" si="37"/>
        <v>Dec</v>
      </c>
      <c r="M634">
        <f t="shared" si="38"/>
        <v>2022</v>
      </c>
    </row>
    <row r="635" spans="1:13" x14ac:dyDescent="0.25">
      <c r="A635" t="s">
        <v>809</v>
      </c>
      <c r="B635" t="s">
        <v>187</v>
      </c>
      <c r="C635" t="s">
        <v>87</v>
      </c>
      <c r="D635">
        <f t="shared" si="36"/>
        <v>0</v>
      </c>
      <c r="F635" s="2">
        <v>0.12</v>
      </c>
      <c r="G635" s="4">
        <f t="shared" si="39"/>
        <v>0</v>
      </c>
      <c r="H635" s="1">
        <v>44911</v>
      </c>
      <c r="I635" t="s">
        <v>13</v>
      </c>
      <c r="J635" t="s">
        <v>79</v>
      </c>
      <c r="K635" s="5">
        <v>30</v>
      </c>
      <c r="L635" t="str">
        <f t="shared" si="37"/>
        <v>Dec</v>
      </c>
      <c r="M635">
        <f t="shared" si="38"/>
        <v>2022</v>
      </c>
    </row>
    <row r="636" spans="1:13" x14ac:dyDescent="0.25">
      <c r="A636" t="s">
        <v>810</v>
      </c>
      <c r="B636" t="s">
        <v>292</v>
      </c>
      <c r="C636" t="s">
        <v>32</v>
      </c>
      <c r="D636">
        <f t="shared" si="36"/>
        <v>0</v>
      </c>
      <c r="F636" s="2">
        <v>0.15</v>
      </c>
      <c r="G636" s="4">
        <f t="shared" si="39"/>
        <v>0</v>
      </c>
      <c r="H636" s="1">
        <v>44911</v>
      </c>
      <c r="I636" t="s">
        <v>18</v>
      </c>
      <c r="J636" t="s">
        <v>27</v>
      </c>
      <c r="K636" s="5">
        <v>183</v>
      </c>
      <c r="L636" t="str">
        <f t="shared" si="37"/>
        <v>Dec</v>
      </c>
      <c r="M636">
        <f t="shared" si="38"/>
        <v>2022</v>
      </c>
    </row>
    <row r="637" spans="1:13" x14ac:dyDescent="0.25">
      <c r="A637" t="s">
        <v>811</v>
      </c>
      <c r="B637" t="s">
        <v>116</v>
      </c>
      <c r="C637" t="s">
        <v>87</v>
      </c>
      <c r="D637">
        <f t="shared" si="36"/>
        <v>1384</v>
      </c>
      <c r="E637">
        <v>180</v>
      </c>
      <c r="F637" s="2">
        <v>0.13</v>
      </c>
      <c r="G637" s="4">
        <f t="shared" si="39"/>
        <v>1204</v>
      </c>
      <c r="H637" s="1">
        <v>44910</v>
      </c>
      <c r="I637" t="s">
        <v>53</v>
      </c>
      <c r="J637" t="s">
        <v>27</v>
      </c>
      <c r="K637" s="5">
        <v>224</v>
      </c>
      <c r="L637" t="str">
        <f t="shared" si="37"/>
        <v>Dec</v>
      </c>
      <c r="M637">
        <f t="shared" si="38"/>
        <v>2022</v>
      </c>
    </row>
    <row r="638" spans="1:13" x14ac:dyDescent="0.25">
      <c r="A638" t="s">
        <v>199</v>
      </c>
      <c r="B638" t="s">
        <v>26</v>
      </c>
      <c r="C638" t="s">
        <v>200</v>
      </c>
      <c r="D638">
        <f t="shared" si="36"/>
        <v>4500</v>
      </c>
      <c r="E638">
        <v>90</v>
      </c>
      <c r="F638" s="2">
        <v>0.02</v>
      </c>
      <c r="G638" s="4">
        <f t="shared" si="39"/>
        <v>4410</v>
      </c>
      <c r="H638" s="1">
        <v>44910</v>
      </c>
      <c r="I638" t="s">
        <v>53</v>
      </c>
      <c r="J638" t="s">
        <v>27</v>
      </c>
      <c r="K638" s="5">
        <v>484</v>
      </c>
      <c r="L638" t="str">
        <f t="shared" si="37"/>
        <v>Dec</v>
      </c>
      <c r="M638">
        <f t="shared" si="38"/>
        <v>2022</v>
      </c>
    </row>
    <row r="639" spans="1:13" x14ac:dyDescent="0.25">
      <c r="A639" t="s">
        <v>812</v>
      </c>
      <c r="B639" t="s">
        <v>29</v>
      </c>
      <c r="C639" t="s">
        <v>97</v>
      </c>
      <c r="D639">
        <f t="shared" si="36"/>
        <v>258</v>
      </c>
      <c r="E639">
        <v>80</v>
      </c>
      <c r="F639" s="2">
        <v>0.31</v>
      </c>
      <c r="G639" s="4">
        <f t="shared" si="39"/>
        <v>178</v>
      </c>
      <c r="H639" s="1">
        <v>44910</v>
      </c>
      <c r="I639" t="s">
        <v>18</v>
      </c>
      <c r="J639" t="s">
        <v>27</v>
      </c>
      <c r="K639" s="5">
        <v>379</v>
      </c>
      <c r="L639" t="str">
        <f t="shared" si="37"/>
        <v>Dec</v>
      </c>
      <c r="M639">
        <f t="shared" si="38"/>
        <v>2022</v>
      </c>
    </row>
    <row r="640" spans="1:13" x14ac:dyDescent="0.25">
      <c r="A640" t="s">
        <v>813</v>
      </c>
      <c r="B640" t="s">
        <v>81</v>
      </c>
      <c r="C640" t="s">
        <v>155</v>
      </c>
      <c r="D640">
        <f t="shared" si="36"/>
        <v>300</v>
      </c>
      <c r="E640">
        <v>60</v>
      </c>
      <c r="F640" s="2">
        <v>0.2</v>
      </c>
      <c r="G640" s="4">
        <f t="shared" si="39"/>
        <v>240</v>
      </c>
      <c r="H640" s="1">
        <v>44910</v>
      </c>
      <c r="I640" t="s">
        <v>33</v>
      </c>
      <c r="J640" t="s">
        <v>27</v>
      </c>
      <c r="K640" s="5">
        <v>76</v>
      </c>
      <c r="L640" t="str">
        <f t="shared" si="37"/>
        <v>Dec</v>
      </c>
      <c r="M640">
        <f t="shared" si="38"/>
        <v>2022</v>
      </c>
    </row>
    <row r="641" spans="1:13" x14ac:dyDescent="0.25">
      <c r="A641" t="s">
        <v>814</v>
      </c>
      <c r="B641" t="s">
        <v>26</v>
      </c>
      <c r="C641" t="s">
        <v>399</v>
      </c>
      <c r="D641">
        <f t="shared" si="36"/>
        <v>0</v>
      </c>
      <c r="F641" s="2">
        <v>0.15</v>
      </c>
      <c r="G641" s="4">
        <f t="shared" si="39"/>
        <v>0</v>
      </c>
      <c r="H641" s="1">
        <v>44910</v>
      </c>
      <c r="I641" t="s">
        <v>8</v>
      </c>
      <c r="J641" t="s">
        <v>27</v>
      </c>
      <c r="K641" s="5">
        <v>183</v>
      </c>
      <c r="L641" t="str">
        <f t="shared" si="37"/>
        <v>Dec</v>
      </c>
      <c r="M641">
        <f t="shared" si="38"/>
        <v>2022</v>
      </c>
    </row>
    <row r="642" spans="1:13" x14ac:dyDescent="0.25">
      <c r="A642" t="s">
        <v>815</v>
      </c>
      <c r="B642" t="s">
        <v>216</v>
      </c>
      <c r="C642" t="s">
        <v>87</v>
      </c>
      <c r="D642">
        <f t="shared" ref="D642:D705" si="40">FLOOR(IF(OR(ISBLANK(E642) = FALSE,  ISBLANK(F642) = FALSE),IFERROR(E642/F642,E642), 0), 1)</f>
        <v>666</v>
      </c>
      <c r="E642">
        <v>200</v>
      </c>
      <c r="F642" s="2">
        <v>0.3</v>
      </c>
      <c r="G642" s="4">
        <f t="shared" si="39"/>
        <v>466</v>
      </c>
      <c r="H642" s="1">
        <v>44909</v>
      </c>
      <c r="I642" t="s">
        <v>53</v>
      </c>
      <c r="J642" t="s">
        <v>217</v>
      </c>
      <c r="K642" s="5">
        <v>5100</v>
      </c>
      <c r="L642" t="str">
        <f t="shared" ref="L642:L705" si="41">TEXT(H642, "MMM")</f>
        <v>Dec</v>
      </c>
      <c r="M642">
        <f t="shared" ref="M642:M705" si="42">YEAR(H642)</f>
        <v>2022</v>
      </c>
    </row>
    <row r="643" spans="1:13" x14ac:dyDescent="0.25">
      <c r="A643" t="s">
        <v>816</v>
      </c>
      <c r="B643" t="s">
        <v>134</v>
      </c>
      <c r="C643" t="s">
        <v>71</v>
      </c>
      <c r="D643">
        <f t="shared" si="40"/>
        <v>100</v>
      </c>
      <c r="E643">
        <v>100</v>
      </c>
      <c r="G643" s="4">
        <f t="shared" ref="G643:G706" si="43">D643-E643</f>
        <v>0</v>
      </c>
      <c r="H643" s="1">
        <v>44909</v>
      </c>
      <c r="I643" t="s">
        <v>8</v>
      </c>
      <c r="J643" t="s">
        <v>135</v>
      </c>
      <c r="K643" s="5">
        <v>686</v>
      </c>
      <c r="L643" t="str">
        <f t="shared" si="41"/>
        <v>Dec</v>
      </c>
      <c r="M643">
        <f t="shared" si="42"/>
        <v>2022</v>
      </c>
    </row>
    <row r="644" spans="1:13" x14ac:dyDescent="0.25">
      <c r="A644" t="s">
        <v>817</v>
      </c>
      <c r="B644" t="s">
        <v>26</v>
      </c>
      <c r="C644" t="s">
        <v>69</v>
      </c>
      <c r="D644">
        <f t="shared" si="40"/>
        <v>72</v>
      </c>
      <c r="E644">
        <v>72</v>
      </c>
      <c r="G644" s="4">
        <f t="shared" si="43"/>
        <v>0</v>
      </c>
      <c r="H644" s="1">
        <v>44909</v>
      </c>
      <c r="I644" t="s">
        <v>53</v>
      </c>
      <c r="J644" t="s">
        <v>27</v>
      </c>
      <c r="K644" s="5">
        <v>175</v>
      </c>
      <c r="L644" t="str">
        <f t="shared" si="41"/>
        <v>Dec</v>
      </c>
      <c r="M644">
        <f t="shared" si="42"/>
        <v>2022</v>
      </c>
    </row>
    <row r="645" spans="1:13" x14ac:dyDescent="0.25">
      <c r="A645" t="s">
        <v>818</v>
      </c>
      <c r="B645" t="s">
        <v>145</v>
      </c>
      <c r="C645" t="s">
        <v>32</v>
      </c>
      <c r="D645">
        <f t="shared" si="40"/>
        <v>1250</v>
      </c>
      <c r="E645">
        <v>50</v>
      </c>
      <c r="F645" s="2">
        <v>0.04</v>
      </c>
      <c r="G645" s="4">
        <f t="shared" si="43"/>
        <v>1200</v>
      </c>
      <c r="H645" s="1">
        <v>44909</v>
      </c>
      <c r="I645" t="s">
        <v>23</v>
      </c>
      <c r="J645" t="s">
        <v>27</v>
      </c>
      <c r="K645" s="5">
        <v>215</v>
      </c>
      <c r="L645" t="str">
        <f t="shared" si="41"/>
        <v>Dec</v>
      </c>
      <c r="M645">
        <f t="shared" si="42"/>
        <v>2022</v>
      </c>
    </row>
    <row r="646" spans="1:13" x14ac:dyDescent="0.25">
      <c r="A646" t="s">
        <v>819</v>
      </c>
      <c r="B646" t="s">
        <v>145</v>
      </c>
      <c r="C646" t="s">
        <v>7</v>
      </c>
      <c r="D646">
        <f t="shared" si="40"/>
        <v>400</v>
      </c>
      <c r="E646">
        <v>40</v>
      </c>
      <c r="F646" s="2">
        <v>0.1</v>
      </c>
      <c r="G646" s="4">
        <f t="shared" si="43"/>
        <v>360</v>
      </c>
      <c r="H646" s="1">
        <v>44909</v>
      </c>
      <c r="I646" t="s">
        <v>18</v>
      </c>
      <c r="J646" t="s">
        <v>27</v>
      </c>
      <c r="K646" s="5">
        <v>64</v>
      </c>
      <c r="L646" t="str">
        <f t="shared" si="41"/>
        <v>Dec</v>
      </c>
      <c r="M646">
        <f t="shared" si="42"/>
        <v>2022</v>
      </c>
    </row>
    <row r="647" spans="1:13" x14ac:dyDescent="0.25">
      <c r="A647" t="s">
        <v>820</v>
      </c>
      <c r="B647" t="s">
        <v>821</v>
      </c>
      <c r="C647" t="s">
        <v>59</v>
      </c>
      <c r="D647">
        <f t="shared" si="40"/>
        <v>0</v>
      </c>
      <c r="G647" s="4">
        <f t="shared" si="43"/>
        <v>0</v>
      </c>
      <c r="H647" s="1">
        <v>44909</v>
      </c>
      <c r="I647" t="s">
        <v>18</v>
      </c>
      <c r="J647" t="s">
        <v>27</v>
      </c>
      <c r="K647" s="5">
        <v>347</v>
      </c>
      <c r="L647" t="str">
        <f t="shared" si="41"/>
        <v>Dec</v>
      </c>
      <c r="M647">
        <f t="shared" si="42"/>
        <v>2022</v>
      </c>
    </row>
    <row r="648" spans="1:13" x14ac:dyDescent="0.25">
      <c r="A648" t="s">
        <v>822</v>
      </c>
      <c r="B648" t="s">
        <v>26</v>
      </c>
      <c r="C648" t="s">
        <v>2</v>
      </c>
      <c r="D648">
        <f t="shared" si="40"/>
        <v>1142</v>
      </c>
      <c r="E648">
        <v>160</v>
      </c>
      <c r="F648" s="2">
        <v>0.14000000000000001</v>
      </c>
      <c r="G648" s="4">
        <f t="shared" si="43"/>
        <v>982</v>
      </c>
      <c r="H648" s="1">
        <v>44908</v>
      </c>
      <c r="I648" t="s">
        <v>742</v>
      </c>
      <c r="J648" t="s">
        <v>27</v>
      </c>
      <c r="K648" s="5">
        <v>698</v>
      </c>
      <c r="L648" t="str">
        <f t="shared" si="41"/>
        <v>Dec</v>
      </c>
      <c r="M648">
        <f t="shared" si="42"/>
        <v>2022</v>
      </c>
    </row>
    <row r="649" spans="1:13" x14ac:dyDescent="0.25">
      <c r="A649" t="s">
        <v>823</v>
      </c>
      <c r="B649" t="s">
        <v>410</v>
      </c>
      <c r="C649" t="s">
        <v>122</v>
      </c>
      <c r="D649">
        <f t="shared" si="40"/>
        <v>950</v>
      </c>
      <c r="E649">
        <v>95</v>
      </c>
      <c r="F649" s="2">
        <v>0.1</v>
      </c>
      <c r="G649" s="4">
        <f t="shared" si="43"/>
        <v>855</v>
      </c>
      <c r="H649" s="1">
        <v>44908</v>
      </c>
      <c r="I649" t="s">
        <v>53</v>
      </c>
      <c r="J649" t="s">
        <v>27</v>
      </c>
      <c r="K649" s="5">
        <v>462</v>
      </c>
      <c r="L649" t="str">
        <f t="shared" si="41"/>
        <v>Dec</v>
      </c>
      <c r="M649">
        <f t="shared" si="42"/>
        <v>2022</v>
      </c>
    </row>
    <row r="650" spans="1:13" x14ac:dyDescent="0.25">
      <c r="A650" t="s">
        <v>824</v>
      </c>
      <c r="B650" t="s">
        <v>26</v>
      </c>
      <c r="C650" t="s">
        <v>32</v>
      </c>
      <c r="D650">
        <f t="shared" si="40"/>
        <v>866</v>
      </c>
      <c r="E650">
        <v>78</v>
      </c>
      <c r="F650" s="2">
        <v>0.09</v>
      </c>
      <c r="G650" s="4">
        <f t="shared" si="43"/>
        <v>788</v>
      </c>
      <c r="H650" s="1">
        <v>44908</v>
      </c>
      <c r="I650" t="s">
        <v>100</v>
      </c>
      <c r="J650" t="s">
        <v>27</v>
      </c>
      <c r="K650" s="5">
        <v>514</v>
      </c>
      <c r="L650" t="str">
        <f t="shared" si="41"/>
        <v>Dec</v>
      </c>
      <c r="M650">
        <f t="shared" si="42"/>
        <v>2022</v>
      </c>
    </row>
    <row r="651" spans="1:13" x14ac:dyDescent="0.25">
      <c r="A651" t="s">
        <v>825</v>
      </c>
      <c r="B651" t="s">
        <v>145</v>
      </c>
      <c r="C651" t="s">
        <v>61</v>
      </c>
      <c r="D651">
        <f t="shared" si="40"/>
        <v>353</v>
      </c>
      <c r="E651">
        <v>46</v>
      </c>
      <c r="F651" s="2">
        <v>0.13</v>
      </c>
      <c r="G651" s="4">
        <f t="shared" si="43"/>
        <v>307</v>
      </c>
      <c r="H651" s="1">
        <v>44908</v>
      </c>
      <c r="I651" t="s">
        <v>53</v>
      </c>
      <c r="J651" t="s">
        <v>27</v>
      </c>
      <c r="L651" t="str">
        <f t="shared" si="41"/>
        <v>Dec</v>
      </c>
      <c r="M651">
        <f t="shared" si="42"/>
        <v>2022</v>
      </c>
    </row>
    <row r="652" spans="1:13" x14ac:dyDescent="0.25">
      <c r="A652" t="s">
        <v>826</v>
      </c>
      <c r="B652" t="s">
        <v>706</v>
      </c>
      <c r="C652" t="s">
        <v>30</v>
      </c>
      <c r="D652">
        <f t="shared" si="40"/>
        <v>0</v>
      </c>
      <c r="G652" s="4">
        <f t="shared" si="43"/>
        <v>0</v>
      </c>
      <c r="H652" s="1">
        <v>44908</v>
      </c>
      <c r="I652" t="s">
        <v>33</v>
      </c>
      <c r="J652" t="s">
        <v>27</v>
      </c>
      <c r="K652" s="5">
        <v>235</v>
      </c>
      <c r="L652" t="str">
        <f t="shared" si="41"/>
        <v>Dec</v>
      </c>
      <c r="M652">
        <f t="shared" si="42"/>
        <v>2022</v>
      </c>
    </row>
    <row r="653" spans="1:13" x14ac:dyDescent="0.25">
      <c r="A653" t="s">
        <v>827</v>
      </c>
      <c r="B653" t="s">
        <v>706</v>
      </c>
      <c r="C653" t="s">
        <v>71</v>
      </c>
      <c r="D653">
        <f t="shared" si="40"/>
        <v>2000</v>
      </c>
      <c r="E653">
        <v>400</v>
      </c>
      <c r="F653" s="2">
        <v>0.2</v>
      </c>
      <c r="G653" s="4">
        <f t="shared" si="43"/>
        <v>1600</v>
      </c>
      <c r="H653" s="1">
        <v>44907</v>
      </c>
      <c r="I653" t="s">
        <v>89</v>
      </c>
      <c r="J653" t="s">
        <v>27</v>
      </c>
      <c r="K653" s="5">
        <v>192</v>
      </c>
      <c r="L653" t="str">
        <f t="shared" si="41"/>
        <v>Dec</v>
      </c>
      <c r="M653">
        <f t="shared" si="42"/>
        <v>2022</v>
      </c>
    </row>
    <row r="654" spans="1:13" x14ac:dyDescent="0.25">
      <c r="A654" t="s">
        <v>828</v>
      </c>
      <c r="B654" t="s">
        <v>410</v>
      </c>
      <c r="C654" t="s">
        <v>7</v>
      </c>
      <c r="D654">
        <f t="shared" si="40"/>
        <v>329</v>
      </c>
      <c r="E654">
        <v>329</v>
      </c>
      <c r="G654" s="4">
        <f t="shared" si="43"/>
        <v>0</v>
      </c>
      <c r="H654" s="1">
        <v>44907</v>
      </c>
      <c r="I654" t="s">
        <v>89</v>
      </c>
      <c r="J654" t="s">
        <v>27</v>
      </c>
      <c r="K654" s="5">
        <v>107</v>
      </c>
      <c r="L654" t="str">
        <f t="shared" si="41"/>
        <v>Dec</v>
      </c>
      <c r="M654">
        <f t="shared" si="42"/>
        <v>2022</v>
      </c>
    </row>
    <row r="655" spans="1:13" x14ac:dyDescent="0.25">
      <c r="A655" t="s">
        <v>829</v>
      </c>
      <c r="B655" t="s">
        <v>319</v>
      </c>
      <c r="C655" t="s">
        <v>50</v>
      </c>
      <c r="D655">
        <f t="shared" si="40"/>
        <v>35</v>
      </c>
      <c r="E655">
        <v>35</v>
      </c>
      <c r="G655" s="4">
        <f t="shared" si="43"/>
        <v>0</v>
      </c>
      <c r="H655" s="1">
        <v>44907</v>
      </c>
      <c r="I655" t="s">
        <v>33</v>
      </c>
      <c r="J655" t="s">
        <v>27</v>
      </c>
      <c r="K655" s="5">
        <v>51</v>
      </c>
      <c r="L655" t="str">
        <f t="shared" si="41"/>
        <v>Dec</v>
      </c>
      <c r="M655">
        <f t="shared" si="42"/>
        <v>2022</v>
      </c>
    </row>
    <row r="656" spans="1:13" x14ac:dyDescent="0.25">
      <c r="A656" t="s">
        <v>830</v>
      </c>
      <c r="B656" t="s">
        <v>315</v>
      </c>
      <c r="C656" t="s">
        <v>12</v>
      </c>
      <c r="D656">
        <f t="shared" si="40"/>
        <v>0</v>
      </c>
      <c r="G656" s="4">
        <f t="shared" si="43"/>
        <v>0</v>
      </c>
      <c r="H656" s="1">
        <v>44907</v>
      </c>
      <c r="I656" t="s">
        <v>18</v>
      </c>
      <c r="J656" t="s">
        <v>27</v>
      </c>
      <c r="K656" s="5">
        <v>189</v>
      </c>
      <c r="L656" t="str">
        <f t="shared" si="41"/>
        <v>Dec</v>
      </c>
      <c r="M656">
        <f t="shared" si="42"/>
        <v>2022</v>
      </c>
    </row>
    <row r="657" spans="1:13" x14ac:dyDescent="0.25">
      <c r="A657" t="s">
        <v>831</v>
      </c>
      <c r="B657" t="s">
        <v>26</v>
      </c>
      <c r="C657" t="s">
        <v>71</v>
      </c>
      <c r="D657">
        <f t="shared" si="40"/>
        <v>172</v>
      </c>
      <c r="E657">
        <v>43</v>
      </c>
      <c r="F657" s="2">
        <v>0.25</v>
      </c>
      <c r="G657" s="4">
        <f t="shared" si="43"/>
        <v>129</v>
      </c>
      <c r="H657" s="1">
        <v>44905</v>
      </c>
      <c r="I657" t="s">
        <v>8</v>
      </c>
      <c r="J657" t="s">
        <v>27</v>
      </c>
      <c r="K657" s="5">
        <v>240</v>
      </c>
      <c r="L657" t="str">
        <f t="shared" si="41"/>
        <v>Dec</v>
      </c>
      <c r="M657">
        <f t="shared" si="42"/>
        <v>2022</v>
      </c>
    </row>
    <row r="658" spans="1:13" x14ac:dyDescent="0.25">
      <c r="A658" t="s">
        <v>832</v>
      </c>
      <c r="B658" t="s">
        <v>288</v>
      </c>
      <c r="C658" t="s">
        <v>399</v>
      </c>
      <c r="D658">
        <f t="shared" si="40"/>
        <v>200</v>
      </c>
      <c r="E658">
        <v>20</v>
      </c>
      <c r="F658" s="2">
        <v>0.1</v>
      </c>
      <c r="G658" s="4">
        <f t="shared" si="43"/>
        <v>180</v>
      </c>
      <c r="H658" s="1">
        <v>44905</v>
      </c>
      <c r="I658" t="s">
        <v>33</v>
      </c>
      <c r="J658" t="s">
        <v>82</v>
      </c>
      <c r="K658" s="5">
        <v>94</v>
      </c>
      <c r="L658" t="str">
        <f t="shared" si="41"/>
        <v>Dec</v>
      </c>
      <c r="M658">
        <f t="shared" si="42"/>
        <v>2022</v>
      </c>
    </row>
    <row r="659" spans="1:13" x14ac:dyDescent="0.25">
      <c r="A659" t="s">
        <v>833</v>
      </c>
      <c r="B659" t="s">
        <v>481</v>
      </c>
      <c r="C659" t="s">
        <v>12</v>
      </c>
      <c r="D659">
        <f t="shared" si="40"/>
        <v>0</v>
      </c>
      <c r="G659" s="4">
        <f t="shared" si="43"/>
        <v>0</v>
      </c>
      <c r="H659" s="1">
        <v>44905</v>
      </c>
      <c r="I659" t="s">
        <v>18</v>
      </c>
      <c r="J659" t="s">
        <v>27</v>
      </c>
      <c r="K659" s="5">
        <v>97</v>
      </c>
      <c r="L659" t="str">
        <f t="shared" si="41"/>
        <v>Dec</v>
      </c>
      <c r="M659">
        <f t="shared" si="42"/>
        <v>2022</v>
      </c>
    </row>
    <row r="660" spans="1:13" x14ac:dyDescent="0.25">
      <c r="A660" t="s">
        <v>834</v>
      </c>
      <c r="B660" t="s">
        <v>29</v>
      </c>
      <c r="C660" t="s">
        <v>59</v>
      </c>
      <c r="D660">
        <f t="shared" si="40"/>
        <v>0</v>
      </c>
      <c r="G660" s="4">
        <f t="shared" si="43"/>
        <v>0</v>
      </c>
      <c r="H660" s="1">
        <v>44905</v>
      </c>
      <c r="I660" t="s">
        <v>23</v>
      </c>
      <c r="J660" t="s">
        <v>27</v>
      </c>
      <c r="K660" s="5">
        <v>281</v>
      </c>
      <c r="L660" t="str">
        <f t="shared" si="41"/>
        <v>Dec</v>
      </c>
      <c r="M660">
        <f t="shared" si="42"/>
        <v>2022</v>
      </c>
    </row>
    <row r="661" spans="1:13" x14ac:dyDescent="0.25">
      <c r="A661" t="s">
        <v>835</v>
      </c>
      <c r="B661" t="s">
        <v>245</v>
      </c>
      <c r="C661" t="s">
        <v>32</v>
      </c>
      <c r="D661">
        <f t="shared" si="40"/>
        <v>0</v>
      </c>
      <c r="G661" s="4">
        <f t="shared" si="43"/>
        <v>0</v>
      </c>
      <c r="H661" s="1">
        <v>44905</v>
      </c>
      <c r="I661" t="s">
        <v>23</v>
      </c>
      <c r="J661" t="s">
        <v>14</v>
      </c>
      <c r="K661" s="5">
        <v>1600</v>
      </c>
      <c r="L661" t="str">
        <f t="shared" si="41"/>
        <v>Dec</v>
      </c>
      <c r="M661">
        <f t="shared" si="42"/>
        <v>2022</v>
      </c>
    </row>
    <row r="662" spans="1:13" x14ac:dyDescent="0.25">
      <c r="A662" t="s">
        <v>836</v>
      </c>
      <c r="B662" t="s">
        <v>21</v>
      </c>
      <c r="C662" t="s">
        <v>2</v>
      </c>
      <c r="D662">
        <f t="shared" si="40"/>
        <v>4000</v>
      </c>
      <c r="E662">
        <v>600</v>
      </c>
      <c r="F662" s="2">
        <v>0.15</v>
      </c>
      <c r="G662" s="4">
        <f t="shared" si="43"/>
        <v>3400</v>
      </c>
      <c r="H662" s="1">
        <v>44904</v>
      </c>
      <c r="I662" t="s">
        <v>53</v>
      </c>
      <c r="J662" t="s">
        <v>24</v>
      </c>
      <c r="L662" t="str">
        <f t="shared" si="41"/>
        <v>Dec</v>
      </c>
      <c r="M662">
        <f t="shared" si="42"/>
        <v>2022</v>
      </c>
    </row>
    <row r="663" spans="1:13" x14ac:dyDescent="0.25">
      <c r="A663" t="s">
        <v>837</v>
      </c>
      <c r="B663" t="s">
        <v>81</v>
      </c>
      <c r="C663" t="s">
        <v>69</v>
      </c>
      <c r="D663">
        <f t="shared" si="40"/>
        <v>416</v>
      </c>
      <c r="E663">
        <v>150</v>
      </c>
      <c r="F663" s="2">
        <v>0.36</v>
      </c>
      <c r="G663" s="4">
        <f t="shared" si="43"/>
        <v>266</v>
      </c>
      <c r="H663" s="1">
        <v>44904</v>
      </c>
      <c r="I663" t="s">
        <v>89</v>
      </c>
      <c r="J663" t="s">
        <v>82</v>
      </c>
      <c r="L663" t="str">
        <f t="shared" si="41"/>
        <v>Dec</v>
      </c>
      <c r="M663">
        <f t="shared" si="42"/>
        <v>2022</v>
      </c>
    </row>
    <row r="664" spans="1:13" x14ac:dyDescent="0.25">
      <c r="A664" t="s">
        <v>838</v>
      </c>
      <c r="B664" t="s">
        <v>251</v>
      </c>
      <c r="C664" t="s">
        <v>32</v>
      </c>
      <c r="D664">
        <f t="shared" si="40"/>
        <v>706</v>
      </c>
      <c r="E664">
        <v>113</v>
      </c>
      <c r="F664" s="2">
        <v>0.16</v>
      </c>
      <c r="G664" s="4">
        <f t="shared" si="43"/>
        <v>593</v>
      </c>
      <c r="H664" s="1">
        <v>44904</v>
      </c>
      <c r="I664" t="s">
        <v>18</v>
      </c>
      <c r="J664" t="s">
        <v>252</v>
      </c>
      <c r="K664" s="5">
        <v>174</v>
      </c>
      <c r="L664" t="str">
        <f t="shared" si="41"/>
        <v>Dec</v>
      </c>
      <c r="M664">
        <f t="shared" si="42"/>
        <v>2022</v>
      </c>
    </row>
    <row r="665" spans="1:13" x14ac:dyDescent="0.25">
      <c r="A665" t="s">
        <v>839</v>
      </c>
      <c r="B665" t="s">
        <v>42</v>
      </c>
      <c r="C665" t="s">
        <v>12</v>
      </c>
      <c r="D665">
        <f t="shared" si="40"/>
        <v>257</v>
      </c>
      <c r="E665">
        <v>85</v>
      </c>
      <c r="F665" s="2">
        <v>0.33</v>
      </c>
      <c r="G665" s="4">
        <f t="shared" si="43"/>
        <v>172</v>
      </c>
      <c r="H665" s="1">
        <v>44904</v>
      </c>
      <c r="I665" t="s">
        <v>33</v>
      </c>
      <c r="J665" t="s">
        <v>44</v>
      </c>
      <c r="K665" s="5">
        <v>73</v>
      </c>
      <c r="L665" t="str">
        <f t="shared" si="41"/>
        <v>Dec</v>
      </c>
      <c r="M665">
        <f t="shared" si="42"/>
        <v>2022</v>
      </c>
    </row>
    <row r="666" spans="1:13" x14ac:dyDescent="0.25">
      <c r="A666" t="s">
        <v>308</v>
      </c>
      <c r="B666" t="s">
        <v>81</v>
      </c>
      <c r="C666" t="s">
        <v>61</v>
      </c>
      <c r="D666">
        <f t="shared" si="40"/>
        <v>539</v>
      </c>
      <c r="E666">
        <v>62</v>
      </c>
      <c r="F666" s="2">
        <v>0.115</v>
      </c>
      <c r="G666" s="4">
        <f t="shared" si="43"/>
        <v>477</v>
      </c>
      <c r="H666" s="1">
        <v>44904</v>
      </c>
      <c r="I666" t="s">
        <v>8</v>
      </c>
      <c r="J666" t="s">
        <v>82</v>
      </c>
      <c r="K666" s="5">
        <v>442</v>
      </c>
      <c r="L666" t="str">
        <f t="shared" si="41"/>
        <v>Dec</v>
      </c>
      <c r="M666">
        <f t="shared" si="42"/>
        <v>2022</v>
      </c>
    </row>
    <row r="667" spans="1:13" x14ac:dyDescent="0.25">
      <c r="A667" t="s">
        <v>840</v>
      </c>
      <c r="B667" t="s">
        <v>841</v>
      </c>
      <c r="C667" t="s">
        <v>12</v>
      </c>
      <c r="D667">
        <f t="shared" si="40"/>
        <v>1000</v>
      </c>
      <c r="E667">
        <v>20</v>
      </c>
      <c r="F667" s="2">
        <v>0.02</v>
      </c>
      <c r="G667" s="4">
        <f t="shared" si="43"/>
        <v>980</v>
      </c>
      <c r="H667" s="1">
        <v>44904</v>
      </c>
      <c r="I667" t="s">
        <v>124</v>
      </c>
      <c r="J667" t="s">
        <v>27</v>
      </c>
      <c r="K667" s="5">
        <v>537</v>
      </c>
      <c r="L667" t="str">
        <f t="shared" si="41"/>
        <v>Dec</v>
      </c>
      <c r="M667">
        <f t="shared" si="42"/>
        <v>2022</v>
      </c>
    </row>
    <row r="668" spans="1:13" x14ac:dyDescent="0.25">
      <c r="A668" t="s">
        <v>842</v>
      </c>
      <c r="B668" t="s">
        <v>21</v>
      </c>
      <c r="C668" t="s">
        <v>97</v>
      </c>
      <c r="D668">
        <f t="shared" si="40"/>
        <v>0</v>
      </c>
      <c r="F668" s="2">
        <v>1</v>
      </c>
      <c r="G668" s="4">
        <f t="shared" si="43"/>
        <v>0</v>
      </c>
      <c r="H668" s="1">
        <v>44904</v>
      </c>
      <c r="I668" t="s">
        <v>13</v>
      </c>
      <c r="J668" t="s">
        <v>24</v>
      </c>
      <c r="K668" s="5">
        <v>25</v>
      </c>
      <c r="L668" t="str">
        <f t="shared" si="41"/>
        <v>Dec</v>
      </c>
      <c r="M668">
        <f t="shared" si="42"/>
        <v>2022</v>
      </c>
    </row>
    <row r="669" spans="1:13" x14ac:dyDescent="0.25">
      <c r="A669" t="s">
        <v>843</v>
      </c>
      <c r="B669" t="s">
        <v>682</v>
      </c>
      <c r="C669" t="s">
        <v>30</v>
      </c>
      <c r="D669">
        <f t="shared" si="40"/>
        <v>0</v>
      </c>
      <c r="F669" s="2">
        <v>1</v>
      </c>
      <c r="G669" s="4">
        <f t="shared" si="43"/>
        <v>0</v>
      </c>
      <c r="H669" s="1">
        <v>44904</v>
      </c>
      <c r="I669" t="s">
        <v>23</v>
      </c>
      <c r="J669" t="s">
        <v>56</v>
      </c>
      <c r="L669" t="str">
        <f t="shared" si="41"/>
        <v>Dec</v>
      </c>
      <c r="M669">
        <f t="shared" si="42"/>
        <v>2022</v>
      </c>
    </row>
    <row r="670" spans="1:13" x14ac:dyDescent="0.25">
      <c r="A670" t="s">
        <v>844</v>
      </c>
      <c r="B670" t="s">
        <v>845</v>
      </c>
      <c r="C670" t="s">
        <v>97</v>
      </c>
      <c r="D670">
        <f t="shared" si="40"/>
        <v>0</v>
      </c>
      <c r="G670" s="4">
        <f t="shared" si="43"/>
        <v>0</v>
      </c>
      <c r="H670" s="1">
        <v>44904</v>
      </c>
      <c r="I670" t="s">
        <v>53</v>
      </c>
      <c r="J670" t="s">
        <v>27</v>
      </c>
      <c r="K670" s="5">
        <v>225</v>
      </c>
      <c r="L670" t="str">
        <f t="shared" si="41"/>
        <v>Dec</v>
      </c>
      <c r="M670">
        <f t="shared" si="42"/>
        <v>2022</v>
      </c>
    </row>
    <row r="671" spans="1:13" x14ac:dyDescent="0.25">
      <c r="A671" t="s">
        <v>846</v>
      </c>
      <c r="B671" t="s">
        <v>58</v>
      </c>
      <c r="C671" t="s">
        <v>30</v>
      </c>
      <c r="D671">
        <f t="shared" si="40"/>
        <v>0</v>
      </c>
      <c r="F671" s="2">
        <v>0.1</v>
      </c>
      <c r="G671" s="4">
        <f t="shared" si="43"/>
        <v>0</v>
      </c>
      <c r="H671" s="1">
        <v>44904</v>
      </c>
      <c r="I671" t="s">
        <v>33</v>
      </c>
      <c r="J671" t="s">
        <v>27</v>
      </c>
      <c r="K671" s="5">
        <v>25</v>
      </c>
      <c r="L671" t="str">
        <f t="shared" si="41"/>
        <v>Dec</v>
      </c>
      <c r="M671">
        <f t="shared" si="42"/>
        <v>2022</v>
      </c>
    </row>
    <row r="672" spans="1:13" x14ac:dyDescent="0.25">
      <c r="A672" t="s">
        <v>847</v>
      </c>
      <c r="B672" t="s">
        <v>26</v>
      </c>
      <c r="C672" t="s">
        <v>399</v>
      </c>
      <c r="D672">
        <f t="shared" si="40"/>
        <v>1270</v>
      </c>
      <c r="E672">
        <v>254</v>
      </c>
      <c r="F672" s="2">
        <v>0.2</v>
      </c>
      <c r="G672" s="4">
        <f t="shared" si="43"/>
        <v>1016</v>
      </c>
      <c r="H672" s="1">
        <v>44903</v>
      </c>
      <c r="I672" t="s">
        <v>36</v>
      </c>
      <c r="J672" t="s">
        <v>27</v>
      </c>
      <c r="K672" s="5">
        <v>1400</v>
      </c>
      <c r="L672" t="str">
        <f t="shared" si="41"/>
        <v>Dec</v>
      </c>
      <c r="M672">
        <f t="shared" si="42"/>
        <v>2022</v>
      </c>
    </row>
    <row r="673" spans="1:13" x14ac:dyDescent="0.25">
      <c r="A673" t="s">
        <v>582</v>
      </c>
      <c r="B673" t="s">
        <v>11</v>
      </c>
      <c r="C673" t="s">
        <v>7</v>
      </c>
      <c r="D673">
        <f t="shared" si="40"/>
        <v>8333</v>
      </c>
      <c r="E673">
        <v>250</v>
      </c>
      <c r="F673" s="2">
        <v>0.03</v>
      </c>
      <c r="G673" s="4">
        <f t="shared" si="43"/>
        <v>8083</v>
      </c>
      <c r="H673" s="1">
        <v>44903</v>
      </c>
      <c r="I673" t="s">
        <v>23</v>
      </c>
      <c r="J673" t="s">
        <v>14</v>
      </c>
      <c r="K673" s="5">
        <v>3600</v>
      </c>
      <c r="L673" t="str">
        <f t="shared" si="41"/>
        <v>Dec</v>
      </c>
      <c r="M673">
        <f t="shared" si="42"/>
        <v>2022</v>
      </c>
    </row>
    <row r="674" spans="1:13" x14ac:dyDescent="0.25">
      <c r="A674" t="s">
        <v>848</v>
      </c>
      <c r="B674" t="s">
        <v>383</v>
      </c>
      <c r="C674" t="s">
        <v>155</v>
      </c>
      <c r="D674">
        <f t="shared" si="40"/>
        <v>1100</v>
      </c>
      <c r="E674">
        <v>198</v>
      </c>
      <c r="F674" s="2">
        <v>0.18</v>
      </c>
      <c r="G674" s="4">
        <f t="shared" si="43"/>
        <v>902</v>
      </c>
      <c r="H674" s="1">
        <v>44903</v>
      </c>
      <c r="I674" t="s">
        <v>8</v>
      </c>
      <c r="J674" t="s">
        <v>383</v>
      </c>
      <c r="K674" s="5">
        <v>82</v>
      </c>
      <c r="L674" t="str">
        <f t="shared" si="41"/>
        <v>Dec</v>
      </c>
      <c r="M674">
        <f t="shared" si="42"/>
        <v>2022</v>
      </c>
    </row>
    <row r="675" spans="1:13" x14ac:dyDescent="0.25">
      <c r="A675" t="s">
        <v>849</v>
      </c>
      <c r="B675" t="s">
        <v>251</v>
      </c>
      <c r="C675" t="s">
        <v>69</v>
      </c>
      <c r="D675">
        <f t="shared" si="40"/>
        <v>533</v>
      </c>
      <c r="E675">
        <v>160</v>
      </c>
      <c r="F675" s="2">
        <v>0.3</v>
      </c>
      <c r="G675" s="4">
        <f t="shared" si="43"/>
        <v>373</v>
      </c>
      <c r="H675" s="1">
        <v>44903</v>
      </c>
      <c r="I675" t="s">
        <v>18</v>
      </c>
      <c r="J675" t="s">
        <v>252</v>
      </c>
      <c r="K675" s="5">
        <v>138</v>
      </c>
      <c r="L675" t="str">
        <f t="shared" si="41"/>
        <v>Dec</v>
      </c>
      <c r="M675">
        <f t="shared" si="42"/>
        <v>2022</v>
      </c>
    </row>
    <row r="676" spans="1:13" x14ac:dyDescent="0.25">
      <c r="A676" t="s">
        <v>850</v>
      </c>
      <c r="B676" t="s">
        <v>145</v>
      </c>
      <c r="C676" t="s">
        <v>12</v>
      </c>
      <c r="D676">
        <f t="shared" si="40"/>
        <v>1900</v>
      </c>
      <c r="E676">
        <v>95</v>
      </c>
      <c r="F676" s="2">
        <v>0.05</v>
      </c>
      <c r="G676" s="4">
        <f t="shared" si="43"/>
        <v>1805</v>
      </c>
      <c r="H676" s="1">
        <v>44903</v>
      </c>
      <c r="I676" t="s">
        <v>51</v>
      </c>
      <c r="J676" t="s">
        <v>27</v>
      </c>
      <c r="K676" s="5">
        <v>220</v>
      </c>
      <c r="L676" t="str">
        <f t="shared" si="41"/>
        <v>Dec</v>
      </c>
      <c r="M676">
        <f t="shared" si="42"/>
        <v>2022</v>
      </c>
    </row>
    <row r="677" spans="1:13" x14ac:dyDescent="0.25">
      <c r="A677" t="s">
        <v>508</v>
      </c>
      <c r="B677" t="s">
        <v>509</v>
      </c>
      <c r="C677" t="s">
        <v>87</v>
      </c>
      <c r="D677">
        <f t="shared" si="40"/>
        <v>80</v>
      </c>
      <c r="E677">
        <v>80</v>
      </c>
      <c r="G677" s="4">
        <f t="shared" si="43"/>
        <v>0</v>
      </c>
      <c r="H677" s="1">
        <v>44903</v>
      </c>
      <c r="I677" t="s">
        <v>18</v>
      </c>
      <c r="J677" t="s">
        <v>82</v>
      </c>
      <c r="K677" s="5">
        <v>205</v>
      </c>
      <c r="L677" t="str">
        <f t="shared" si="41"/>
        <v>Dec</v>
      </c>
      <c r="M677">
        <f t="shared" si="42"/>
        <v>2022</v>
      </c>
    </row>
    <row r="678" spans="1:13" x14ac:dyDescent="0.25">
      <c r="A678" t="s">
        <v>851</v>
      </c>
      <c r="B678" t="s">
        <v>21</v>
      </c>
      <c r="C678" t="s">
        <v>69</v>
      </c>
      <c r="D678">
        <f t="shared" si="40"/>
        <v>160</v>
      </c>
      <c r="E678">
        <v>80</v>
      </c>
      <c r="F678" s="2">
        <v>0.5</v>
      </c>
      <c r="G678" s="4">
        <f t="shared" si="43"/>
        <v>80</v>
      </c>
      <c r="H678" s="1">
        <v>44903</v>
      </c>
      <c r="I678" t="s">
        <v>53</v>
      </c>
      <c r="J678" t="s">
        <v>24</v>
      </c>
      <c r="K678" s="5">
        <v>231</v>
      </c>
      <c r="L678" t="str">
        <f t="shared" si="41"/>
        <v>Dec</v>
      </c>
      <c r="M678">
        <f t="shared" si="42"/>
        <v>2022</v>
      </c>
    </row>
    <row r="679" spans="1:13" x14ac:dyDescent="0.25">
      <c r="A679" t="s">
        <v>852</v>
      </c>
      <c r="B679" t="s">
        <v>35</v>
      </c>
      <c r="C679" t="s">
        <v>61</v>
      </c>
      <c r="D679">
        <f t="shared" si="40"/>
        <v>1200</v>
      </c>
      <c r="E679">
        <v>60</v>
      </c>
      <c r="F679" s="2">
        <v>0.05</v>
      </c>
      <c r="G679" s="4">
        <f t="shared" si="43"/>
        <v>1140</v>
      </c>
      <c r="H679" s="1">
        <v>44903</v>
      </c>
      <c r="I679" t="s">
        <v>53</v>
      </c>
      <c r="J679" t="s">
        <v>27</v>
      </c>
      <c r="K679" s="5">
        <v>115</v>
      </c>
      <c r="L679" t="str">
        <f t="shared" si="41"/>
        <v>Dec</v>
      </c>
      <c r="M679">
        <f t="shared" si="42"/>
        <v>2022</v>
      </c>
    </row>
    <row r="680" spans="1:13" x14ac:dyDescent="0.25">
      <c r="A680" t="s">
        <v>853</v>
      </c>
      <c r="B680" t="s">
        <v>198</v>
      </c>
      <c r="C680" t="s">
        <v>32</v>
      </c>
      <c r="D680">
        <f t="shared" si="40"/>
        <v>43</v>
      </c>
      <c r="E680">
        <v>43</v>
      </c>
      <c r="G680" s="4">
        <f t="shared" si="43"/>
        <v>0</v>
      </c>
      <c r="H680" s="1">
        <v>44903</v>
      </c>
      <c r="I680" t="s">
        <v>100</v>
      </c>
      <c r="J680" t="s">
        <v>27</v>
      </c>
      <c r="K680" s="5">
        <v>459</v>
      </c>
      <c r="L680" t="str">
        <f t="shared" si="41"/>
        <v>Dec</v>
      </c>
      <c r="M680">
        <f t="shared" si="42"/>
        <v>2022</v>
      </c>
    </row>
    <row r="681" spans="1:13" x14ac:dyDescent="0.25">
      <c r="A681" t="s">
        <v>854</v>
      </c>
      <c r="B681" t="s">
        <v>26</v>
      </c>
      <c r="C681" t="s">
        <v>22</v>
      </c>
      <c r="D681">
        <f t="shared" si="40"/>
        <v>200</v>
      </c>
      <c r="E681">
        <v>30</v>
      </c>
      <c r="F681" s="2">
        <v>0.15</v>
      </c>
      <c r="G681" s="4">
        <f t="shared" si="43"/>
        <v>170</v>
      </c>
      <c r="H681" s="1">
        <v>44903</v>
      </c>
      <c r="I681" t="s">
        <v>18</v>
      </c>
      <c r="J681" t="s">
        <v>27</v>
      </c>
      <c r="K681" s="5">
        <v>153</v>
      </c>
      <c r="L681" t="str">
        <f t="shared" si="41"/>
        <v>Dec</v>
      </c>
      <c r="M681">
        <f t="shared" si="42"/>
        <v>2022</v>
      </c>
    </row>
    <row r="682" spans="1:13" x14ac:dyDescent="0.25">
      <c r="A682" t="s">
        <v>855</v>
      </c>
      <c r="B682" t="s">
        <v>26</v>
      </c>
      <c r="C682" t="s">
        <v>22</v>
      </c>
      <c r="D682">
        <f t="shared" si="40"/>
        <v>625</v>
      </c>
      <c r="E682">
        <v>25</v>
      </c>
      <c r="F682" s="2">
        <v>0.04</v>
      </c>
      <c r="G682" s="4">
        <f t="shared" si="43"/>
        <v>600</v>
      </c>
      <c r="H682" s="1">
        <v>44903</v>
      </c>
      <c r="I682" t="s">
        <v>51</v>
      </c>
      <c r="J682" t="s">
        <v>27</v>
      </c>
      <c r="K682" s="5">
        <v>537</v>
      </c>
      <c r="L682" t="str">
        <f t="shared" si="41"/>
        <v>Dec</v>
      </c>
      <c r="M682">
        <f t="shared" si="42"/>
        <v>2022</v>
      </c>
    </row>
    <row r="683" spans="1:13" x14ac:dyDescent="0.25">
      <c r="A683" t="s">
        <v>856</v>
      </c>
      <c r="B683" t="s">
        <v>189</v>
      </c>
      <c r="C683" t="s">
        <v>30</v>
      </c>
      <c r="D683">
        <f t="shared" si="40"/>
        <v>0</v>
      </c>
      <c r="F683" s="2">
        <v>0.15</v>
      </c>
      <c r="G683" s="4">
        <f t="shared" si="43"/>
        <v>0</v>
      </c>
      <c r="H683" s="1">
        <v>44903</v>
      </c>
      <c r="I683" t="s">
        <v>53</v>
      </c>
      <c r="J683" t="s">
        <v>27</v>
      </c>
      <c r="K683" s="5">
        <v>932</v>
      </c>
      <c r="L683" t="str">
        <f t="shared" si="41"/>
        <v>Dec</v>
      </c>
      <c r="M683">
        <f t="shared" si="42"/>
        <v>2022</v>
      </c>
    </row>
    <row r="684" spans="1:13" x14ac:dyDescent="0.25">
      <c r="A684" t="s">
        <v>857</v>
      </c>
      <c r="B684" t="s">
        <v>29</v>
      </c>
      <c r="C684" t="s">
        <v>7</v>
      </c>
      <c r="D684">
        <f t="shared" si="40"/>
        <v>0</v>
      </c>
      <c r="F684" s="2">
        <v>0.1</v>
      </c>
      <c r="G684" s="4">
        <f t="shared" si="43"/>
        <v>0</v>
      </c>
      <c r="H684" s="1">
        <v>44903</v>
      </c>
      <c r="I684" t="s">
        <v>53</v>
      </c>
      <c r="J684" t="s">
        <v>27</v>
      </c>
      <c r="K684" s="5">
        <v>352</v>
      </c>
      <c r="L684" t="str">
        <f t="shared" si="41"/>
        <v>Dec</v>
      </c>
      <c r="M684">
        <f t="shared" si="42"/>
        <v>2022</v>
      </c>
    </row>
    <row r="685" spans="1:13" x14ac:dyDescent="0.25">
      <c r="A685" t="s">
        <v>858</v>
      </c>
      <c r="B685" t="s">
        <v>29</v>
      </c>
      <c r="C685" t="s">
        <v>122</v>
      </c>
      <c r="D685">
        <f t="shared" si="40"/>
        <v>0</v>
      </c>
      <c r="G685" s="4">
        <f t="shared" si="43"/>
        <v>0</v>
      </c>
      <c r="H685" s="1">
        <v>44903</v>
      </c>
      <c r="I685" t="s">
        <v>33</v>
      </c>
      <c r="J685" t="s">
        <v>27</v>
      </c>
      <c r="K685" s="5">
        <v>32</v>
      </c>
      <c r="L685" t="str">
        <f t="shared" si="41"/>
        <v>Dec</v>
      </c>
      <c r="M685">
        <f t="shared" si="42"/>
        <v>2022</v>
      </c>
    </row>
    <row r="686" spans="1:13" x14ac:dyDescent="0.25">
      <c r="A686" t="s">
        <v>859</v>
      </c>
      <c r="B686" t="s">
        <v>845</v>
      </c>
      <c r="C686" t="s">
        <v>129</v>
      </c>
      <c r="D686">
        <f t="shared" si="40"/>
        <v>0</v>
      </c>
      <c r="G686" s="4">
        <f t="shared" si="43"/>
        <v>0</v>
      </c>
      <c r="H686" s="1">
        <v>44903</v>
      </c>
      <c r="I686" t="s">
        <v>53</v>
      </c>
      <c r="J686" t="s">
        <v>27</v>
      </c>
      <c r="K686" s="5">
        <v>850</v>
      </c>
      <c r="L686" t="str">
        <f t="shared" si="41"/>
        <v>Dec</v>
      </c>
      <c r="M686">
        <f t="shared" si="42"/>
        <v>2022</v>
      </c>
    </row>
    <row r="687" spans="1:13" x14ac:dyDescent="0.25">
      <c r="A687" t="s">
        <v>860</v>
      </c>
      <c r="B687" t="s">
        <v>319</v>
      </c>
      <c r="C687" t="s">
        <v>71</v>
      </c>
      <c r="D687">
        <f t="shared" si="40"/>
        <v>0</v>
      </c>
      <c r="F687" s="2">
        <v>0.17</v>
      </c>
      <c r="G687" s="4">
        <f t="shared" si="43"/>
        <v>0</v>
      </c>
      <c r="H687" s="1">
        <v>44903</v>
      </c>
      <c r="I687" t="s">
        <v>53</v>
      </c>
      <c r="J687" t="s">
        <v>27</v>
      </c>
      <c r="K687" s="5">
        <v>150</v>
      </c>
      <c r="L687" t="str">
        <f t="shared" si="41"/>
        <v>Dec</v>
      </c>
      <c r="M687">
        <f t="shared" si="42"/>
        <v>2022</v>
      </c>
    </row>
    <row r="688" spans="1:13" x14ac:dyDescent="0.25">
      <c r="A688" t="s">
        <v>861</v>
      </c>
      <c r="B688" t="s">
        <v>26</v>
      </c>
      <c r="C688" t="s">
        <v>22</v>
      </c>
      <c r="D688">
        <f t="shared" si="40"/>
        <v>0</v>
      </c>
      <c r="F688" s="2">
        <v>0.14000000000000001</v>
      </c>
      <c r="G688" s="4">
        <f t="shared" si="43"/>
        <v>0</v>
      </c>
      <c r="H688" s="1">
        <v>44903</v>
      </c>
      <c r="I688" t="s">
        <v>33</v>
      </c>
      <c r="J688" t="s">
        <v>27</v>
      </c>
      <c r="K688" s="5">
        <v>203</v>
      </c>
      <c r="L688" t="str">
        <f t="shared" si="41"/>
        <v>Dec</v>
      </c>
      <c r="M688">
        <f t="shared" si="42"/>
        <v>2022</v>
      </c>
    </row>
    <row r="689" spans="1:13" x14ac:dyDescent="0.25">
      <c r="A689" t="s">
        <v>862</v>
      </c>
      <c r="B689" t="s">
        <v>11</v>
      </c>
      <c r="C689" t="s">
        <v>71</v>
      </c>
      <c r="D689">
        <f t="shared" si="40"/>
        <v>385</v>
      </c>
      <c r="E689">
        <v>385</v>
      </c>
      <c r="G689" s="4">
        <f t="shared" si="43"/>
        <v>0</v>
      </c>
      <c r="H689" s="1">
        <v>44902</v>
      </c>
      <c r="I689" t="s">
        <v>100</v>
      </c>
      <c r="J689" t="s">
        <v>14</v>
      </c>
      <c r="K689" s="5">
        <v>292</v>
      </c>
      <c r="L689" t="str">
        <f t="shared" si="41"/>
        <v>Dec</v>
      </c>
      <c r="M689">
        <f t="shared" si="42"/>
        <v>2022</v>
      </c>
    </row>
    <row r="690" spans="1:13" x14ac:dyDescent="0.25">
      <c r="A690" t="s">
        <v>250</v>
      </c>
      <c r="B690" t="s">
        <v>251</v>
      </c>
      <c r="C690" t="s">
        <v>59</v>
      </c>
      <c r="D690">
        <f t="shared" si="40"/>
        <v>2600</v>
      </c>
      <c r="E690">
        <v>312</v>
      </c>
      <c r="F690" s="2">
        <v>0.12</v>
      </c>
      <c r="G690" s="4">
        <f t="shared" si="43"/>
        <v>2288</v>
      </c>
      <c r="H690" s="1">
        <v>44902</v>
      </c>
      <c r="I690" t="s">
        <v>23</v>
      </c>
      <c r="J690" t="s">
        <v>252</v>
      </c>
      <c r="K690" s="5">
        <v>788</v>
      </c>
      <c r="L690" t="str">
        <f t="shared" si="41"/>
        <v>Dec</v>
      </c>
      <c r="M690">
        <f t="shared" si="42"/>
        <v>2022</v>
      </c>
    </row>
    <row r="691" spans="1:13" x14ac:dyDescent="0.25">
      <c r="A691" t="s">
        <v>863</v>
      </c>
      <c r="B691" t="s">
        <v>26</v>
      </c>
      <c r="C691" t="s">
        <v>12</v>
      </c>
      <c r="D691">
        <f t="shared" si="40"/>
        <v>1300</v>
      </c>
      <c r="E691">
        <v>260</v>
      </c>
      <c r="F691" s="2">
        <v>0.2</v>
      </c>
      <c r="G691" s="4">
        <f t="shared" si="43"/>
        <v>1040</v>
      </c>
      <c r="H691" s="1">
        <v>44902</v>
      </c>
      <c r="I691" t="s">
        <v>8</v>
      </c>
      <c r="J691" t="s">
        <v>27</v>
      </c>
      <c r="K691" s="5">
        <v>734</v>
      </c>
      <c r="L691" t="str">
        <f t="shared" si="41"/>
        <v>Dec</v>
      </c>
      <c r="M691">
        <f t="shared" si="42"/>
        <v>2022</v>
      </c>
    </row>
    <row r="692" spans="1:13" x14ac:dyDescent="0.25">
      <c r="A692" t="s">
        <v>864</v>
      </c>
      <c r="B692" t="s">
        <v>26</v>
      </c>
      <c r="C692" t="s">
        <v>69</v>
      </c>
      <c r="D692">
        <f t="shared" si="40"/>
        <v>3950</v>
      </c>
      <c r="E692">
        <v>237</v>
      </c>
      <c r="F692" s="2">
        <v>0.06</v>
      </c>
      <c r="G692" s="4">
        <f t="shared" si="43"/>
        <v>3713</v>
      </c>
      <c r="H692" s="1">
        <v>44902</v>
      </c>
      <c r="I692" t="s">
        <v>36</v>
      </c>
      <c r="J692" t="s">
        <v>27</v>
      </c>
      <c r="K692" s="5">
        <v>567</v>
      </c>
      <c r="L692" t="str">
        <f t="shared" si="41"/>
        <v>Dec</v>
      </c>
      <c r="M692">
        <f t="shared" si="42"/>
        <v>2022</v>
      </c>
    </row>
    <row r="693" spans="1:13" x14ac:dyDescent="0.25">
      <c r="A693" t="s">
        <v>865</v>
      </c>
      <c r="B693" t="s">
        <v>243</v>
      </c>
      <c r="C693" t="s">
        <v>30</v>
      </c>
      <c r="D693">
        <f t="shared" si="40"/>
        <v>235</v>
      </c>
      <c r="E693">
        <v>235</v>
      </c>
      <c r="G693" s="4">
        <f t="shared" si="43"/>
        <v>0</v>
      </c>
      <c r="H693" s="1">
        <v>44902</v>
      </c>
      <c r="I693" t="s">
        <v>13</v>
      </c>
      <c r="J693" t="s">
        <v>27</v>
      </c>
      <c r="K693" s="5">
        <v>55</v>
      </c>
      <c r="L693" t="str">
        <f t="shared" si="41"/>
        <v>Dec</v>
      </c>
      <c r="M693">
        <f t="shared" si="42"/>
        <v>2022</v>
      </c>
    </row>
    <row r="694" spans="1:13" x14ac:dyDescent="0.25">
      <c r="A694" t="s">
        <v>866</v>
      </c>
      <c r="B694" t="s">
        <v>49</v>
      </c>
      <c r="C694" t="s">
        <v>469</v>
      </c>
      <c r="D694">
        <f t="shared" si="40"/>
        <v>1500</v>
      </c>
      <c r="E694">
        <v>150</v>
      </c>
      <c r="F694" s="2">
        <v>0.1</v>
      </c>
      <c r="G694" s="4">
        <f t="shared" si="43"/>
        <v>1350</v>
      </c>
      <c r="H694" s="1">
        <v>44902</v>
      </c>
      <c r="I694" t="s">
        <v>51</v>
      </c>
      <c r="J694" t="s">
        <v>27</v>
      </c>
      <c r="K694" s="5">
        <v>125</v>
      </c>
      <c r="L694" t="str">
        <f t="shared" si="41"/>
        <v>Dec</v>
      </c>
      <c r="M694">
        <f t="shared" si="42"/>
        <v>2022</v>
      </c>
    </row>
    <row r="695" spans="1:13" x14ac:dyDescent="0.25">
      <c r="A695" t="s">
        <v>867</v>
      </c>
      <c r="B695" t="s">
        <v>118</v>
      </c>
      <c r="C695" t="s">
        <v>69</v>
      </c>
      <c r="D695">
        <f t="shared" si="40"/>
        <v>1000</v>
      </c>
      <c r="E695">
        <v>130</v>
      </c>
      <c r="F695" s="2">
        <v>0.13</v>
      </c>
      <c r="G695" s="4">
        <f t="shared" si="43"/>
        <v>870</v>
      </c>
      <c r="H695" s="1">
        <v>44902</v>
      </c>
      <c r="I695" t="s">
        <v>8</v>
      </c>
      <c r="J695" t="s">
        <v>27</v>
      </c>
      <c r="K695" s="5">
        <v>515</v>
      </c>
      <c r="L695" t="str">
        <f t="shared" si="41"/>
        <v>Dec</v>
      </c>
      <c r="M695">
        <f t="shared" si="42"/>
        <v>2022</v>
      </c>
    </row>
    <row r="696" spans="1:13" x14ac:dyDescent="0.25">
      <c r="A696" t="s">
        <v>868</v>
      </c>
      <c r="B696" t="s">
        <v>29</v>
      </c>
      <c r="C696" t="s">
        <v>61</v>
      </c>
      <c r="D696">
        <f t="shared" si="40"/>
        <v>923</v>
      </c>
      <c r="E696">
        <v>120</v>
      </c>
      <c r="F696" s="2">
        <v>0.13</v>
      </c>
      <c r="G696" s="4">
        <f t="shared" si="43"/>
        <v>803</v>
      </c>
      <c r="H696" s="1">
        <v>44902</v>
      </c>
      <c r="I696" t="s">
        <v>89</v>
      </c>
      <c r="J696" t="s">
        <v>27</v>
      </c>
      <c r="K696" s="5">
        <v>116</v>
      </c>
      <c r="L696" t="str">
        <f t="shared" si="41"/>
        <v>Dec</v>
      </c>
      <c r="M696">
        <f t="shared" si="42"/>
        <v>2022</v>
      </c>
    </row>
    <row r="697" spans="1:13" x14ac:dyDescent="0.25">
      <c r="A697" t="s">
        <v>869</v>
      </c>
      <c r="B697" t="s">
        <v>26</v>
      </c>
      <c r="C697" t="s">
        <v>2</v>
      </c>
      <c r="D697">
        <f t="shared" si="40"/>
        <v>1187</v>
      </c>
      <c r="E697">
        <v>95</v>
      </c>
      <c r="F697" s="2">
        <v>0.08</v>
      </c>
      <c r="G697" s="4">
        <f t="shared" si="43"/>
        <v>1092</v>
      </c>
      <c r="H697" s="1">
        <v>44902</v>
      </c>
      <c r="I697" t="s">
        <v>100</v>
      </c>
      <c r="J697" t="s">
        <v>27</v>
      </c>
      <c r="K697" s="5">
        <v>613</v>
      </c>
      <c r="L697" t="str">
        <f t="shared" si="41"/>
        <v>Dec</v>
      </c>
      <c r="M697">
        <f t="shared" si="42"/>
        <v>2022</v>
      </c>
    </row>
    <row r="698" spans="1:13" x14ac:dyDescent="0.25">
      <c r="A698" t="s">
        <v>870</v>
      </c>
      <c r="B698" t="s">
        <v>81</v>
      </c>
      <c r="C698" t="s">
        <v>87</v>
      </c>
      <c r="D698">
        <f t="shared" si="40"/>
        <v>400</v>
      </c>
      <c r="E698">
        <v>40</v>
      </c>
      <c r="F698" s="2">
        <v>0.1</v>
      </c>
      <c r="G698" s="4">
        <f t="shared" si="43"/>
        <v>360</v>
      </c>
      <c r="H698" s="1">
        <v>44902</v>
      </c>
      <c r="I698" t="s">
        <v>23</v>
      </c>
      <c r="J698" t="s">
        <v>27</v>
      </c>
      <c r="K698" s="5">
        <v>2300</v>
      </c>
      <c r="L698" t="str">
        <f t="shared" si="41"/>
        <v>Dec</v>
      </c>
      <c r="M698">
        <f t="shared" si="42"/>
        <v>2022</v>
      </c>
    </row>
    <row r="699" spans="1:13" x14ac:dyDescent="0.25">
      <c r="A699" t="s">
        <v>871</v>
      </c>
      <c r="B699" t="s">
        <v>29</v>
      </c>
      <c r="C699" t="s">
        <v>59</v>
      </c>
      <c r="D699">
        <f t="shared" si="40"/>
        <v>100</v>
      </c>
      <c r="E699">
        <v>30</v>
      </c>
      <c r="F699" s="2">
        <v>0.3</v>
      </c>
      <c r="G699" s="4">
        <f t="shared" si="43"/>
        <v>70</v>
      </c>
      <c r="H699" s="1">
        <v>44902</v>
      </c>
      <c r="I699" t="s">
        <v>33</v>
      </c>
      <c r="J699" t="s">
        <v>27</v>
      </c>
      <c r="K699" s="5">
        <v>114</v>
      </c>
      <c r="L699" t="str">
        <f t="shared" si="41"/>
        <v>Dec</v>
      </c>
      <c r="M699">
        <f t="shared" si="42"/>
        <v>2022</v>
      </c>
    </row>
    <row r="700" spans="1:13" x14ac:dyDescent="0.25">
      <c r="A700" t="s">
        <v>872</v>
      </c>
      <c r="B700" t="s">
        <v>29</v>
      </c>
      <c r="C700" t="s">
        <v>12</v>
      </c>
      <c r="D700">
        <f t="shared" si="40"/>
        <v>150</v>
      </c>
      <c r="E700">
        <v>27</v>
      </c>
      <c r="F700" s="2">
        <v>0.18</v>
      </c>
      <c r="G700" s="4">
        <f t="shared" si="43"/>
        <v>123</v>
      </c>
      <c r="H700" s="1">
        <v>44902</v>
      </c>
      <c r="I700" t="s">
        <v>18</v>
      </c>
      <c r="J700" t="s">
        <v>27</v>
      </c>
      <c r="K700" s="5">
        <v>115</v>
      </c>
      <c r="L700" t="str">
        <f t="shared" si="41"/>
        <v>Dec</v>
      </c>
      <c r="M700">
        <f t="shared" si="42"/>
        <v>2022</v>
      </c>
    </row>
    <row r="701" spans="1:13" x14ac:dyDescent="0.25">
      <c r="A701" t="s">
        <v>873</v>
      </c>
      <c r="B701" t="s">
        <v>26</v>
      </c>
      <c r="C701" t="s">
        <v>399</v>
      </c>
      <c r="D701">
        <f t="shared" si="40"/>
        <v>0</v>
      </c>
      <c r="F701" s="2">
        <v>0.17</v>
      </c>
      <c r="G701" s="4">
        <f t="shared" si="43"/>
        <v>0</v>
      </c>
      <c r="H701" s="1">
        <v>44902</v>
      </c>
      <c r="I701" t="s">
        <v>36</v>
      </c>
      <c r="J701" t="s">
        <v>27</v>
      </c>
      <c r="K701" s="5">
        <v>315</v>
      </c>
      <c r="L701" t="str">
        <f t="shared" si="41"/>
        <v>Dec</v>
      </c>
      <c r="M701">
        <f t="shared" si="42"/>
        <v>2022</v>
      </c>
    </row>
    <row r="702" spans="1:13" x14ac:dyDescent="0.25">
      <c r="A702" t="s">
        <v>874</v>
      </c>
      <c r="B702" t="s">
        <v>216</v>
      </c>
      <c r="C702" t="s">
        <v>7</v>
      </c>
      <c r="D702">
        <f t="shared" si="40"/>
        <v>0</v>
      </c>
      <c r="F702" s="2">
        <v>0.05</v>
      </c>
      <c r="G702" s="4">
        <f t="shared" si="43"/>
        <v>0</v>
      </c>
      <c r="H702" s="1">
        <v>44902</v>
      </c>
      <c r="I702" t="s">
        <v>18</v>
      </c>
      <c r="J702" t="s">
        <v>217</v>
      </c>
      <c r="K702" s="5">
        <v>139</v>
      </c>
      <c r="L702" t="str">
        <f t="shared" si="41"/>
        <v>Dec</v>
      </c>
      <c r="M702">
        <f t="shared" si="42"/>
        <v>2022</v>
      </c>
    </row>
    <row r="703" spans="1:13" x14ac:dyDescent="0.25">
      <c r="A703" t="s">
        <v>875</v>
      </c>
      <c r="B703" t="s">
        <v>876</v>
      </c>
      <c r="C703" t="s">
        <v>12</v>
      </c>
      <c r="D703">
        <f t="shared" si="40"/>
        <v>0</v>
      </c>
      <c r="G703" s="4">
        <f t="shared" si="43"/>
        <v>0</v>
      </c>
      <c r="H703" s="1">
        <v>44902</v>
      </c>
      <c r="I703" t="s">
        <v>89</v>
      </c>
      <c r="J703" t="s">
        <v>27</v>
      </c>
      <c r="L703" t="str">
        <f t="shared" si="41"/>
        <v>Dec</v>
      </c>
      <c r="M703">
        <f t="shared" si="42"/>
        <v>2022</v>
      </c>
    </row>
    <row r="704" spans="1:13" x14ac:dyDescent="0.25">
      <c r="A704" t="s">
        <v>877</v>
      </c>
      <c r="B704" t="s">
        <v>26</v>
      </c>
      <c r="C704" t="s">
        <v>12</v>
      </c>
      <c r="D704">
        <f t="shared" si="40"/>
        <v>1287</v>
      </c>
      <c r="E704">
        <v>515</v>
      </c>
      <c r="F704" s="2">
        <v>0.4</v>
      </c>
      <c r="G704" s="4">
        <f t="shared" si="43"/>
        <v>772</v>
      </c>
      <c r="H704" s="1">
        <v>44901</v>
      </c>
      <c r="I704" t="s">
        <v>53</v>
      </c>
      <c r="J704" t="s">
        <v>27</v>
      </c>
      <c r="K704" s="5">
        <v>679</v>
      </c>
      <c r="L704" t="str">
        <f t="shared" si="41"/>
        <v>Dec</v>
      </c>
      <c r="M704">
        <f t="shared" si="42"/>
        <v>2022</v>
      </c>
    </row>
    <row r="705" spans="1:13" x14ac:dyDescent="0.25">
      <c r="A705" t="s">
        <v>503</v>
      </c>
      <c r="B705" t="s">
        <v>26</v>
      </c>
      <c r="C705" t="s">
        <v>129</v>
      </c>
      <c r="D705">
        <f t="shared" si="40"/>
        <v>201</v>
      </c>
      <c r="E705">
        <v>201</v>
      </c>
      <c r="G705" s="4">
        <f t="shared" si="43"/>
        <v>0</v>
      </c>
      <c r="H705" s="1">
        <v>44901</v>
      </c>
      <c r="I705" t="s">
        <v>53</v>
      </c>
      <c r="J705" t="s">
        <v>27</v>
      </c>
      <c r="K705" s="5">
        <v>12</v>
      </c>
      <c r="L705" t="str">
        <f t="shared" si="41"/>
        <v>Dec</v>
      </c>
      <c r="M705">
        <f t="shared" si="42"/>
        <v>2022</v>
      </c>
    </row>
    <row r="706" spans="1:13" x14ac:dyDescent="0.25">
      <c r="A706" t="s">
        <v>878</v>
      </c>
      <c r="B706" t="s">
        <v>29</v>
      </c>
      <c r="C706" t="s">
        <v>17</v>
      </c>
      <c r="D706">
        <f t="shared" ref="D706:D769" si="44">FLOOR(IF(OR(ISBLANK(E706) = FALSE,  ISBLANK(F706) = FALSE),IFERROR(E706/F706,E706), 0), 1)</f>
        <v>1500</v>
      </c>
      <c r="E706">
        <v>180</v>
      </c>
      <c r="F706" s="2">
        <v>0.12</v>
      </c>
      <c r="G706" s="4">
        <f t="shared" si="43"/>
        <v>1320</v>
      </c>
      <c r="H706" s="1">
        <v>44901</v>
      </c>
      <c r="I706" t="s">
        <v>53</v>
      </c>
      <c r="J706" t="s">
        <v>27</v>
      </c>
      <c r="K706" s="5">
        <v>696</v>
      </c>
      <c r="L706" t="str">
        <f t="shared" ref="L706:L769" si="45">TEXT(H706, "MMM")</f>
        <v>Dec</v>
      </c>
      <c r="M706">
        <f t="shared" ref="M706:M769" si="46">YEAR(H706)</f>
        <v>2022</v>
      </c>
    </row>
    <row r="707" spans="1:13" x14ac:dyDescent="0.25">
      <c r="A707" t="s">
        <v>879</v>
      </c>
      <c r="B707" t="s">
        <v>145</v>
      </c>
      <c r="C707" t="s">
        <v>97</v>
      </c>
      <c r="D707">
        <f t="shared" si="44"/>
        <v>700</v>
      </c>
      <c r="E707">
        <v>175</v>
      </c>
      <c r="F707" s="2">
        <v>0.25</v>
      </c>
      <c r="G707" s="4">
        <f t="shared" ref="G707:G770" si="47">D707-E707</f>
        <v>525</v>
      </c>
      <c r="H707" s="1">
        <v>44901</v>
      </c>
      <c r="I707" t="s">
        <v>89</v>
      </c>
      <c r="J707" t="s">
        <v>27</v>
      </c>
      <c r="L707" t="str">
        <f t="shared" si="45"/>
        <v>Dec</v>
      </c>
      <c r="M707">
        <f t="shared" si="46"/>
        <v>2022</v>
      </c>
    </row>
    <row r="708" spans="1:13" x14ac:dyDescent="0.25">
      <c r="A708" t="s">
        <v>880</v>
      </c>
      <c r="B708" t="s">
        <v>26</v>
      </c>
      <c r="C708" t="s">
        <v>61</v>
      </c>
      <c r="D708">
        <f t="shared" si="44"/>
        <v>100</v>
      </c>
      <c r="E708">
        <v>100</v>
      </c>
      <c r="G708" s="4">
        <f t="shared" si="47"/>
        <v>0</v>
      </c>
      <c r="H708" s="1">
        <v>44901</v>
      </c>
      <c r="I708" t="s">
        <v>53</v>
      </c>
      <c r="J708" t="s">
        <v>27</v>
      </c>
      <c r="K708" s="5">
        <v>2</v>
      </c>
      <c r="L708" t="str">
        <f t="shared" si="45"/>
        <v>Dec</v>
      </c>
      <c r="M708">
        <f t="shared" si="46"/>
        <v>2022</v>
      </c>
    </row>
    <row r="709" spans="1:13" x14ac:dyDescent="0.25">
      <c r="A709" t="s">
        <v>344</v>
      </c>
      <c r="B709" t="s">
        <v>26</v>
      </c>
      <c r="C709" t="s">
        <v>12</v>
      </c>
      <c r="D709">
        <f t="shared" si="44"/>
        <v>400</v>
      </c>
      <c r="E709">
        <v>50</v>
      </c>
      <c r="F709" s="2">
        <v>0.125</v>
      </c>
      <c r="G709" s="4">
        <f t="shared" si="47"/>
        <v>350</v>
      </c>
      <c r="H709" s="1">
        <v>44901</v>
      </c>
      <c r="I709" t="s">
        <v>18</v>
      </c>
      <c r="J709" t="s">
        <v>27</v>
      </c>
      <c r="K709" s="5">
        <v>302</v>
      </c>
      <c r="L709" t="str">
        <f t="shared" si="45"/>
        <v>Dec</v>
      </c>
      <c r="M709">
        <f t="shared" si="46"/>
        <v>2022</v>
      </c>
    </row>
    <row r="710" spans="1:13" x14ac:dyDescent="0.25">
      <c r="A710" t="s">
        <v>881</v>
      </c>
      <c r="B710" t="s">
        <v>29</v>
      </c>
      <c r="C710" t="s">
        <v>12</v>
      </c>
      <c r="D710">
        <f t="shared" si="44"/>
        <v>400</v>
      </c>
      <c r="E710">
        <v>32</v>
      </c>
      <c r="F710" s="2">
        <v>0.08</v>
      </c>
      <c r="G710" s="4">
        <f t="shared" si="47"/>
        <v>368</v>
      </c>
      <c r="H710" s="1">
        <v>44901</v>
      </c>
      <c r="I710" t="s">
        <v>23</v>
      </c>
      <c r="J710" t="s">
        <v>27</v>
      </c>
      <c r="K710" s="5">
        <v>480</v>
      </c>
      <c r="L710" t="str">
        <f t="shared" si="45"/>
        <v>Dec</v>
      </c>
      <c r="M710">
        <f t="shared" si="46"/>
        <v>2022</v>
      </c>
    </row>
    <row r="711" spans="1:13" x14ac:dyDescent="0.25">
      <c r="A711" t="s">
        <v>882</v>
      </c>
      <c r="B711" t="s">
        <v>21</v>
      </c>
      <c r="C711" t="s">
        <v>22</v>
      </c>
      <c r="D711">
        <f t="shared" si="44"/>
        <v>250</v>
      </c>
      <c r="E711">
        <v>20</v>
      </c>
      <c r="F711" s="2">
        <v>0.08</v>
      </c>
      <c r="G711" s="4">
        <f t="shared" si="47"/>
        <v>230</v>
      </c>
      <c r="H711" s="1">
        <v>44901</v>
      </c>
      <c r="I711" t="s">
        <v>18</v>
      </c>
      <c r="J711" t="s">
        <v>24</v>
      </c>
      <c r="K711" s="5">
        <v>165</v>
      </c>
      <c r="L711" t="str">
        <f t="shared" si="45"/>
        <v>Dec</v>
      </c>
      <c r="M711">
        <f t="shared" si="46"/>
        <v>2022</v>
      </c>
    </row>
    <row r="712" spans="1:13" x14ac:dyDescent="0.25">
      <c r="A712" t="s">
        <v>883</v>
      </c>
      <c r="B712" t="s">
        <v>42</v>
      </c>
      <c r="C712" t="s">
        <v>30</v>
      </c>
      <c r="D712">
        <f t="shared" si="44"/>
        <v>114</v>
      </c>
      <c r="E712">
        <v>16</v>
      </c>
      <c r="F712" s="2">
        <v>0.14000000000000001</v>
      </c>
      <c r="G712" s="4">
        <f t="shared" si="47"/>
        <v>98</v>
      </c>
      <c r="H712" s="1">
        <v>44901</v>
      </c>
      <c r="I712" t="s">
        <v>23</v>
      </c>
      <c r="J712" t="s">
        <v>44</v>
      </c>
      <c r="L712" t="str">
        <f t="shared" si="45"/>
        <v>Dec</v>
      </c>
      <c r="M712">
        <f t="shared" si="46"/>
        <v>2022</v>
      </c>
    </row>
    <row r="713" spans="1:13" x14ac:dyDescent="0.25">
      <c r="A713" t="s">
        <v>884</v>
      </c>
      <c r="B713" t="s">
        <v>496</v>
      </c>
      <c r="C713" t="s">
        <v>420</v>
      </c>
      <c r="D713">
        <f t="shared" si="44"/>
        <v>100</v>
      </c>
      <c r="E713">
        <v>13</v>
      </c>
      <c r="F713" s="2">
        <v>0.13</v>
      </c>
      <c r="G713" s="4">
        <f t="shared" si="47"/>
        <v>87</v>
      </c>
      <c r="H713" s="1">
        <v>44901</v>
      </c>
      <c r="I713" t="s">
        <v>33</v>
      </c>
      <c r="J713" t="s">
        <v>79</v>
      </c>
      <c r="K713" s="5">
        <v>36</v>
      </c>
      <c r="L713" t="str">
        <f t="shared" si="45"/>
        <v>Dec</v>
      </c>
      <c r="M713">
        <f t="shared" si="46"/>
        <v>2022</v>
      </c>
    </row>
    <row r="714" spans="1:13" x14ac:dyDescent="0.25">
      <c r="A714" t="s">
        <v>885</v>
      </c>
      <c r="B714" t="s">
        <v>706</v>
      </c>
      <c r="C714" t="s">
        <v>469</v>
      </c>
      <c r="D714">
        <f t="shared" si="44"/>
        <v>0</v>
      </c>
      <c r="G714" s="4">
        <f t="shared" si="47"/>
        <v>0</v>
      </c>
      <c r="H714" s="1">
        <v>44901</v>
      </c>
      <c r="I714" t="s">
        <v>8</v>
      </c>
      <c r="J714" t="s">
        <v>27</v>
      </c>
      <c r="K714" s="5">
        <v>226</v>
      </c>
      <c r="L714" t="str">
        <f t="shared" si="45"/>
        <v>Dec</v>
      </c>
      <c r="M714">
        <f t="shared" si="46"/>
        <v>2022</v>
      </c>
    </row>
    <row r="715" spans="1:13" x14ac:dyDescent="0.25">
      <c r="A715" t="s">
        <v>886</v>
      </c>
      <c r="B715" t="s">
        <v>46</v>
      </c>
      <c r="C715" t="s">
        <v>69</v>
      </c>
      <c r="D715">
        <f t="shared" si="44"/>
        <v>0</v>
      </c>
      <c r="G715" s="4">
        <f t="shared" si="47"/>
        <v>0</v>
      </c>
      <c r="H715" s="1">
        <v>44901</v>
      </c>
      <c r="I715" t="s">
        <v>23</v>
      </c>
      <c r="J715" t="s">
        <v>47</v>
      </c>
      <c r="K715" s="5">
        <v>630</v>
      </c>
      <c r="L715" t="str">
        <f t="shared" si="45"/>
        <v>Dec</v>
      </c>
      <c r="M715">
        <f t="shared" si="46"/>
        <v>2022</v>
      </c>
    </row>
    <row r="716" spans="1:13" x14ac:dyDescent="0.25">
      <c r="A716" t="s">
        <v>887</v>
      </c>
      <c r="B716" t="s">
        <v>410</v>
      </c>
      <c r="C716" t="s">
        <v>97</v>
      </c>
      <c r="D716">
        <f t="shared" si="44"/>
        <v>0</v>
      </c>
      <c r="F716" s="2">
        <v>0.17</v>
      </c>
      <c r="G716" s="4">
        <f t="shared" si="47"/>
        <v>0</v>
      </c>
      <c r="H716" s="1">
        <v>44901</v>
      </c>
      <c r="I716" t="s">
        <v>51</v>
      </c>
      <c r="J716" t="s">
        <v>27</v>
      </c>
      <c r="K716" s="5">
        <v>200</v>
      </c>
      <c r="L716" t="str">
        <f t="shared" si="45"/>
        <v>Dec</v>
      </c>
      <c r="M716">
        <f t="shared" si="46"/>
        <v>2022</v>
      </c>
    </row>
    <row r="717" spans="1:13" x14ac:dyDescent="0.25">
      <c r="A717" t="s">
        <v>888</v>
      </c>
      <c r="B717" t="s">
        <v>35</v>
      </c>
      <c r="C717" t="s">
        <v>32</v>
      </c>
      <c r="D717">
        <f t="shared" si="44"/>
        <v>0</v>
      </c>
      <c r="F717" s="2">
        <v>0.25</v>
      </c>
      <c r="G717" s="4">
        <f t="shared" si="47"/>
        <v>0</v>
      </c>
      <c r="H717" s="1">
        <v>44901</v>
      </c>
      <c r="I717" t="s">
        <v>8</v>
      </c>
      <c r="J717" t="s">
        <v>27</v>
      </c>
      <c r="K717" s="5">
        <v>479</v>
      </c>
      <c r="L717" t="str">
        <f t="shared" si="45"/>
        <v>Dec</v>
      </c>
      <c r="M717">
        <f t="shared" si="46"/>
        <v>2022</v>
      </c>
    </row>
    <row r="718" spans="1:13" x14ac:dyDescent="0.25">
      <c r="A718" t="s">
        <v>889</v>
      </c>
      <c r="B718" t="s">
        <v>26</v>
      </c>
      <c r="C718" t="s">
        <v>12</v>
      </c>
      <c r="D718">
        <f t="shared" si="44"/>
        <v>0</v>
      </c>
      <c r="F718" s="2">
        <v>0.11</v>
      </c>
      <c r="G718" s="4">
        <f t="shared" si="47"/>
        <v>0</v>
      </c>
      <c r="H718" s="1">
        <v>44901</v>
      </c>
      <c r="I718" t="s">
        <v>53</v>
      </c>
      <c r="J718" t="s">
        <v>27</v>
      </c>
      <c r="K718" s="5">
        <v>647</v>
      </c>
      <c r="L718" t="str">
        <f t="shared" si="45"/>
        <v>Dec</v>
      </c>
      <c r="M718">
        <f t="shared" si="46"/>
        <v>2022</v>
      </c>
    </row>
    <row r="719" spans="1:13" x14ac:dyDescent="0.25">
      <c r="A719" t="s">
        <v>890</v>
      </c>
      <c r="B719" t="s">
        <v>682</v>
      </c>
      <c r="C719" t="s">
        <v>30</v>
      </c>
      <c r="D719">
        <f t="shared" si="44"/>
        <v>225</v>
      </c>
      <c r="E719">
        <v>90</v>
      </c>
      <c r="F719" s="2">
        <v>0.4</v>
      </c>
      <c r="G719" s="4">
        <f t="shared" si="47"/>
        <v>135</v>
      </c>
      <c r="H719" s="1">
        <v>44900</v>
      </c>
      <c r="I719" t="s">
        <v>23</v>
      </c>
      <c r="J719" t="s">
        <v>56</v>
      </c>
      <c r="L719" t="str">
        <f t="shared" si="45"/>
        <v>Dec</v>
      </c>
      <c r="M719">
        <f t="shared" si="46"/>
        <v>2022</v>
      </c>
    </row>
    <row r="720" spans="1:13" x14ac:dyDescent="0.25">
      <c r="A720" t="s">
        <v>891</v>
      </c>
      <c r="B720" t="s">
        <v>35</v>
      </c>
      <c r="C720" t="s">
        <v>22</v>
      </c>
      <c r="D720">
        <f t="shared" si="44"/>
        <v>650</v>
      </c>
      <c r="E720">
        <v>65</v>
      </c>
      <c r="F720" s="2">
        <v>0.1</v>
      </c>
      <c r="G720" s="4">
        <f t="shared" si="47"/>
        <v>585</v>
      </c>
      <c r="H720" s="1">
        <v>44900</v>
      </c>
      <c r="I720" t="s">
        <v>100</v>
      </c>
      <c r="J720" t="s">
        <v>27</v>
      </c>
      <c r="K720" s="5">
        <v>265</v>
      </c>
      <c r="L720" t="str">
        <f t="shared" si="45"/>
        <v>Dec</v>
      </c>
      <c r="M720">
        <f t="shared" si="46"/>
        <v>2022</v>
      </c>
    </row>
    <row r="721" spans="1:13" x14ac:dyDescent="0.25">
      <c r="A721" t="s">
        <v>892</v>
      </c>
      <c r="B721" t="s">
        <v>21</v>
      </c>
      <c r="C721" t="s">
        <v>12</v>
      </c>
      <c r="D721">
        <f t="shared" si="44"/>
        <v>166</v>
      </c>
      <c r="E721">
        <v>30</v>
      </c>
      <c r="F721" s="2">
        <v>0.18</v>
      </c>
      <c r="G721" s="4">
        <f t="shared" si="47"/>
        <v>136</v>
      </c>
      <c r="H721" s="1">
        <v>44900</v>
      </c>
      <c r="I721" t="s">
        <v>33</v>
      </c>
      <c r="J721" t="s">
        <v>24</v>
      </c>
      <c r="K721" s="5">
        <v>103</v>
      </c>
      <c r="L721" t="str">
        <f t="shared" si="45"/>
        <v>Dec</v>
      </c>
      <c r="M721">
        <f t="shared" si="46"/>
        <v>2022</v>
      </c>
    </row>
    <row r="722" spans="1:13" x14ac:dyDescent="0.25">
      <c r="A722" t="s">
        <v>893</v>
      </c>
      <c r="B722" t="s">
        <v>26</v>
      </c>
      <c r="C722" t="s">
        <v>32</v>
      </c>
      <c r="D722">
        <f t="shared" si="44"/>
        <v>0</v>
      </c>
      <c r="G722" s="4">
        <f t="shared" si="47"/>
        <v>0</v>
      </c>
      <c r="H722" s="1">
        <v>44900</v>
      </c>
      <c r="I722" t="s">
        <v>33</v>
      </c>
      <c r="J722" t="s">
        <v>27</v>
      </c>
      <c r="K722" s="5">
        <v>323</v>
      </c>
      <c r="L722" t="str">
        <f t="shared" si="45"/>
        <v>Dec</v>
      </c>
      <c r="M722">
        <f t="shared" si="46"/>
        <v>2022</v>
      </c>
    </row>
    <row r="723" spans="1:13" x14ac:dyDescent="0.25">
      <c r="A723" t="s">
        <v>894</v>
      </c>
      <c r="B723" t="s">
        <v>895</v>
      </c>
      <c r="C723" t="s">
        <v>87</v>
      </c>
      <c r="D723">
        <f t="shared" si="44"/>
        <v>0</v>
      </c>
      <c r="G723" s="4">
        <f t="shared" si="47"/>
        <v>0</v>
      </c>
      <c r="H723" s="1">
        <v>44900</v>
      </c>
      <c r="I723" t="s">
        <v>23</v>
      </c>
      <c r="J723" t="s">
        <v>27</v>
      </c>
      <c r="K723" s="5">
        <v>481</v>
      </c>
      <c r="L723" t="str">
        <f t="shared" si="45"/>
        <v>Dec</v>
      </c>
      <c r="M723">
        <f t="shared" si="46"/>
        <v>2022</v>
      </c>
    </row>
    <row r="724" spans="1:13" x14ac:dyDescent="0.25">
      <c r="A724" t="s">
        <v>724</v>
      </c>
      <c r="B724" t="s">
        <v>78</v>
      </c>
      <c r="C724" t="s">
        <v>71</v>
      </c>
      <c r="D724">
        <f t="shared" si="44"/>
        <v>0</v>
      </c>
      <c r="G724" s="4">
        <f t="shared" si="47"/>
        <v>0</v>
      </c>
      <c r="H724" s="1">
        <v>44900</v>
      </c>
      <c r="I724" t="s">
        <v>53</v>
      </c>
      <c r="J724" t="s">
        <v>79</v>
      </c>
      <c r="K724" s="5">
        <v>22</v>
      </c>
      <c r="L724" t="str">
        <f t="shared" si="45"/>
        <v>Dec</v>
      </c>
      <c r="M724">
        <f t="shared" si="46"/>
        <v>2022</v>
      </c>
    </row>
    <row r="725" spans="1:13" x14ac:dyDescent="0.25">
      <c r="A725" t="s">
        <v>896</v>
      </c>
      <c r="B725" t="s">
        <v>86</v>
      </c>
      <c r="C725" t="s">
        <v>43</v>
      </c>
      <c r="D725">
        <f t="shared" si="44"/>
        <v>600</v>
      </c>
      <c r="E725">
        <v>600</v>
      </c>
      <c r="G725" s="4">
        <f t="shared" si="47"/>
        <v>0</v>
      </c>
      <c r="H725" s="1">
        <v>44898</v>
      </c>
      <c r="I725" t="s">
        <v>36</v>
      </c>
      <c r="J725" t="s">
        <v>14</v>
      </c>
      <c r="K725" s="5">
        <v>4000</v>
      </c>
      <c r="L725" t="str">
        <f t="shared" si="45"/>
        <v>Dec</v>
      </c>
      <c r="M725">
        <f t="shared" si="46"/>
        <v>2022</v>
      </c>
    </row>
    <row r="726" spans="1:13" x14ac:dyDescent="0.25">
      <c r="A726" t="s">
        <v>897</v>
      </c>
      <c r="B726" t="s">
        <v>11</v>
      </c>
      <c r="C726" t="s">
        <v>194</v>
      </c>
      <c r="D726">
        <f t="shared" si="44"/>
        <v>150</v>
      </c>
      <c r="E726">
        <v>150</v>
      </c>
      <c r="G726" s="4">
        <f t="shared" si="47"/>
        <v>0</v>
      </c>
      <c r="H726" s="1">
        <v>44898</v>
      </c>
      <c r="I726" t="s">
        <v>18</v>
      </c>
      <c r="J726" t="s">
        <v>14</v>
      </c>
      <c r="K726" s="5">
        <v>100</v>
      </c>
      <c r="L726" t="str">
        <f t="shared" si="45"/>
        <v>Dec</v>
      </c>
      <c r="M726">
        <f t="shared" si="46"/>
        <v>2022</v>
      </c>
    </row>
    <row r="727" spans="1:13" x14ac:dyDescent="0.25">
      <c r="A727" t="s">
        <v>898</v>
      </c>
      <c r="B727" t="s">
        <v>383</v>
      </c>
      <c r="C727" t="s">
        <v>30</v>
      </c>
      <c r="D727">
        <f t="shared" si="44"/>
        <v>0</v>
      </c>
      <c r="F727" s="2">
        <v>0.3</v>
      </c>
      <c r="G727" s="4">
        <f t="shared" si="47"/>
        <v>0</v>
      </c>
      <c r="H727" s="1">
        <v>44898</v>
      </c>
      <c r="I727" t="s">
        <v>23</v>
      </c>
      <c r="J727" t="s">
        <v>383</v>
      </c>
      <c r="L727" t="str">
        <f t="shared" si="45"/>
        <v>Dec</v>
      </c>
      <c r="M727">
        <f t="shared" si="46"/>
        <v>2022</v>
      </c>
    </row>
    <row r="728" spans="1:13" x14ac:dyDescent="0.25">
      <c r="A728" t="s">
        <v>899</v>
      </c>
      <c r="B728" t="s">
        <v>21</v>
      </c>
      <c r="C728" t="s">
        <v>22</v>
      </c>
      <c r="D728">
        <f t="shared" si="44"/>
        <v>2000</v>
      </c>
      <c r="E728">
        <v>100</v>
      </c>
      <c r="F728" s="2">
        <v>0.05</v>
      </c>
      <c r="G728" s="4">
        <f t="shared" si="47"/>
        <v>1900</v>
      </c>
      <c r="H728" s="1">
        <v>44897</v>
      </c>
      <c r="I728" t="s">
        <v>23</v>
      </c>
      <c r="J728" t="s">
        <v>24</v>
      </c>
      <c r="L728" t="str">
        <f t="shared" si="45"/>
        <v>Dec</v>
      </c>
      <c r="M728">
        <f t="shared" si="46"/>
        <v>2022</v>
      </c>
    </row>
    <row r="729" spans="1:13" x14ac:dyDescent="0.25">
      <c r="A729" t="s">
        <v>666</v>
      </c>
      <c r="B729" t="s">
        <v>11</v>
      </c>
      <c r="C729" t="s">
        <v>2</v>
      </c>
      <c r="D729">
        <f t="shared" si="44"/>
        <v>100</v>
      </c>
      <c r="E729">
        <v>100</v>
      </c>
      <c r="G729" s="4">
        <f t="shared" si="47"/>
        <v>0</v>
      </c>
      <c r="H729" s="1">
        <v>44897</v>
      </c>
      <c r="I729" t="s">
        <v>23</v>
      </c>
      <c r="J729" t="s">
        <v>14</v>
      </c>
      <c r="K729" s="5">
        <v>1700</v>
      </c>
      <c r="L729" t="str">
        <f t="shared" si="45"/>
        <v>Dec</v>
      </c>
      <c r="M729">
        <f t="shared" si="46"/>
        <v>2022</v>
      </c>
    </row>
    <row r="730" spans="1:13" x14ac:dyDescent="0.25">
      <c r="A730" t="s">
        <v>900</v>
      </c>
      <c r="B730" t="s">
        <v>901</v>
      </c>
      <c r="C730" t="s">
        <v>12</v>
      </c>
      <c r="D730">
        <f t="shared" si="44"/>
        <v>313</v>
      </c>
      <c r="E730">
        <v>47</v>
      </c>
      <c r="F730" s="2">
        <v>0.15</v>
      </c>
      <c r="G730" s="4">
        <f t="shared" si="47"/>
        <v>266</v>
      </c>
      <c r="H730" s="1">
        <v>44897</v>
      </c>
      <c r="I730" t="s">
        <v>18</v>
      </c>
      <c r="J730" t="s">
        <v>27</v>
      </c>
      <c r="K730" s="5">
        <v>184</v>
      </c>
      <c r="L730" t="str">
        <f t="shared" si="45"/>
        <v>Dec</v>
      </c>
      <c r="M730">
        <f t="shared" si="46"/>
        <v>2022</v>
      </c>
    </row>
    <row r="731" spans="1:13" x14ac:dyDescent="0.25">
      <c r="A731" t="s">
        <v>902</v>
      </c>
      <c r="B731" t="s">
        <v>26</v>
      </c>
      <c r="C731" t="s">
        <v>59</v>
      </c>
      <c r="D731">
        <f t="shared" si="44"/>
        <v>0</v>
      </c>
      <c r="G731" s="4">
        <f t="shared" si="47"/>
        <v>0</v>
      </c>
      <c r="H731" s="1">
        <v>44897</v>
      </c>
      <c r="I731" t="s">
        <v>23</v>
      </c>
      <c r="J731" t="s">
        <v>27</v>
      </c>
      <c r="K731" s="5">
        <v>128</v>
      </c>
      <c r="L731" t="str">
        <f t="shared" si="45"/>
        <v>Dec</v>
      </c>
      <c r="M731">
        <f t="shared" si="46"/>
        <v>2022</v>
      </c>
    </row>
    <row r="732" spans="1:13" x14ac:dyDescent="0.25">
      <c r="A732" t="s">
        <v>903</v>
      </c>
      <c r="B732" t="s">
        <v>904</v>
      </c>
      <c r="C732" t="s">
        <v>2</v>
      </c>
      <c r="D732">
        <f t="shared" si="44"/>
        <v>0</v>
      </c>
      <c r="F732" s="2">
        <v>1</v>
      </c>
      <c r="G732" s="4">
        <f t="shared" si="47"/>
        <v>0</v>
      </c>
      <c r="H732" s="1">
        <v>44897</v>
      </c>
      <c r="I732" t="s">
        <v>23</v>
      </c>
      <c r="J732" t="s">
        <v>27</v>
      </c>
      <c r="K732" s="5">
        <v>9</v>
      </c>
      <c r="L732" t="str">
        <f t="shared" si="45"/>
        <v>Dec</v>
      </c>
      <c r="M732">
        <f t="shared" si="46"/>
        <v>2022</v>
      </c>
    </row>
    <row r="733" spans="1:13" x14ac:dyDescent="0.25">
      <c r="A733" t="s">
        <v>905</v>
      </c>
      <c r="B733" t="s">
        <v>383</v>
      </c>
      <c r="C733" t="s">
        <v>87</v>
      </c>
      <c r="D733">
        <f t="shared" si="44"/>
        <v>1100</v>
      </c>
      <c r="E733">
        <v>110</v>
      </c>
      <c r="F733" s="2">
        <v>0.1</v>
      </c>
      <c r="G733" s="4">
        <f t="shared" si="47"/>
        <v>990</v>
      </c>
      <c r="H733" s="1">
        <v>44896</v>
      </c>
      <c r="I733" t="s">
        <v>51</v>
      </c>
      <c r="J733" t="s">
        <v>383</v>
      </c>
      <c r="K733" s="5">
        <v>372</v>
      </c>
      <c r="L733" t="str">
        <f t="shared" si="45"/>
        <v>Dec</v>
      </c>
      <c r="M733">
        <f t="shared" si="46"/>
        <v>2022</v>
      </c>
    </row>
    <row r="734" spans="1:13" x14ac:dyDescent="0.25">
      <c r="A734" t="s">
        <v>906</v>
      </c>
      <c r="B734" t="s">
        <v>29</v>
      </c>
      <c r="C734" t="s">
        <v>61</v>
      </c>
      <c r="D734">
        <f t="shared" si="44"/>
        <v>270</v>
      </c>
      <c r="E734">
        <v>100</v>
      </c>
      <c r="F734" s="2">
        <v>0.37</v>
      </c>
      <c r="G734" s="4">
        <f t="shared" si="47"/>
        <v>170</v>
      </c>
      <c r="H734" s="1">
        <v>44896</v>
      </c>
      <c r="I734" t="s">
        <v>100</v>
      </c>
      <c r="J734" t="s">
        <v>27</v>
      </c>
      <c r="K734" s="5">
        <v>194</v>
      </c>
      <c r="L734" t="str">
        <f t="shared" si="45"/>
        <v>Dec</v>
      </c>
      <c r="M734">
        <f t="shared" si="46"/>
        <v>2022</v>
      </c>
    </row>
    <row r="735" spans="1:13" x14ac:dyDescent="0.25">
      <c r="A735" t="s">
        <v>907</v>
      </c>
      <c r="B735" t="s">
        <v>26</v>
      </c>
      <c r="C735" t="s">
        <v>71</v>
      </c>
      <c r="D735">
        <f t="shared" si="44"/>
        <v>176</v>
      </c>
      <c r="E735">
        <v>88</v>
      </c>
      <c r="F735" s="2">
        <v>0.5</v>
      </c>
      <c r="G735" s="4">
        <f t="shared" si="47"/>
        <v>88</v>
      </c>
      <c r="H735" s="1">
        <v>44896</v>
      </c>
      <c r="I735" t="s">
        <v>23</v>
      </c>
      <c r="J735" t="s">
        <v>27</v>
      </c>
      <c r="L735" t="str">
        <f t="shared" si="45"/>
        <v>Dec</v>
      </c>
      <c r="M735">
        <f t="shared" si="46"/>
        <v>2022</v>
      </c>
    </row>
    <row r="736" spans="1:13" x14ac:dyDescent="0.25">
      <c r="A736" t="s">
        <v>908</v>
      </c>
      <c r="B736" t="s">
        <v>26</v>
      </c>
      <c r="C736" t="s">
        <v>399</v>
      </c>
      <c r="D736">
        <f t="shared" si="44"/>
        <v>300</v>
      </c>
      <c r="E736">
        <v>48</v>
      </c>
      <c r="F736" s="2">
        <v>0.16</v>
      </c>
      <c r="G736" s="4">
        <f t="shared" si="47"/>
        <v>252</v>
      </c>
      <c r="H736" s="1">
        <v>44896</v>
      </c>
      <c r="I736" t="s">
        <v>8</v>
      </c>
      <c r="J736" t="s">
        <v>27</v>
      </c>
      <c r="K736" s="5">
        <v>212</v>
      </c>
      <c r="L736" t="str">
        <f t="shared" si="45"/>
        <v>Dec</v>
      </c>
      <c r="M736">
        <f t="shared" si="46"/>
        <v>2022</v>
      </c>
    </row>
    <row r="737" spans="1:13" x14ac:dyDescent="0.25">
      <c r="A737" t="s">
        <v>909</v>
      </c>
      <c r="B737" t="s">
        <v>243</v>
      </c>
      <c r="C737" t="s">
        <v>50</v>
      </c>
      <c r="D737">
        <f t="shared" si="44"/>
        <v>160</v>
      </c>
      <c r="E737">
        <v>37</v>
      </c>
      <c r="F737" s="2">
        <v>0.23</v>
      </c>
      <c r="G737" s="4">
        <f t="shared" si="47"/>
        <v>123</v>
      </c>
      <c r="H737" s="1">
        <v>44896</v>
      </c>
      <c r="I737" t="s">
        <v>53</v>
      </c>
      <c r="J737" t="s">
        <v>27</v>
      </c>
      <c r="K737" s="5">
        <v>32</v>
      </c>
      <c r="L737" t="str">
        <f t="shared" si="45"/>
        <v>Dec</v>
      </c>
      <c r="M737">
        <f t="shared" si="46"/>
        <v>2022</v>
      </c>
    </row>
    <row r="738" spans="1:13" x14ac:dyDescent="0.25">
      <c r="A738" t="s">
        <v>910</v>
      </c>
      <c r="B738" t="s">
        <v>895</v>
      </c>
      <c r="C738" t="s">
        <v>200</v>
      </c>
      <c r="D738">
        <f t="shared" si="44"/>
        <v>0</v>
      </c>
      <c r="F738" s="2">
        <v>0.12</v>
      </c>
      <c r="G738" s="4">
        <f t="shared" si="47"/>
        <v>0</v>
      </c>
      <c r="H738" s="1">
        <v>44896</v>
      </c>
      <c r="I738" t="s">
        <v>8</v>
      </c>
      <c r="J738" t="s">
        <v>27</v>
      </c>
      <c r="K738" s="5">
        <v>419</v>
      </c>
      <c r="L738" t="str">
        <f t="shared" si="45"/>
        <v>Dec</v>
      </c>
      <c r="M738">
        <f t="shared" si="46"/>
        <v>2022</v>
      </c>
    </row>
    <row r="739" spans="1:13" x14ac:dyDescent="0.25">
      <c r="A739" t="s">
        <v>911</v>
      </c>
      <c r="B739" t="s">
        <v>35</v>
      </c>
      <c r="C739" t="s">
        <v>32</v>
      </c>
      <c r="D739">
        <f t="shared" si="44"/>
        <v>0</v>
      </c>
      <c r="F739" s="2">
        <v>0.6</v>
      </c>
      <c r="G739" s="4">
        <f t="shared" si="47"/>
        <v>0</v>
      </c>
      <c r="H739" s="1">
        <v>44896</v>
      </c>
      <c r="I739" t="s">
        <v>53</v>
      </c>
      <c r="J739" t="s">
        <v>27</v>
      </c>
      <c r="K739" s="5">
        <v>229</v>
      </c>
      <c r="L739" t="str">
        <f t="shared" si="45"/>
        <v>Dec</v>
      </c>
      <c r="M739">
        <f t="shared" si="46"/>
        <v>2022</v>
      </c>
    </row>
    <row r="740" spans="1:13" x14ac:dyDescent="0.25">
      <c r="A740" t="s">
        <v>912</v>
      </c>
      <c r="B740" t="s">
        <v>26</v>
      </c>
      <c r="C740" t="s">
        <v>194</v>
      </c>
      <c r="D740">
        <f t="shared" si="44"/>
        <v>0</v>
      </c>
      <c r="F740" s="2">
        <v>0.14000000000000001</v>
      </c>
      <c r="G740" s="4">
        <f t="shared" si="47"/>
        <v>0</v>
      </c>
      <c r="H740" s="1">
        <v>44896</v>
      </c>
      <c r="I740" t="s">
        <v>36</v>
      </c>
      <c r="J740" t="s">
        <v>27</v>
      </c>
      <c r="K740" s="5">
        <v>151</v>
      </c>
      <c r="L740" t="str">
        <f t="shared" si="45"/>
        <v>Dec</v>
      </c>
      <c r="M740">
        <f t="shared" si="46"/>
        <v>2022</v>
      </c>
    </row>
    <row r="741" spans="1:13" x14ac:dyDescent="0.25">
      <c r="A741" t="s">
        <v>913</v>
      </c>
      <c r="B741" t="s">
        <v>35</v>
      </c>
      <c r="C741" t="s">
        <v>32</v>
      </c>
      <c r="D741">
        <f t="shared" si="44"/>
        <v>0</v>
      </c>
      <c r="F741" s="2">
        <v>0.25</v>
      </c>
      <c r="G741" s="4">
        <f t="shared" si="47"/>
        <v>0</v>
      </c>
      <c r="H741" s="1">
        <v>44896</v>
      </c>
      <c r="I741" t="s">
        <v>53</v>
      </c>
      <c r="J741" t="s">
        <v>27</v>
      </c>
      <c r="K741" s="5">
        <v>321</v>
      </c>
      <c r="L741" t="str">
        <f t="shared" si="45"/>
        <v>Dec</v>
      </c>
      <c r="M741">
        <f t="shared" si="46"/>
        <v>2022</v>
      </c>
    </row>
    <row r="742" spans="1:13" x14ac:dyDescent="0.25">
      <c r="A742" t="s">
        <v>914</v>
      </c>
      <c r="B742" t="s">
        <v>42</v>
      </c>
      <c r="C742" t="s">
        <v>12</v>
      </c>
      <c r="D742">
        <f t="shared" si="44"/>
        <v>0</v>
      </c>
      <c r="G742" s="4">
        <f t="shared" si="47"/>
        <v>0</v>
      </c>
      <c r="H742" s="1">
        <v>44896</v>
      </c>
      <c r="I742" t="s">
        <v>13</v>
      </c>
      <c r="J742" t="s">
        <v>44</v>
      </c>
      <c r="K742" s="5">
        <v>69</v>
      </c>
      <c r="L742" t="str">
        <f t="shared" si="45"/>
        <v>Dec</v>
      </c>
      <c r="M742">
        <f t="shared" si="46"/>
        <v>2022</v>
      </c>
    </row>
    <row r="743" spans="1:13" x14ac:dyDescent="0.25">
      <c r="A743" t="s">
        <v>915</v>
      </c>
      <c r="B743" t="s">
        <v>26</v>
      </c>
      <c r="C743" t="s">
        <v>7</v>
      </c>
      <c r="D743">
        <f t="shared" si="44"/>
        <v>20833</v>
      </c>
      <c r="E743">
        <v>1250</v>
      </c>
      <c r="F743" s="2">
        <v>0.06</v>
      </c>
      <c r="G743" s="4">
        <f t="shared" si="47"/>
        <v>19583</v>
      </c>
      <c r="H743" s="1">
        <v>44895</v>
      </c>
      <c r="I743" t="s">
        <v>53</v>
      </c>
      <c r="J743" t="s">
        <v>27</v>
      </c>
      <c r="K743" s="5">
        <v>2500</v>
      </c>
      <c r="L743" t="str">
        <f t="shared" si="45"/>
        <v>Nov</v>
      </c>
      <c r="M743">
        <f t="shared" si="46"/>
        <v>2022</v>
      </c>
    </row>
    <row r="744" spans="1:13" x14ac:dyDescent="0.25">
      <c r="A744" t="s">
        <v>916</v>
      </c>
      <c r="B744" t="s">
        <v>26</v>
      </c>
      <c r="C744" t="s">
        <v>30</v>
      </c>
      <c r="D744">
        <f t="shared" si="44"/>
        <v>3666</v>
      </c>
      <c r="E744">
        <v>1100</v>
      </c>
      <c r="F744" s="2">
        <v>0.3</v>
      </c>
      <c r="G744" s="4">
        <f t="shared" si="47"/>
        <v>2566</v>
      </c>
      <c r="H744" s="1">
        <v>44895</v>
      </c>
      <c r="I744" t="s">
        <v>23</v>
      </c>
      <c r="J744" t="s">
        <v>27</v>
      </c>
      <c r="K744" s="5">
        <v>134</v>
      </c>
      <c r="L744" t="str">
        <f t="shared" si="45"/>
        <v>Nov</v>
      </c>
      <c r="M744">
        <f t="shared" si="46"/>
        <v>2022</v>
      </c>
    </row>
    <row r="745" spans="1:13" x14ac:dyDescent="0.25">
      <c r="A745" t="s">
        <v>917</v>
      </c>
      <c r="B745" t="s">
        <v>145</v>
      </c>
      <c r="C745" t="s">
        <v>12</v>
      </c>
      <c r="D745">
        <f t="shared" si="44"/>
        <v>464</v>
      </c>
      <c r="E745">
        <v>158</v>
      </c>
      <c r="F745" s="2">
        <v>0.34</v>
      </c>
      <c r="G745" s="4">
        <f t="shared" si="47"/>
        <v>306</v>
      </c>
      <c r="H745" s="1">
        <v>44895</v>
      </c>
      <c r="I745" t="s">
        <v>8</v>
      </c>
      <c r="J745" t="s">
        <v>27</v>
      </c>
      <c r="K745" s="5">
        <v>191</v>
      </c>
      <c r="L745" t="str">
        <f t="shared" si="45"/>
        <v>Nov</v>
      </c>
      <c r="M745">
        <f t="shared" si="46"/>
        <v>2022</v>
      </c>
    </row>
    <row r="746" spans="1:13" x14ac:dyDescent="0.25">
      <c r="A746" t="s">
        <v>918</v>
      </c>
      <c r="B746" t="s">
        <v>216</v>
      </c>
      <c r="C746" t="s">
        <v>87</v>
      </c>
      <c r="D746">
        <f t="shared" si="44"/>
        <v>582</v>
      </c>
      <c r="E746">
        <v>134</v>
      </c>
      <c r="F746" s="2">
        <v>0.23</v>
      </c>
      <c r="G746" s="4">
        <f t="shared" si="47"/>
        <v>448</v>
      </c>
      <c r="H746" s="1">
        <v>44895</v>
      </c>
      <c r="I746" t="s">
        <v>33</v>
      </c>
      <c r="J746" t="s">
        <v>217</v>
      </c>
      <c r="K746" s="5">
        <v>140</v>
      </c>
      <c r="L746" t="str">
        <f t="shared" si="45"/>
        <v>Nov</v>
      </c>
      <c r="M746">
        <f t="shared" si="46"/>
        <v>2022</v>
      </c>
    </row>
    <row r="747" spans="1:13" x14ac:dyDescent="0.25">
      <c r="A747" t="s">
        <v>919</v>
      </c>
      <c r="B747" t="s">
        <v>29</v>
      </c>
      <c r="C747" t="s">
        <v>7</v>
      </c>
      <c r="D747">
        <f t="shared" si="44"/>
        <v>1857</v>
      </c>
      <c r="E747">
        <v>130</v>
      </c>
      <c r="F747" s="2">
        <v>7.0000000000000007E-2</v>
      </c>
      <c r="G747" s="4">
        <f t="shared" si="47"/>
        <v>1727</v>
      </c>
      <c r="H747" s="1">
        <v>44895</v>
      </c>
      <c r="I747" t="s">
        <v>33</v>
      </c>
      <c r="J747" t="s">
        <v>27</v>
      </c>
      <c r="K747" s="5">
        <v>850</v>
      </c>
      <c r="L747" t="str">
        <f t="shared" si="45"/>
        <v>Nov</v>
      </c>
      <c r="M747">
        <f t="shared" si="46"/>
        <v>2022</v>
      </c>
    </row>
    <row r="748" spans="1:13" x14ac:dyDescent="0.25">
      <c r="A748" t="s">
        <v>920</v>
      </c>
      <c r="B748" t="s">
        <v>81</v>
      </c>
      <c r="C748" t="s">
        <v>71</v>
      </c>
      <c r="D748">
        <f t="shared" si="44"/>
        <v>70</v>
      </c>
      <c r="E748">
        <v>70</v>
      </c>
      <c r="G748" s="4">
        <f t="shared" si="47"/>
        <v>0</v>
      </c>
      <c r="H748" s="1">
        <v>44895</v>
      </c>
      <c r="I748" t="s">
        <v>13</v>
      </c>
      <c r="J748" t="s">
        <v>82</v>
      </c>
      <c r="K748" s="5">
        <v>64</v>
      </c>
      <c r="L748" t="str">
        <f t="shared" si="45"/>
        <v>Nov</v>
      </c>
      <c r="M748">
        <f t="shared" si="46"/>
        <v>2022</v>
      </c>
    </row>
    <row r="749" spans="1:13" x14ac:dyDescent="0.25">
      <c r="A749" t="s">
        <v>179</v>
      </c>
      <c r="B749" t="s">
        <v>180</v>
      </c>
      <c r="C749" t="s">
        <v>61</v>
      </c>
      <c r="D749">
        <f t="shared" si="44"/>
        <v>461</v>
      </c>
      <c r="E749">
        <v>60</v>
      </c>
      <c r="F749" s="2">
        <v>0.13</v>
      </c>
      <c r="G749" s="4">
        <f t="shared" si="47"/>
        <v>401</v>
      </c>
      <c r="H749" s="1">
        <v>44895</v>
      </c>
      <c r="I749" t="s">
        <v>33</v>
      </c>
      <c r="J749" t="s">
        <v>27</v>
      </c>
      <c r="K749" s="5">
        <v>145</v>
      </c>
      <c r="L749" t="str">
        <f t="shared" si="45"/>
        <v>Nov</v>
      </c>
      <c r="M749">
        <f t="shared" si="46"/>
        <v>2022</v>
      </c>
    </row>
    <row r="750" spans="1:13" x14ac:dyDescent="0.25">
      <c r="A750" t="s">
        <v>921</v>
      </c>
      <c r="B750" t="s">
        <v>661</v>
      </c>
      <c r="C750" t="s">
        <v>12</v>
      </c>
      <c r="D750">
        <f t="shared" si="44"/>
        <v>1766</v>
      </c>
      <c r="E750">
        <v>53</v>
      </c>
      <c r="F750" s="2">
        <v>0.03</v>
      </c>
      <c r="G750" s="4">
        <f t="shared" si="47"/>
        <v>1713</v>
      </c>
      <c r="H750" s="1">
        <v>44895</v>
      </c>
      <c r="I750" t="s">
        <v>8</v>
      </c>
      <c r="J750" t="s">
        <v>662</v>
      </c>
      <c r="K750" s="5">
        <v>544</v>
      </c>
      <c r="L750" t="str">
        <f t="shared" si="45"/>
        <v>Nov</v>
      </c>
      <c r="M750">
        <f t="shared" si="46"/>
        <v>2022</v>
      </c>
    </row>
    <row r="751" spans="1:13" x14ac:dyDescent="0.25">
      <c r="A751" t="s">
        <v>922</v>
      </c>
      <c r="B751" t="s">
        <v>11</v>
      </c>
      <c r="C751" t="s">
        <v>71</v>
      </c>
      <c r="D751">
        <f t="shared" si="44"/>
        <v>900</v>
      </c>
      <c r="E751">
        <v>45</v>
      </c>
      <c r="F751" s="2">
        <v>0.05</v>
      </c>
      <c r="G751" s="4">
        <f t="shared" si="47"/>
        <v>855</v>
      </c>
      <c r="H751" s="1">
        <v>44895</v>
      </c>
      <c r="I751" t="s">
        <v>33</v>
      </c>
      <c r="J751" t="s">
        <v>14</v>
      </c>
      <c r="K751" s="5">
        <v>118</v>
      </c>
      <c r="L751" t="str">
        <f t="shared" si="45"/>
        <v>Nov</v>
      </c>
      <c r="M751">
        <f t="shared" si="46"/>
        <v>2022</v>
      </c>
    </row>
    <row r="752" spans="1:13" x14ac:dyDescent="0.25">
      <c r="A752" t="s">
        <v>923</v>
      </c>
      <c r="B752" t="s">
        <v>661</v>
      </c>
      <c r="C752" t="s">
        <v>97</v>
      </c>
      <c r="D752">
        <f t="shared" si="44"/>
        <v>40</v>
      </c>
      <c r="E752">
        <v>40</v>
      </c>
      <c r="G752" s="4">
        <f t="shared" si="47"/>
        <v>0</v>
      </c>
      <c r="H752" s="1">
        <v>44895</v>
      </c>
      <c r="I752" t="s">
        <v>23</v>
      </c>
      <c r="J752" t="s">
        <v>662</v>
      </c>
      <c r="L752" t="str">
        <f t="shared" si="45"/>
        <v>Nov</v>
      </c>
      <c r="M752">
        <f t="shared" si="46"/>
        <v>2022</v>
      </c>
    </row>
    <row r="753" spans="1:13" x14ac:dyDescent="0.25">
      <c r="A753" t="s">
        <v>924</v>
      </c>
      <c r="B753" t="s">
        <v>42</v>
      </c>
      <c r="C753" t="s">
        <v>87</v>
      </c>
      <c r="D753">
        <f t="shared" si="44"/>
        <v>60</v>
      </c>
      <c r="E753">
        <v>30</v>
      </c>
      <c r="F753" s="2">
        <v>0.5</v>
      </c>
      <c r="G753" s="4">
        <f t="shared" si="47"/>
        <v>30</v>
      </c>
      <c r="H753" s="1">
        <v>44895</v>
      </c>
      <c r="I753" t="s">
        <v>89</v>
      </c>
      <c r="J753" t="s">
        <v>44</v>
      </c>
      <c r="K753" s="5">
        <v>40</v>
      </c>
      <c r="L753" t="str">
        <f t="shared" si="45"/>
        <v>Nov</v>
      </c>
      <c r="M753">
        <f t="shared" si="46"/>
        <v>2022</v>
      </c>
    </row>
    <row r="754" spans="1:13" x14ac:dyDescent="0.25">
      <c r="A754" t="s">
        <v>925</v>
      </c>
      <c r="B754" t="s">
        <v>26</v>
      </c>
      <c r="C754" t="s">
        <v>39</v>
      </c>
      <c r="D754">
        <f t="shared" si="44"/>
        <v>0</v>
      </c>
      <c r="F754" s="2">
        <v>0.13</v>
      </c>
      <c r="G754" s="4">
        <f t="shared" si="47"/>
        <v>0</v>
      </c>
      <c r="H754" s="1">
        <v>44895</v>
      </c>
      <c r="I754" t="s">
        <v>53</v>
      </c>
      <c r="J754" t="s">
        <v>27</v>
      </c>
      <c r="K754" s="5">
        <v>162</v>
      </c>
      <c r="L754" t="str">
        <f t="shared" si="45"/>
        <v>Nov</v>
      </c>
      <c r="M754">
        <f t="shared" si="46"/>
        <v>2022</v>
      </c>
    </row>
    <row r="755" spans="1:13" x14ac:dyDescent="0.25">
      <c r="A755" t="s">
        <v>926</v>
      </c>
      <c r="B755" t="s">
        <v>35</v>
      </c>
      <c r="C755" t="s">
        <v>69</v>
      </c>
      <c r="D755">
        <f t="shared" si="44"/>
        <v>0</v>
      </c>
      <c r="G755" s="4">
        <f t="shared" si="47"/>
        <v>0</v>
      </c>
      <c r="H755" s="1">
        <v>44895</v>
      </c>
      <c r="I755" t="s">
        <v>23</v>
      </c>
      <c r="J755" t="s">
        <v>27</v>
      </c>
      <c r="L755" t="str">
        <f t="shared" si="45"/>
        <v>Nov</v>
      </c>
      <c r="M755">
        <f t="shared" si="46"/>
        <v>2022</v>
      </c>
    </row>
    <row r="756" spans="1:13" x14ac:dyDescent="0.25">
      <c r="A756" t="s">
        <v>460</v>
      </c>
      <c r="B756" t="s">
        <v>26</v>
      </c>
      <c r="C756" t="s">
        <v>2</v>
      </c>
      <c r="D756">
        <f t="shared" si="44"/>
        <v>0</v>
      </c>
      <c r="G756" s="4">
        <f t="shared" si="47"/>
        <v>0</v>
      </c>
      <c r="H756" s="1">
        <v>44895</v>
      </c>
      <c r="I756" t="s">
        <v>53</v>
      </c>
      <c r="J756" t="s">
        <v>27</v>
      </c>
      <c r="K756" s="5">
        <v>1500</v>
      </c>
      <c r="L756" t="str">
        <f t="shared" si="45"/>
        <v>Nov</v>
      </c>
      <c r="M756">
        <f t="shared" si="46"/>
        <v>2022</v>
      </c>
    </row>
    <row r="757" spans="1:13" x14ac:dyDescent="0.25">
      <c r="A757" t="s">
        <v>927</v>
      </c>
      <c r="B757" t="s">
        <v>58</v>
      </c>
      <c r="C757" t="s">
        <v>32</v>
      </c>
      <c r="D757">
        <f t="shared" si="44"/>
        <v>0</v>
      </c>
      <c r="F757" s="2">
        <v>0.15</v>
      </c>
      <c r="G757" s="4">
        <f t="shared" si="47"/>
        <v>0</v>
      </c>
      <c r="H757" s="1">
        <v>44895</v>
      </c>
      <c r="I757" t="s">
        <v>13</v>
      </c>
      <c r="J757" t="s">
        <v>27</v>
      </c>
      <c r="K757" s="5">
        <v>700</v>
      </c>
      <c r="L757" t="str">
        <f t="shared" si="45"/>
        <v>Nov</v>
      </c>
      <c r="M757">
        <f t="shared" si="46"/>
        <v>2022</v>
      </c>
    </row>
    <row r="758" spans="1:13" x14ac:dyDescent="0.25">
      <c r="A758" t="s">
        <v>928</v>
      </c>
      <c r="B758" t="s">
        <v>706</v>
      </c>
      <c r="C758" t="s">
        <v>22</v>
      </c>
      <c r="D758">
        <f t="shared" si="44"/>
        <v>0</v>
      </c>
      <c r="G758" s="4">
        <f t="shared" si="47"/>
        <v>0</v>
      </c>
      <c r="H758" s="1">
        <v>44895</v>
      </c>
      <c r="I758" t="s">
        <v>89</v>
      </c>
      <c r="J758" t="s">
        <v>27</v>
      </c>
      <c r="K758" s="5">
        <v>167</v>
      </c>
      <c r="L758" t="str">
        <f t="shared" si="45"/>
        <v>Nov</v>
      </c>
      <c r="M758">
        <f t="shared" si="46"/>
        <v>2022</v>
      </c>
    </row>
    <row r="759" spans="1:13" x14ac:dyDescent="0.25">
      <c r="A759" t="s">
        <v>929</v>
      </c>
      <c r="B759" t="s">
        <v>610</v>
      </c>
      <c r="C759" t="s">
        <v>30</v>
      </c>
      <c r="D759">
        <f t="shared" si="44"/>
        <v>100</v>
      </c>
      <c r="E759">
        <v>100</v>
      </c>
      <c r="G759" s="4">
        <f t="shared" si="47"/>
        <v>0</v>
      </c>
      <c r="H759" s="1">
        <v>44894</v>
      </c>
      <c r="I759" t="s">
        <v>18</v>
      </c>
      <c r="J759" t="s">
        <v>930</v>
      </c>
      <c r="K759" s="5">
        <v>378</v>
      </c>
      <c r="L759" t="str">
        <f t="shared" si="45"/>
        <v>Nov</v>
      </c>
      <c r="M759">
        <f t="shared" si="46"/>
        <v>2022</v>
      </c>
    </row>
    <row r="760" spans="1:13" x14ac:dyDescent="0.25">
      <c r="A760" t="s">
        <v>931</v>
      </c>
      <c r="B760" t="s">
        <v>42</v>
      </c>
      <c r="C760" t="s">
        <v>87</v>
      </c>
      <c r="D760">
        <f t="shared" si="44"/>
        <v>200</v>
      </c>
      <c r="E760">
        <v>50</v>
      </c>
      <c r="F760" s="2">
        <v>0.25</v>
      </c>
      <c r="G760" s="4">
        <f t="shared" si="47"/>
        <v>150</v>
      </c>
      <c r="H760" s="1">
        <v>44894</v>
      </c>
      <c r="I760" t="s">
        <v>23</v>
      </c>
      <c r="J760" t="s">
        <v>44</v>
      </c>
      <c r="K760" s="5">
        <v>144</v>
      </c>
      <c r="L760" t="str">
        <f t="shared" si="45"/>
        <v>Nov</v>
      </c>
      <c r="M760">
        <f t="shared" si="46"/>
        <v>2022</v>
      </c>
    </row>
    <row r="761" spans="1:13" x14ac:dyDescent="0.25">
      <c r="A761" t="s">
        <v>932</v>
      </c>
      <c r="B761" t="s">
        <v>175</v>
      </c>
      <c r="C761" t="s">
        <v>30</v>
      </c>
      <c r="D761">
        <f t="shared" si="44"/>
        <v>50</v>
      </c>
      <c r="E761">
        <v>10</v>
      </c>
      <c r="F761" s="2">
        <v>0.2</v>
      </c>
      <c r="G761" s="4">
        <f t="shared" si="47"/>
        <v>40</v>
      </c>
      <c r="H761" s="1">
        <v>44894</v>
      </c>
      <c r="I761" t="s">
        <v>23</v>
      </c>
      <c r="J761" t="s">
        <v>56</v>
      </c>
      <c r="K761" s="5">
        <v>1</v>
      </c>
      <c r="L761" t="str">
        <f t="shared" si="45"/>
        <v>Nov</v>
      </c>
      <c r="M761">
        <f t="shared" si="46"/>
        <v>2022</v>
      </c>
    </row>
    <row r="762" spans="1:13" x14ac:dyDescent="0.25">
      <c r="A762" t="s">
        <v>933</v>
      </c>
      <c r="B762" t="s">
        <v>26</v>
      </c>
      <c r="C762" t="s">
        <v>30</v>
      </c>
      <c r="D762">
        <f t="shared" si="44"/>
        <v>0</v>
      </c>
      <c r="F762" s="2">
        <v>1</v>
      </c>
      <c r="G762" s="4">
        <f t="shared" si="47"/>
        <v>0</v>
      </c>
      <c r="H762" s="1">
        <v>44894</v>
      </c>
      <c r="I762" t="s">
        <v>23</v>
      </c>
      <c r="J762" t="s">
        <v>27</v>
      </c>
      <c r="L762" t="str">
        <f t="shared" si="45"/>
        <v>Nov</v>
      </c>
      <c r="M762">
        <f t="shared" si="46"/>
        <v>2022</v>
      </c>
    </row>
    <row r="763" spans="1:13" x14ac:dyDescent="0.25">
      <c r="A763" t="s">
        <v>934</v>
      </c>
      <c r="B763" t="s">
        <v>26</v>
      </c>
      <c r="C763" t="s">
        <v>32</v>
      </c>
      <c r="D763">
        <f t="shared" si="44"/>
        <v>0</v>
      </c>
      <c r="F763" s="2">
        <v>0.18</v>
      </c>
      <c r="G763" s="4">
        <f t="shared" si="47"/>
        <v>0</v>
      </c>
      <c r="H763" s="1">
        <v>44894</v>
      </c>
      <c r="I763" t="s">
        <v>53</v>
      </c>
      <c r="J763" t="s">
        <v>27</v>
      </c>
      <c r="K763" s="5">
        <v>162</v>
      </c>
      <c r="L763" t="str">
        <f t="shared" si="45"/>
        <v>Nov</v>
      </c>
      <c r="M763">
        <f t="shared" si="46"/>
        <v>2022</v>
      </c>
    </row>
    <row r="764" spans="1:13" x14ac:dyDescent="0.25">
      <c r="A764" t="s">
        <v>935</v>
      </c>
      <c r="B764" t="s">
        <v>26</v>
      </c>
      <c r="C764" t="s">
        <v>87</v>
      </c>
      <c r="D764">
        <f t="shared" si="44"/>
        <v>0</v>
      </c>
      <c r="F764" s="2">
        <v>0.1</v>
      </c>
      <c r="G764" s="4">
        <f t="shared" si="47"/>
        <v>0</v>
      </c>
      <c r="H764" s="1">
        <v>44894</v>
      </c>
      <c r="I764" t="s">
        <v>33</v>
      </c>
      <c r="J764" t="s">
        <v>27</v>
      </c>
      <c r="K764" s="5">
        <v>269</v>
      </c>
      <c r="L764" t="str">
        <f t="shared" si="45"/>
        <v>Nov</v>
      </c>
      <c r="M764">
        <f t="shared" si="46"/>
        <v>2022</v>
      </c>
    </row>
    <row r="765" spans="1:13" x14ac:dyDescent="0.25">
      <c r="A765" t="s">
        <v>45</v>
      </c>
      <c r="B765" t="s">
        <v>46</v>
      </c>
      <c r="C765" t="s">
        <v>30</v>
      </c>
      <c r="D765">
        <f t="shared" si="44"/>
        <v>0</v>
      </c>
      <c r="G765" s="4">
        <f t="shared" si="47"/>
        <v>0</v>
      </c>
      <c r="H765" s="1">
        <v>44894</v>
      </c>
      <c r="I765" t="s">
        <v>23</v>
      </c>
      <c r="J765" t="s">
        <v>47</v>
      </c>
      <c r="L765" t="str">
        <f t="shared" si="45"/>
        <v>Nov</v>
      </c>
      <c r="M765">
        <f t="shared" si="46"/>
        <v>2022</v>
      </c>
    </row>
    <row r="766" spans="1:13" x14ac:dyDescent="0.25">
      <c r="A766" t="s">
        <v>936</v>
      </c>
      <c r="B766" t="s">
        <v>498</v>
      </c>
      <c r="C766" t="s">
        <v>97</v>
      </c>
      <c r="D766">
        <f t="shared" si="44"/>
        <v>0</v>
      </c>
      <c r="F766" s="2">
        <v>0.31</v>
      </c>
      <c r="G766" s="4">
        <f t="shared" si="47"/>
        <v>0</v>
      </c>
      <c r="H766" s="1">
        <v>44894</v>
      </c>
      <c r="I766" t="s">
        <v>18</v>
      </c>
      <c r="J766" t="s">
        <v>499</v>
      </c>
      <c r="K766" s="5">
        <v>1100</v>
      </c>
      <c r="L766" t="str">
        <f t="shared" si="45"/>
        <v>Nov</v>
      </c>
      <c r="M766">
        <f t="shared" si="46"/>
        <v>2022</v>
      </c>
    </row>
    <row r="767" spans="1:13" x14ac:dyDescent="0.25">
      <c r="A767" t="s">
        <v>937</v>
      </c>
      <c r="B767" t="s">
        <v>938</v>
      </c>
      <c r="C767" t="s">
        <v>12</v>
      </c>
      <c r="D767">
        <f t="shared" si="44"/>
        <v>0</v>
      </c>
      <c r="F767" s="2">
        <v>0.4</v>
      </c>
      <c r="G767" s="4">
        <f t="shared" si="47"/>
        <v>0</v>
      </c>
      <c r="H767" s="1">
        <v>44894</v>
      </c>
      <c r="I767" t="s">
        <v>13</v>
      </c>
      <c r="J767" t="s">
        <v>930</v>
      </c>
      <c r="K767" s="5">
        <v>13</v>
      </c>
      <c r="L767" t="str">
        <f t="shared" si="45"/>
        <v>Nov</v>
      </c>
      <c r="M767">
        <f t="shared" si="46"/>
        <v>2022</v>
      </c>
    </row>
    <row r="768" spans="1:13" x14ac:dyDescent="0.25">
      <c r="A768" t="s">
        <v>939</v>
      </c>
      <c r="B768" t="s">
        <v>35</v>
      </c>
      <c r="C768" t="s">
        <v>50</v>
      </c>
      <c r="D768">
        <f t="shared" si="44"/>
        <v>0</v>
      </c>
      <c r="G768" s="4">
        <f t="shared" si="47"/>
        <v>0</v>
      </c>
      <c r="H768" s="1">
        <v>44894</v>
      </c>
      <c r="I768" t="s">
        <v>13</v>
      </c>
      <c r="J768" t="s">
        <v>27</v>
      </c>
      <c r="K768" s="5">
        <v>20</v>
      </c>
      <c r="L768" t="str">
        <f t="shared" si="45"/>
        <v>Nov</v>
      </c>
      <c r="M768">
        <f t="shared" si="46"/>
        <v>2022</v>
      </c>
    </row>
    <row r="769" spans="1:13" x14ac:dyDescent="0.25">
      <c r="A769" t="s">
        <v>940</v>
      </c>
      <c r="B769" t="s">
        <v>81</v>
      </c>
      <c r="C769" t="s">
        <v>97</v>
      </c>
      <c r="D769">
        <f t="shared" si="44"/>
        <v>1000</v>
      </c>
      <c r="E769">
        <v>500</v>
      </c>
      <c r="F769" s="2">
        <v>0.5</v>
      </c>
      <c r="G769" s="4">
        <f t="shared" si="47"/>
        <v>500</v>
      </c>
      <c r="H769" s="1">
        <v>44893</v>
      </c>
      <c r="I769" t="s">
        <v>8</v>
      </c>
      <c r="J769" t="s">
        <v>82</v>
      </c>
      <c r="K769" s="5">
        <v>604</v>
      </c>
      <c r="L769" t="str">
        <f t="shared" si="45"/>
        <v>Nov</v>
      </c>
      <c r="M769">
        <f t="shared" si="46"/>
        <v>2022</v>
      </c>
    </row>
    <row r="770" spans="1:13" x14ac:dyDescent="0.25">
      <c r="A770" t="s">
        <v>941</v>
      </c>
      <c r="B770" t="s">
        <v>251</v>
      </c>
      <c r="C770" t="s">
        <v>2</v>
      </c>
      <c r="D770">
        <f t="shared" ref="D770:D833" si="48">FLOOR(IF(OR(ISBLANK(E770) = FALSE,  ISBLANK(F770) = FALSE),IFERROR(E770/F770,E770), 0), 1)</f>
        <v>1500</v>
      </c>
      <c r="E770">
        <v>300</v>
      </c>
      <c r="F770" s="2">
        <v>0.2</v>
      </c>
      <c r="G770" s="4">
        <f t="shared" si="47"/>
        <v>1200</v>
      </c>
      <c r="H770" s="1">
        <v>44893</v>
      </c>
      <c r="I770" t="s">
        <v>23</v>
      </c>
      <c r="J770" t="s">
        <v>252</v>
      </c>
      <c r="K770" s="5">
        <v>260</v>
      </c>
      <c r="L770" t="str">
        <f t="shared" ref="L770:L833" si="49">TEXT(H770, "MMM")</f>
        <v>Nov</v>
      </c>
      <c r="M770">
        <f t="shared" ref="M770:M833" si="50">YEAR(H770)</f>
        <v>2022</v>
      </c>
    </row>
    <row r="771" spans="1:13" x14ac:dyDescent="0.25">
      <c r="A771" t="s">
        <v>942</v>
      </c>
      <c r="B771" t="s">
        <v>11</v>
      </c>
      <c r="C771" t="s">
        <v>102</v>
      </c>
      <c r="D771">
        <f t="shared" si="48"/>
        <v>500</v>
      </c>
      <c r="E771">
        <v>200</v>
      </c>
      <c r="F771" s="2">
        <v>0.4</v>
      </c>
      <c r="G771" s="4">
        <f t="shared" ref="G771:G834" si="51">D771-E771</f>
        <v>300</v>
      </c>
      <c r="H771" s="1">
        <v>44893</v>
      </c>
      <c r="I771" t="s">
        <v>13</v>
      </c>
      <c r="J771" t="s">
        <v>14</v>
      </c>
      <c r="L771" t="str">
        <f t="shared" si="49"/>
        <v>Nov</v>
      </c>
      <c r="M771">
        <f t="shared" si="50"/>
        <v>2022</v>
      </c>
    </row>
    <row r="772" spans="1:13" x14ac:dyDescent="0.25">
      <c r="A772" t="s">
        <v>943</v>
      </c>
      <c r="B772" t="s">
        <v>496</v>
      </c>
      <c r="C772" t="s">
        <v>71</v>
      </c>
      <c r="D772">
        <f t="shared" si="48"/>
        <v>1500</v>
      </c>
      <c r="E772">
        <v>90</v>
      </c>
      <c r="F772" s="2">
        <v>0.06</v>
      </c>
      <c r="G772" s="4">
        <f t="shared" si="51"/>
        <v>1410</v>
      </c>
      <c r="H772" s="1">
        <v>44893</v>
      </c>
      <c r="I772" t="s">
        <v>8</v>
      </c>
      <c r="J772" t="s">
        <v>79</v>
      </c>
      <c r="K772" s="5">
        <v>483</v>
      </c>
      <c r="L772" t="str">
        <f t="shared" si="49"/>
        <v>Nov</v>
      </c>
      <c r="M772">
        <f t="shared" si="50"/>
        <v>2022</v>
      </c>
    </row>
    <row r="773" spans="1:13" x14ac:dyDescent="0.25">
      <c r="A773" t="s">
        <v>944</v>
      </c>
      <c r="B773" t="s">
        <v>216</v>
      </c>
      <c r="C773" t="s">
        <v>12</v>
      </c>
      <c r="D773">
        <f t="shared" si="48"/>
        <v>837</v>
      </c>
      <c r="E773">
        <v>67</v>
      </c>
      <c r="F773" s="2">
        <v>0.08</v>
      </c>
      <c r="G773" s="4">
        <f t="shared" si="51"/>
        <v>770</v>
      </c>
      <c r="H773" s="1">
        <v>44893</v>
      </c>
      <c r="I773" t="s">
        <v>23</v>
      </c>
      <c r="J773" t="s">
        <v>217</v>
      </c>
      <c r="K773" s="5">
        <v>245</v>
      </c>
      <c r="L773" t="str">
        <f t="shared" si="49"/>
        <v>Nov</v>
      </c>
      <c r="M773">
        <f t="shared" si="50"/>
        <v>2022</v>
      </c>
    </row>
    <row r="774" spans="1:13" x14ac:dyDescent="0.25">
      <c r="A774" t="s">
        <v>945</v>
      </c>
      <c r="B774" t="s">
        <v>29</v>
      </c>
      <c r="C774" t="s">
        <v>30</v>
      </c>
      <c r="D774">
        <f t="shared" si="48"/>
        <v>100</v>
      </c>
      <c r="E774">
        <v>33</v>
      </c>
      <c r="F774" s="2">
        <v>0.33</v>
      </c>
      <c r="G774" s="4">
        <f t="shared" si="51"/>
        <v>67</v>
      </c>
      <c r="H774" s="1">
        <v>44893</v>
      </c>
      <c r="I774" t="s">
        <v>13</v>
      </c>
      <c r="J774" t="s">
        <v>27</v>
      </c>
      <c r="K774" s="5">
        <v>100</v>
      </c>
      <c r="L774" t="str">
        <f t="shared" si="49"/>
        <v>Nov</v>
      </c>
      <c r="M774">
        <f t="shared" si="50"/>
        <v>2022</v>
      </c>
    </row>
    <row r="775" spans="1:13" x14ac:dyDescent="0.25">
      <c r="A775" t="s">
        <v>946</v>
      </c>
      <c r="B775" t="s">
        <v>81</v>
      </c>
      <c r="C775" t="s">
        <v>97</v>
      </c>
      <c r="D775">
        <f t="shared" si="48"/>
        <v>250</v>
      </c>
      <c r="E775">
        <v>25</v>
      </c>
      <c r="F775" s="2">
        <v>0.1</v>
      </c>
      <c r="G775" s="4">
        <f t="shared" si="51"/>
        <v>225</v>
      </c>
      <c r="H775" s="1">
        <v>44893</v>
      </c>
      <c r="I775" t="s">
        <v>8</v>
      </c>
      <c r="J775" t="s">
        <v>82</v>
      </c>
      <c r="K775" s="5">
        <v>87</v>
      </c>
      <c r="L775" t="str">
        <f t="shared" si="49"/>
        <v>Nov</v>
      </c>
      <c r="M775">
        <f t="shared" si="50"/>
        <v>2022</v>
      </c>
    </row>
    <row r="776" spans="1:13" x14ac:dyDescent="0.25">
      <c r="A776" t="s">
        <v>947</v>
      </c>
      <c r="B776" t="s">
        <v>29</v>
      </c>
      <c r="C776" t="s">
        <v>30</v>
      </c>
      <c r="D776">
        <f t="shared" si="48"/>
        <v>0</v>
      </c>
      <c r="F776" s="2">
        <v>1</v>
      </c>
      <c r="G776" s="4">
        <f t="shared" si="51"/>
        <v>0</v>
      </c>
      <c r="H776" s="1">
        <v>44893</v>
      </c>
      <c r="I776" t="s">
        <v>100</v>
      </c>
      <c r="J776" t="s">
        <v>27</v>
      </c>
      <c r="K776" s="5">
        <v>1000</v>
      </c>
      <c r="L776" t="str">
        <f t="shared" si="49"/>
        <v>Nov</v>
      </c>
      <c r="M776">
        <f t="shared" si="50"/>
        <v>2022</v>
      </c>
    </row>
    <row r="777" spans="1:13" x14ac:dyDescent="0.25">
      <c r="A777" t="s">
        <v>948</v>
      </c>
      <c r="B777" t="s">
        <v>42</v>
      </c>
      <c r="C777" t="s">
        <v>71</v>
      </c>
      <c r="D777">
        <f t="shared" si="48"/>
        <v>0</v>
      </c>
      <c r="G777" s="4">
        <f t="shared" si="51"/>
        <v>0</v>
      </c>
      <c r="H777" s="1">
        <v>44893</v>
      </c>
      <c r="I777" t="s">
        <v>23</v>
      </c>
      <c r="J777" t="s">
        <v>44</v>
      </c>
      <c r="K777" s="5">
        <v>50</v>
      </c>
      <c r="L777" t="str">
        <f t="shared" si="49"/>
        <v>Nov</v>
      </c>
      <c r="M777">
        <f t="shared" si="50"/>
        <v>2022</v>
      </c>
    </row>
    <row r="778" spans="1:13" x14ac:dyDescent="0.25">
      <c r="A778" t="s">
        <v>949</v>
      </c>
      <c r="B778" t="s">
        <v>58</v>
      </c>
      <c r="C778" t="s">
        <v>59</v>
      </c>
      <c r="D778">
        <f t="shared" si="48"/>
        <v>0</v>
      </c>
      <c r="G778" s="4">
        <f t="shared" si="51"/>
        <v>0</v>
      </c>
      <c r="H778" s="1">
        <v>44893</v>
      </c>
      <c r="I778" t="s">
        <v>13</v>
      </c>
      <c r="J778" t="s">
        <v>27</v>
      </c>
      <c r="K778" s="5">
        <v>11</v>
      </c>
      <c r="L778" t="str">
        <f t="shared" si="49"/>
        <v>Nov</v>
      </c>
      <c r="M778">
        <f t="shared" si="50"/>
        <v>2022</v>
      </c>
    </row>
    <row r="779" spans="1:13" x14ac:dyDescent="0.25">
      <c r="A779" t="s">
        <v>950</v>
      </c>
      <c r="B779" t="s">
        <v>171</v>
      </c>
      <c r="C779" t="s">
        <v>30</v>
      </c>
      <c r="D779">
        <f t="shared" si="48"/>
        <v>0</v>
      </c>
      <c r="G779" s="4">
        <f t="shared" si="51"/>
        <v>0</v>
      </c>
      <c r="H779" s="1">
        <v>44893</v>
      </c>
      <c r="I779" t="s">
        <v>33</v>
      </c>
      <c r="J779" t="s">
        <v>79</v>
      </c>
      <c r="K779" s="5">
        <v>103</v>
      </c>
      <c r="L779" t="str">
        <f t="shared" si="49"/>
        <v>Nov</v>
      </c>
      <c r="M779">
        <f t="shared" si="50"/>
        <v>2022</v>
      </c>
    </row>
    <row r="780" spans="1:13" x14ac:dyDescent="0.25">
      <c r="A780" t="s">
        <v>951</v>
      </c>
      <c r="B780" t="s">
        <v>26</v>
      </c>
      <c r="C780" t="s">
        <v>615</v>
      </c>
      <c r="D780">
        <f t="shared" si="48"/>
        <v>0</v>
      </c>
      <c r="F780" s="2">
        <v>0.4</v>
      </c>
      <c r="G780" s="4">
        <f t="shared" si="51"/>
        <v>0</v>
      </c>
      <c r="H780" s="1">
        <v>44893</v>
      </c>
      <c r="I780" t="s">
        <v>33</v>
      </c>
      <c r="J780" t="s">
        <v>27</v>
      </c>
      <c r="K780" s="5">
        <v>78</v>
      </c>
      <c r="L780" t="str">
        <f t="shared" si="49"/>
        <v>Nov</v>
      </c>
      <c r="M780">
        <f t="shared" si="50"/>
        <v>2022</v>
      </c>
    </row>
    <row r="781" spans="1:13" x14ac:dyDescent="0.25">
      <c r="A781" t="s">
        <v>952</v>
      </c>
      <c r="B781" t="s">
        <v>498</v>
      </c>
      <c r="C781" t="s">
        <v>12</v>
      </c>
      <c r="D781">
        <f t="shared" si="48"/>
        <v>0</v>
      </c>
      <c r="F781" s="2">
        <v>0.24</v>
      </c>
      <c r="G781" s="4">
        <f t="shared" si="51"/>
        <v>0</v>
      </c>
      <c r="H781" s="1">
        <v>44892</v>
      </c>
      <c r="I781" t="s">
        <v>23</v>
      </c>
      <c r="J781" t="s">
        <v>499</v>
      </c>
      <c r="K781" s="5">
        <v>22</v>
      </c>
      <c r="L781" t="str">
        <f t="shared" si="49"/>
        <v>Nov</v>
      </c>
      <c r="M781">
        <f t="shared" si="50"/>
        <v>2022</v>
      </c>
    </row>
    <row r="782" spans="1:13" x14ac:dyDescent="0.25">
      <c r="A782" t="s">
        <v>953</v>
      </c>
      <c r="B782" t="s">
        <v>42</v>
      </c>
      <c r="C782" t="s">
        <v>12</v>
      </c>
      <c r="D782">
        <f t="shared" si="48"/>
        <v>0</v>
      </c>
      <c r="G782" s="4">
        <f t="shared" si="51"/>
        <v>0</v>
      </c>
      <c r="H782" s="1">
        <v>44891</v>
      </c>
      <c r="I782" t="s">
        <v>23</v>
      </c>
      <c r="J782" t="s">
        <v>44</v>
      </c>
      <c r="K782" s="5">
        <v>389</v>
      </c>
      <c r="L782" t="str">
        <f t="shared" si="49"/>
        <v>Nov</v>
      </c>
      <c r="M782">
        <f t="shared" si="50"/>
        <v>2022</v>
      </c>
    </row>
    <row r="783" spans="1:13" x14ac:dyDescent="0.25">
      <c r="A783" t="s">
        <v>954</v>
      </c>
      <c r="B783" t="s">
        <v>11</v>
      </c>
      <c r="C783" t="s">
        <v>17</v>
      </c>
      <c r="D783">
        <f t="shared" si="48"/>
        <v>3000</v>
      </c>
      <c r="E783">
        <v>150</v>
      </c>
      <c r="F783" s="2">
        <v>0.05</v>
      </c>
      <c r="G783" s="4">
        <f t="shared" si="51"/>
        <v>2850</v>
      </c>
      <c r="H783" s="1">
        <v>44890</v>
      </c>
      <c r="I783" t="s">
        <v>679</v>
      </c>
      <c r="J783" t="s">
        <v>14</v>
      </c>
      <c r="K783" s="5">
        <v>1700</v>
      </c>
      <c r="L783" t="str">
        <f t="shared" si="49"/>
        <v>Nov</v>
      </c>
      <c r="M783">
        <f t="shared" si="50"/>
        <v>2022</v>
      </c>
    </row>
    <row r="784" spans="1:13" x14ac:dyDescent="0.25">
      <c r="A784" t="s">
        <v>955</v>
      </c>
      <c r="B784" t="s">
        <v>42</v>
      </c>
      <c r="C784" t="s">
        <v>69</v>
      </c>
      <c r="D784">
        <f t="shared" si="48"/>
        <v>350</v>
      </c>
      <c r="E784">
        <v>70</v>
      </c>
      <c r="F784" s="2">
        <v>0.2</v>
      </c>
      <c r="G784" s="4">
        <f t="shared" si="51"/>
        <v>280</v>
      </c>
      <c r="H784" s="1">
        <v>44890</v>
      </c>
      <c r="I784" t="s">
        <v>23</v>
      </c>
      <c r="J784" t="s">
        <v>44</v>
      </c>
      <c r="K784" s="5">
        <v>157</v>
      </c>
      <c r="L784" t="str">
        <f t="shared" si="49"/>
        <v>Nov</v>
      </c>
      <c r="M784">
        <f t="shared" si="50"/>
        <v>2022</v>
      </c>
    </row>
    <row r="785" spans="1:13" x14ac:dyDescent="0.25">
      <c r="A785" t="s">
        <v>956</v>
      </c>
      <c r="B785" t="s">
        <v>46</v>
      </c>
      <c r="C785" t="s">
        <v>7</v>
      </c>
      <c r="D785">
        <f t="shared" si="48"/>
        <v>300</v>
      </c>
      <c r="E785">
        <v>27</v>
      </c>
      <c r="F785" s="2">
        <v>0.09</v>
      </c>
      <c r="G785" s="4">
        <f t="shared" si="51"/>
        <v>273</v>
      </c>
      <c r="H785" s="1">
        <v>44890</v>
      </c>
      <c r="I785" t="s">
        <v>13</v>
      </c>
      <c r="J785" t="s">
        <v>47</v>
      </c>
      <c r="K785" s="5">
        <v>43</v>
      </c>
      <c r="L785" t="str">
        <f t="shared" si="49"/>
        <v>Nov</v>
      </c>
      <c r="M785">
        <f t="shared" si="50"/>
        <v>2022</v>
      </c>
    </row>
    <row r="786" spans="1:13" x14ac:dyDescent="0.25">
      <c r="A786" t="s">
        <v>957</v>
      </c>
      <c r="B786" t="s">
        <v>661</v>
      </c>
      <c r="C786" t="s">
        <v>30</v>
      </c>
      <c r="D786">
        <f t="shared" si="48"/>
        <v>263</v>
      </c>
      <c r="E786">
        <v>100</v>
      </c>
      <c r="F786" s="2">
        <v>0.38</v>
      </c>
      <c r="G786" s="4">
        <f t="shared" si="51"/>
        <v>163</v>
      </c>
      <c r="H786" s="1">
        <v>44889</v>
      </c>
      <c r="I786" t="s">
        <v>13</v>
      </c>
      <c r="J786" t="s">
        <v>662</v>
      </c>
      <c r="K786" s="5">
        <v>17</v>
      </c>
      <c r="L786" t="str">
        <f t="shared" si="49"/>
        <v>Nov</v>
      </c>
      <c r="M786">
        <f t="shared" si="50"/>
        <v>2022</v>
      </c>
    </row>
    <row r="787" spans="1:13" x14ac:dyDescent="0.25">
      <c r="A787" t="s">
        <v>958</v>
      </c>
      <c r="B787" t="s">
        <v>46</v>
      </c>
      <c r="C787" t="s">
        <v>30</v>
      </c>
      <c r="D787">
        <f t="shared" si="48"/>
        <v>100</v>
      </c>
      <c r="E787">
        <v>20</v>
      </c>
      <c r="F787" s="2">
        <v>0.2</v>
      </c>
      <c r="G787" s="4">
        <f t="shared" si="51"/>
        <v>80</v>
      </c>
      <c r="H787" s="1">
        <v>44889</v>
      </c>
      <c r="I787" t="s">
        <v>23</v>
      </c>
      <c r="J787" t="s">
        <v>47</v>
      </c>
      <c r="K787" s="5">
        <v>3</v>
      </c>
      <c r="L787" t="str">
        <f t="shared" si="49"/>
        <v>Nov</v>
      </c>
      <c r="M787">
        <f t="shared" si="50"/>
        <v>2022</v>
      </c>
    </row>
    <row r="788" spans="1:13" x14ac:dyDescent="0.25">
      <c r="A788" t="s">
        <v>959</v>
      </c>
      <c r="B788" t="s">
        <v>55</v>
      </c>
      <c r="C788" t="s">
        <v>7</v>
      </c>
      <c r="D788">
        <f t="shared" si="48"/>
        <v>0</v>
      </c>
      <c r="G788" s="4">
        <f t="shared" si="51"/>
        <v>0</v>
      </c>
      <c r="H788" s="1">
        <v>44889</v>
      </c>
      <c r="I788" t="s">
        <v>89</v>
      </c>
      <c r="J788" t="s">
        <v>56</v>
      </c>
      <c r="L788" t="str">
        <f t="shared" si="49"/>
        <v>Nov</v>
      </c>
      <c r="M788">
        <f t="shared" si="50"/>
        <v>2022</v>
      </c>
    </row>
    <row r="789" spans="1:13" x14ac:dyDescent="0.25">
      <c r="A789" t="s">
        <v>960</v>
      </c>
      <c r="B789" t="s">
        <v>961</v>
      </c>
      <c r="C789" t="s">
        <v>17</v>
      </c>
      <c r="D789">
        <f t="shared" si="48"/>
        <v>0</v>
      </c>
      <c r="G789" s="4">
        <f t="shared" si="51"/>
        <v>0</v>
      </c>
      <c r="H789" s="1">
        <v>44889</v>
      </c>
      <c r="I789" t="s">
        <v>33</v>
      </c>
      <c r="J789" t="s">
        <v>158</v>
      </c>
      <c r="L789" t="str">
        <f t="shared" si="49"/>
        <v>Nov</v>
      </c>
      <c r="M789">
        <f t="shared" si="50"/>
        <v>2022</v>
      </c>
    </row>
    <row r="790" spans="1:13" x14ac:dyDescent="0.25">
      <c r="A790" t="s">
        <v>962</v>
      </c>
      <c r="B790" t="s">
        <v>706</v>
      </c>
      <c r="C790" t="s">
        <v>12</v>
      </c>
      <c r="D790">
        <f t="shared" si="48"/>
        <v>0</v>
      </c>
      <c r="F790" s="2">
        <v>1</v>
      </c>
      <c r="G790" s="4">
        <f t="shared" si="51"/>
        <v>0</v>
      </c>
      <c r="H790" s="1">
        <v>44888</v>
      </c>
      <c r="I790" t="s">
        <v>3</v>
      </c>
      <c r="J790" t="s">
        <v>27</v>
      </c>
      <c r="K790" s="5">
        <v>2</v>
      </c>
      <c r="L790" t="str">
        <f t="shared" si="49"/>
        <v>Nov</v>
      </c>
      <c r="M790">
        <f t="shared" si="50"/>
        <v>2022</v>
      </c>
    </row>
    <row r="791" spans="1:13" x14ac:dyDescent="0.25">
      <c r="A791" t="s">
        <v>963</v>
      </c>
      <c r="B791" t="s">
        <v>171</v>
      </c>
      <c r="C791" t="s">
        <v>87</v>
      </c>
      <c r="D791">
        <f t="shared" si="48"/>
        <v>0</v>
      </c>
      <c r="F791" s="2">
        <v>1</v>
      </c>
      <c r="G791" s="4">
        <f t="shared" si="51"/>
        <v>0</v>
      </c>
      <c r="H791" s="1">
        <v>44888</v>
      </c>
      <c r="I791" t="s">
        <v>3</v>
      </c>
      <c r="J791" t="s">
        <v>79</v>
      </c>
      <c r="K791" s="5">
        <v>6</v>
      </c>
      <c r="L791" t="str">
        <f t="shared" si="49"/>
        <v>Nov</v>
      </c>
      <c r="M791">
        <f t="shared" si="50"/>
        <v>2022</v>
      </c>
    </row>
    <row r="792" spans="1:13" x14ac:dyDescent="0.25">
      <c r="A792" t="s">
        <v>964</v>
      </c>
      <c r="B792" t="s">
        <v>651</v>
      </c>
      <c r="C792" t="s">
        <v>97</v>
      </c>
      <c r="D792">
        <f t="shared" si="48"/>
        <v>0</v>
      </c>
      <c r="F792" s="2">
        <v>1</v>
      </c>
      <c r="G792" s="4">
        <f t="shared" si="51"/>
        <v>0</v>
      </c>
      <c r="H792" s="1">
        <v>44888</v>
      </c>
      <c r="I792" t="s">
        <v>13</v>
      </c>
      <c r="J792" t="s">
        <v>652</v>
      </c>
      <c r="K792" s="5">
        <v>20</v>
      </c>
      <c r="L792" t="str">
        <f t="shared" si="49"/>
        <v>Nov</v>
      </c>
      <c r="M792">
        <f t="shared" si="50"/>
        <v>2022</v>
      </c>
    </row>
    <row r="793" spans="1:13" x14ac:dyDescent="0.25">
      <c r="A793" t="s">
        <v>965</v>
      </c>
      <c r="B793" t="s">
        <v>966</v>
      </c>
      <c r="C793" t="s">
        <v>69</v>
      </c>
      <c r="D793">
        <f t="shared" si="48"/>
        <v>0</v>
      </c>
      <c r="F793" s="2">
        <v>0.5</v>
      </c>
      <c r="G793" s="4">
        <f t="shared" si="51"/>
        <v>0</v>
      </c>
      <c r="H793" s="1">
        <v>44888</v>
      </c>
      <c r="I793" t="s">
        <v>53</v>
      </c>
      <c r="J793" t="s">
        <v>967</v>
      </c>
      <c r="K793" s="5">
        <v>264</v>
      </c>
      <c r="L793" t="str">
        <f t="shared" si="49"/>
        <v>Nov</v>
      </c>
      <c r="M793">
        <f t="shared" si="50"/>
        <v>2022</v>
      </c>
    </row>
    <row r="794" spans="1:13" x14ac:dyDescent="0.25">
      <c r="A794" t="s">
        <v>968</v>
      </c>
      <c r="B794" t="s">
        <v>26</v>
      </c>
      <c r="C794" t="s">
        <v>129</v>
      </c>
      <c r="D794">
        <f t="shared" si="48"/>
        <v>251</v>
      </c>
      <c r="E794">
        <v>251</v>
      </c>
      <c r="G794" s="4">
        <f t="shared" si="51"/>
        <v>0</v>
      </c>
      <c r="H794" s="1">
        <v>44887</v>
      </c>
      <c r="I794" t="s">
        <v>53</v>
      </c>
      <c r="J794" t="s">
        <v>27</v>
      </c>
      <c r="K794" s="5">
        <v>900</v>
      </c>
      <c r="L794" t="str">
        <f t="shared" si="49"/>
        <v>Nov</v>
      </c>
      <c r="M794">
        <f t="shared" si="50"/>
        <v>2022</v>
      </c>
    </row>
    <row r="795" spans="1:13" x14ac:dyDescent="0.25">
      <c r="A795" t="s">
        <v>969</v>
      </c>
      <c r="B795" t="s">
        <v>216</v>
      </c>
      <c r="C795" t="s">
        <v>87</v>
      </c>
      <c r="D795">
        <f t="shared" si="48"/>
        <v>2000</v>
      </c>
      <c r="E795">
        <v>160</v>
      </c>
      <c r="F795" s="2">
        <v>0.08</v>
      </c>
      <c r="G795" s="4">
        <f t="shared" si="51"/>
        <v>1840</v>
      </c>
      <c r="H795" s="1">
        <v>44887</v>
      </c>
      <c r="I795" t="s">
        <v>33</v>
      </c>
      <c r="J795" t="s">
        <v>217</v>
      </c>
      <c r="K795" s="5">
        <v>92</v>
      </c>
      <c r="L795" t="str">
        <f t="shared" si="49"/>
        <v>Nov</v>
      </c>
      <c r="M795">
        <f t="shared" si="50"/>
        <v>2022</v>
      </c>
    </row>
    <row r="796" spans="1:13" x14ac:dyDescent="0.25">
      <c r="A796" t="s">
        <v>970</v>
      </c>
      <c r="B796" t="s">
        <v>383</v>
      </c>
      <c r="C796" t="s">
        <v>87</v>
      </c>
      <c r="D796">
        <f t="shared" si="48"/>
        <v>1000</v>
      </c>
      <c r="E796">
        <v>80</v>
      </c>
      <c r="F796" s="2">
        <v>0.08</v>
      </c>
      <c r="G796" s="4">
        <f t="shared" si="51"/>
        <v>920</v>
      </c>
      <c r="H796" s="1">
        <v>44887</v>
      </c>
      <c r="I796" t="s">
        <v>100</v>
      </c>
      <c r="J796" t="s">
        <v>383</v>
      </c>
      <c r="K796" s="5">
        <v>1000</v>
      </c>
      <c r="L796" t="str">
        <f t="shared" si="49"/>
        <v>Nov</v>
      </c>
      <c r="M796">
        <f t="shared" si="50"/>
        <v>2022</v>
      </c>
    </row>
    <row r="797" spans="1:13" x14ac:dyDescent="0.25">
      <c r="A797" t="s">
        <v>971</v>
      </c>
      <c r="B797" t="s">
        <v>383</v>
      </c>
      <c r="C797" t="s">
        <v>7</v>
      </c>
      <c r="D797">
        <f t="shared" si="48"/>
        <v>0</v>
      </c>
      <c r="G797" s="4">
        <f t="shared" si="51"/>
        <v>0</v>
      </c>
      <c r="H797" s="1">
        <v>44887</v>
      </c>
      <c r="I797" t="s">
        <v>33</v>
      </c>
      <c r="J797" t="s">
        <v>383</v>
      </c>
      <c r="K797" s="5">
        <v>57</v>
      </c>
      <c r="L797" t="str">
        <f t="shared" si="49"/>
        <v>Nov</v>
      </c>
      <c r="M797">
        <f t="shared" si="50"/>
        <v>2022</v>
      </c>
    </row>
    <row r="798" spans="1:13" x14ac:dyDescent="0.25">
      <c r="A798" t="s">
        <v>972</v>
      </c>
      <c r="B798" t="s">
        <v>26</v>
      </c>
      <c r="C798" t="s">
        <v>32</v>
      </c>
      <c r="D798">
        <f t="shared" si="48"/>
        <v>0</v>
      </c>
      <c r="G798" s="4">
        <f t="shared" si="51"/>
        <v>0</v>
      </c>
      <c r="H798" s="1">
        <v>44887</v>
      </c>
      <c r="I798" t="s">
        <v>53</v>
      </c>
      <c r="J798" t="s">
        <v>27</v>
      </c>
      <c r="K798" s="5">
        <v>809</v>
      </c>
      <c r="L798" t="str">
        <f t="shared" si="49"/>
        <v>Nov</v>
      </c>
      <c r="M798">
        <f t="shared" si="50"/>
        <v>2022</v>
      </c>
    </row>
    <row r="799" spans="1:13" x14ac:dyDescent="0.25">
      <c r="A799" t="s">
        <v>973</v>
      </c>
      <c r="B799" t="s">
        <v>21</v>
      </c>
      <c r="C799" t="s">
        <v>12</v>
      </c>
      <c r="D799">
        <f t="shared" si="48"/>
        <v>0</v>
      </c>
      <c r="G799" s="4">
        <f t="shared" si="51"/>
        <v>0</v>
      </c>
      <c r="H799" s="1">
        <v>44887</v>
      </c>
      <c r="I799" t="s">
        <v>23</v>
      </c>
      <c r="J799" t="s">
        <v>24</v>
      </c>
      <c r="K799" s="5">
        <v>770</v>
      </c>
      <c r="L799" t="str">
        <f t="shared" si="49"/>
        <v>Nov</v>
      </c>
      <c r="M799">
        <f t="shared" si="50"/>
        <v>2022</v>
      </c>
    </row>
    <row r="800" spans="1:13" x14ac:dyDescent="0.25">
      <c r="A800" t="s">
        <v>974</v>
      </c>
      <c r="B800" t="s">
        <v>46</v>
      </c>
      <c r="C800" t="s">
        <v>87</v>
      </c>
      <c r="D800">
        <f t="shared" si="48"/>
        <v>4500</v>
      </c>
      <c r="E800">
        <v>900</v>
      </c>
      <c r="F800" s="2">
        <v>0.2</v>
      </c>
      <c r="G800" s="4">
        <f t="shared" si="51"/>
        <v>3600</v>
      </c>
      <c r="H800" s="1">
        <v>44886</v>
      </c>
      <c r="I800" t="s">
        <v>53</v>
      </c>
      <c r="J800" t="s">
        <v>47</v>
      </c>
      <c r="K800" s="5">
        <v>1200</v>
      </c>
      <c r="L800" t="str">
        <f t="shared" si="49"/>
        <v>Nov</v>
      </c>
      <c r="M800">
        <f t="shared" si="50"/>
        <v>2022</v>
      </c>
    </row>
    <row r="801" spans="1:13" x14ac:dyDescent="0.25">
      <c r="A801" t="s">
        <v>975</v>
      </c>
      <c r="B801" t="s">
        <v>976</v>
      </c>
      <c r="C801" t="s">
        <v>7</v>
      </c>
      <c r="D801">
        <f t="shared" si="48"/>
        <v>930</v>
      </c>
      <c r="E801">
        <v>93</v>
      </c>
      <c r="F801" s="2">
        <v>0.1</v>
      </c>
      <c r="G801" s="4">
        <f t="shared" si="51"/>
        <v>837</v>
      </c>
      <c r="H801" s="1">
        <v>44886</v>
      </c>
      <c r="I801" t="s">
        <v>18</v>
      </c>
      <c r="J801" t="s">
        <v>27</v>
      </c>
      <c r="K801" s="5">
        <v>804</v>
      </c>
      <c r="L801" t="str">
        <f t="shared" si="49"/>
        <v>Nov</v>
      </c>
      <c r="M801">
        <f t="shared" si="50"/>
        <v>2022</v>
      </c>
    </row>
    <row r="802" spans="1:13" x14ac:dyDescent="0.25">
      <c r="A802" t="s">
        <v>977</v>
      </c>
      <c r="B802" t="s">
        <v>35</v>
      </c>
      <c r="C802" t="s">
        <v>22</v>
      </c>
      <c r="D802">
        <f t="shared" si="48"/>
        <v>0</v>
      </c>
      <c r="F802" s="2">
        <v>0.15</v>
      </c>
      <c r="G802" s="4">
        <f t="shared" si="51"/>
        <v>0</v>
      </c>
      <c r="H802" s="1">
        <v>44886</v>
      </c>
      <c r="I802" t="s">
        <v>36</v>
      </c>
      <c r="J802" t="s">
        <v>27</v>
      </c>
      <c r="K802" s="5">
        <v>481</v>
      </c>
      <c r="L802" t="str">
        <f t="shared" si="49"/>
        <v>Nov</v>
      </c>
      <c r="M802">
        <f t="shared" si="50"/>
        <v>2022</v>
      </c>
    </row>
    <row r="803" spans="1:13" x14ac:dyDescent="0.25">
      <c r="A803" t="s">
        <v>978</v>
      </c>
      <c r="B803" t="s">
        <v>642</v>
      </c>
      <c r="C803" t="s">
        <v>12</v>
      </c>
      <c r="D803">
        <f t="shared" si="48"/>
        <v>0</v>
      </c>
      <c r="F803" s="2">
        <v>1</v>
      </c>
      <c r="G803" s="4">
        <f t="shared" si="51"/>
        <v>0</v>
      </c>
      <c r="H803" s="1">
        <v>44886</v>
      </c>
      <c r="I803" t="s">
        <v>23</v>
      </c>
      <c r="J803" t="s">
        <v>27</v>
      </c>
      <c r="L803" t="str">
        <f t="shared" si="49"/>
        <v>Nov</v>
      </c>
      <c r="M803">
        <f t="shared" si="50"/>
        <v>2022</v>
      </c>
    </row>
    <row r="804" spans="1:13" x14ac:dyDescent="0.25">
      <c r="A804" t="s">
        <v>979</v>
      </c>
      <c r="B804" t="s">
        <v>86</v>
      </c>
      <c r="C804" t="s">
        <v>7</v>
      </c>
      <c r="D804">
        <f t="shared" si="48"/>
        <v>2500</v>
      </c>
      <c r="E804">
        <v>100</v>
      </c>
      <c r="F804" s="2">
        <v>0.04</v>
      </c>
      <c r="G804" s="4">
        <f t="shared" si="51"/>
        <v>2400</v>
      </c>
      <c r="H804" s="1">
        <v>44884</v>
      </c>
      <c r="I804" t="s">
        <v>679</v>
      </c>
      <c r="J804" t="s">
        <v>14</v>
      </c>
      <c r="K804" s="5">
        <v>914</v>
      </c>
      <c r="L804" t="str">
        <f t="shared" si="49"/>
        <v>Nov</v>
      </c>
      <c r="M804">
        <f t="shared" si="50"/>
        <v>2022</v>
      </c>
    </row>
    <row r="805" spans="1:13" x14ac:dyDescent="0.25">
      <c r="A805" t="s">
        <v>683</v>
      </c>
      <c r="B805" t="s">
        <v>410</v>
      </c>
      <c r="C805" t="s">
        <v>69</v>
      </c>
      <c r="D805">
        <f t="shared" si="48"/>
        <v>18750</v>
      </c>
      <c r="E805">
        <v>1500</v>
      </c>
      <c r="F805" s="2">
        <v>0.08</v>
      </c>
      <c r="G805" s="4">
        <f t="shared" si="51"/>
        <v>17250</v>
      </c>
      <c r="H805" s="1">
        <v>44883</v>
      </c>
      <c r="I805" t="s">
        <v>53</v>
      </c>
      <c r="J805" t="s">
        <v>27</v>
      </c>
      <c r="K805" s="5">
        <v>1600</v>
      </c>
      <c r="L805" t="str">
        <f t="shared" si="49"/>
        <v>Nov</v>
      </c>
      <c r="M805">
        <f t="shared" si="50"/>
        <v>2022</v>
      </c>
    </row>
    <row r="806" spans="1:13" x14ac:dyDescent="0.25">
      <c r="A806" t="s">
        <v>980</v>
      </c>
      <c r="B806" t="s">
        <v>26</v>
      </c>
      <c r="C806" t="s">
        <v>69</v>
      </c>
      <c r="D806">
        <f t="shared" si="48"/>
        <v>1500</v>
      </c>
      <c r="E806">
        <v>300</v>
      </c>
      <c r="F806" s="2">
        <v>0.2</v>
      </c>
      <c r="G806" s="4">
        <f t="shared" si="51"/>
        <v>1200</v>
      </c>
      <c r="H806" s="1">
        <v>44883</v>
      </c>
      <c r="I806" t="s">
        <v>8</v>
      </c>
      <c r="J806" t="s">
        <v>27</v>
      </c>
      <c r="K806" s="5">
        <v>2100</v>
      </c>
      <c r="L806" t="str">
        <f t="shared" si="49"/>
        <v>Nov</v>
      </c>
      <c r="M806">
        <f t="shared" si="50"/>
        <v>2022</v>
      </c>
    </row>
    <row r="807" spans="1:13" x14ac:dyDescent="0.25">
      <c r="A807" t="s">
        <v>981</v>
      </c>
      <c r="B807" t="s">
        <v>26</v>
      </c>
      <c r="C807" t="s">
        <v>32</v>
      </c>
      <c r="D807">
        <f t="shared" si="48"/>
        <v>525</v>
      </c>
      <c r="E807">
        <v>105</v>
      </c>
      <c r="F807" s="2">
        <v>0.2</v>
      </c>
      <c r="G807" s="4">
        <f t="shared" si="51"/>
        <v>420</v>
      </c>
      <c r="H807" s="1">
        <v>44883</v>
      </c>
      <c r="I807" t="s">
        <v>100</v>
      </c>
      <c r="J807" t="s">
        <v>27</v>
      </c>
      <c r="K807" s="5">
        <v>459</v>
      </c>
      <c r="L807" t="str">
        <f t="shared" si="49"/>
        <v>Nov</v>
      </c>
      <c r="M807">
        <f t="shared" si="50"/>
        <v>2022</v>
      </c>
    </row>
    <row r="808" spans="1:13" x14ac:dyDescent="0.25">
      <c r="A808" t="s">
        <v>982</v>
      </c>
      <c r="B808" t="s">
        <v>42</v>
      </c>
      <c r="C808" t="s">
        <v>69</v>
      </c>
      <c r="D808">
        <f t="shared" si="48"/>
        <v>57</v>
      </c>
      <c r="E808">
        <v>57</v>
      </c>
      <c r="G808" s="4">
        <f t="shared" si="51"/>
        <v>0</v>
      </c>
      <c r="H808" s="1">
        <v>44883</v>
      </c>
      <c r="I808" t="s">
        <v>33</v>
      </c>
      <c r="J808" t="s">
        <v>44</v>
      </c>
      <c r="K808" s="5">
        <v>34</v>
      </c>
      <c r="L808" t="str">
        <f t="shared" si="49"/>
        <v>Nov</v>
      </c>
      <c r="M808">
        <f t="shared" si="50"/>
        <v>2022</v>
      </c>
    </row>
    <row r="809" spans="1:13" x14ac:dyDescent="0.25">
      <c r="A809" t="s">
        <v>983</v>
      </c>
      <c r="B809" t="s">
        <v>29</v>
      </c>
      <c r="C809" t="s">
        <v>12</v>
      </c>
      <c r="D809">
        <f t="shared" si="48"/>
        <v>0</v>
      </c>
      <c r="F809" s="2">
        <v>0.25</v>
      </c>
      <c r="G809" s="4">
        <f t="shared" si="51"/>
        <v>0</v>
      </c>
      <c r="H809" s="1">
        <v>44883</v>
      </c>
      <c r="I809" t="s">
        <v>8</v>
      </c>
      <c r="J809" t="s">
        <v>27</v>
      </c>
      <c r="K809" s="5">
        <v>281</v>
      </c>
      <c r="L809" t="str">
        <f t="shared" si="49"/>
        <v>Nov</v>
      </c>
      <c r="M809">
        <f t="shared" si="50"/>
        <v>2022</v>
      </c>
    </row>
    <row r="810" spans="1:13" x14ac:dyDescent="0.25">
      <c r="A810" t="s">
        <v>984</v>
      </c>
      <c r="B810" t="s">
        <v>251</v>
      </c>
      <c r="C810" t="s">
        <v>69</v>
      </c>
      <c r="D810">
        <f t="shared" si="48"/>
        <v>0</v>
      </c>
      <c r="G810" s="4">
        <f t="shared" si="51"/>
        <v>0</v>
      </c>
      <c r="H810" s="1">
        <v>44883</v>
      </c>
      <c r="I810" t="s">
        <v>100</v>
      </c>
      <c r="J810" t="s">
        <v>252</v>
      </c>
      <c r="K810" s="5">
        <v>1600</v>
      </c>
      <c r="L810" t="str">
        <f t="shared" si="49"/>
        <v>Nov</v>
      </c>
      <c r="M810">
        <f t="shared" si="50"/>
        <v>2022</v>
      </c>
    </row>
    <row r="811" spans="1:13" x14ac:dyDescent="0.25">
      <c r="A811" t="s">
        <v>985</v>
      </c>
      <c r="B811" t="s">
        <v>49</v>
      </c>
      <c r="C811" t="s">
        <v>30</v>
      </c>
      <c r="D811">
        <f t="shared" si="48"/>
        <v>0</v>
      </c>
      <c r="G811" s="4">
        <f t="shared" si="51"/>
        <v>0</v>
      </c>
      <c r="H811" s="1">
        <v>44883</v>
      </c>
      <c r="I811" t="s">
        <v>23</v>
      </c>
      <c r="J811" t="s">
        <v>27</v>
      </c>
      <c r="L811" t="str">
        <f t="shared" si="49"/>
        <v>Nov</v>
      </c>
      <c r="M811">
        <f t="shared" si="50"/>
        <v>2022</v>
      </c>
    </row>
    <row r="812" spans="1:13" x14ac:dyDescent="0.25">
      <c r="A812" t="s">
        <v>986</v>
      </c>
      <c r="B812" t="s">
        <v>216</v>
      </c>
      <c r="C812" t="s">
        <v>71</v>
      </c>
      <c r="D812">
        <f t="shared" si="48"/>
        <v>0</v>
      </c>
      <c r="G812" s="4">
        <f t="shared" si="51"/>
        <v>0</v>
      </c>
      <c r="H812" s="1">
        <v>44883</v>
      </c>
      <c r="I812" t="s">
        <v>23</v>
      </c>
      <c r="J812" t="s">
        <v>217</v>
      </c>
      <c r="K812" s="5">
        <v>205</v>
      </c>
      <c r="L812" t="str">
        <f t="shared" si="49"/>
        <v>Nov</v>
      </c>
      <c r="M812">
        <f t="shared" si="50"/>
        <v>2022</v>
      </c>
    </row>
    <row r="813" spans="1:13" x14ac:dyDescent="0.25">
      <c r="A813" t="s">
        <v>987</v>
      </c>
      <c r="B813" t="s">
        <v>315</v>
      </c>
      <c r="C813" t="s">
        <v>17</v>
      </c>
      <c r="D813">
        <f t="shared" si="48"/>
        <v>0</v>
      </c>
      <c r="F813" s="2">
        <v>0.25</v>
      </c>
      <c r="G813" s="4">
        <f t="shared" si="51"/>
        <v>0</v>
      </c>
      <c r="H813" s="1">
        <v>44883</v>
      </c>
      <c r="I813" t="s">
        <v>89</v>
      </c>
      <c r="J813" t="s">
        <v>27</v>
      </c>
      <c r="K813" s="5">
        <v>18</v>
      </c>
      <c r="L813" t="str">
        <f t="shared" si="49"/>
        <v>Nov</v>
      </c>
      <c r="M813">
        <f t="shared" si="50"/>
        <v>2022</v>
      </c>
    </row>
    <row r="814" spans="1:13" x14ac:dyDescent="0.25">
      <c r="A814" t="s">
        <v>988</v>
      </c>
      <c r="B814" t="s">
        <v>116</v>
      </c>
      <c r="C814" t="s">
        <v>30</v>
      </c>
      <c r="D814">
        <f t="shared" si="48"/>
        <v>0</v>
      </c>
      <c r="F814" s="2">
        <v>0.15</v>
      </c>
      <c r="G814" s="4">
        <f t="shared" si="51"/>
        <v>0</v>
      </c>
      <c r="H814" s="1">
        <v>44883</v>
      </c>
      <c r="I814" t="s">
        <v>13</v>
      </c>
      <c r="J814" t="s">
        <v>27</v>
      </c>
      <c r="K814" s="5">
        <v>33</v>
      </c>
      <c r="L814" t="str">
        <f t="shared" si="49"/>
        <v>Nov</v>
      </c>
      <c r="M814">
        <f t="shared" si="50"/>
        <v>2022</v>
      </c>
    </row>
    <row r="815" spans="1:13" x14ac:dyDescent="0.25">
      <c r="A815" t="s">
        <v>111</v>
      </c>
      <c r="B815" t="s">
        <v>26</v>
      </c>
      <c r="C815" t="s">
        <v>17</v>
      </c>
      <c r="D815">
        <f t="shared" si="48"/>
        <v>2857</v>
      </c>
      <c r="E815">
        <v>200</v>
      </c>
      <c r="F815" s="2">
        <v>7.0000000000000007E-2</v>
      </c>
      <c r="G815" s="4">
        <f t="shared" si="51"/>
        <v>2657</v>
      </c>
      <c r="H815" s="1">
        <v>44882</v>
      </c>
      <c r="I815" t="s">
        <v>53</v>
      </c>
      <c r="J815" t="s">
        <v>27</v>
      </c>
      <c r="K815" s="5">
        <v>208</v>
      </c>
      <c r="L815" t="str">
        <f t="shared" si="49"/>
        <v>Nov</v>
      </c>
      <c r="M815">
        <f t="shared" si="50"/>
        <v>2022</v>
      </c>
    </row>
    <row r="816" spans="1:13" x14ac:dyDescent="0.25">
      <c r="A816" t="s">
        <v>270</v>
      </c>
      <c r="B816" t="s">
        <v>29</v>
      </c>
      <c r="C816" t="s">
        <v>59</v>
      </c>
      <c r="D816">
        <f t="shared" si="48"/>
        <v>180</v>
      </c>
      <c r="E816">
        <v>180</v>
      </c>
      <c r="G816" s="4">
        <f t="shared" si="51"/>
        <v>0</v>
      </c>
      <c r="H816" s="1">
        <v>44882</v>
      </c>
      <c r="I816" t="s">
        <v>8</v>
      </c>
      <c r="J816" t="s">
        <v>27</v>
      </c>
      <c r="K816" s="5">
        <v>472</v>
      </c>
      <c r="L816" t="str">
        <f t="shared" si="49"/>
        <v>Nov</v>
      </c>
      <c r="M816">
        <f t="shared" si="50"/>
        <v>2022</v>
      </c>
    </row>
    <row r="817" spans="1:13" x14ac:dyDescent="0.25">
      <c r="A817" t="s">
        <v>989</v>
      </c>
      <c r="B817" t="s">
        <v>410</v>
      </c>
      <c r="C817" t="s">
        <v>59</v>
      </c>
      <c r="D817">
        <f t="shared" si="48"/>
        <v>113</v>
      </c>
      <c r="E817">
        <v>113</v>
      </c>
      <c r="G817" s="4">
        <f t="shared" si="51"/>
        <v>0</v>
      </c>
      <c r="H817" s="1">
        <v>44882</v>
      </c>
      <c r="I817" t="s">
        <v>53</v>
      </c>
      <c r="J817" t="s">
        <v>27</v>
      </c>
      <c r="L817" t="str">
        <f t="shared" si="49"/>
        <v>Nov</v>
      </c>
      <c r="M817">
        <f t="shared" si="50"/>
        <v>2022</v>
      </c>
    </row>
    <row r="818" spans="1:13" x14ac:dyDescent="0.25">
      <c r="A818" t="s">
        <v>990</v>
      </c>
      <c r="B818" t="s">
        <v>991</v>
      </c>
      <c r="C818" t="s">
        <v>12</v>
      </c>
      <c r="D818">
        <f t="shared" si="48"/>
        <v>218</v>
      </c>
      <c r="E818">
        <v>72</v>
      </c>
      <c r="F818" s="2">
        <v>0.33</v>
      </c>
      <c r="G818" s="4">
        <f t="shared" si="51"/>
        <v>146</v>
      </c>
      <c r="H818" s="1">
        <v>44882</v>
      </c>
      <c r="I818" t="s">
        <v>23</v>
      </c>
      <c r="J818" t="s">
        <v>119</v>
      </c>
      <c r="K818" s="5">
        <v>281</v>
      </c>
      <c r="L818" t="str">
        <f t="shared" si="49"/>
        <v>Nov</v>
      </c>
      <c r="M818">
        <f t="shared" si="50"/>
        <v>2022</v>
      </c>
    </row>
    <row r="819" spans="1:13" x14ac:dyDescent="0.25">
      <c r="A819" t="s">
        <v>992</v>
      </c>
      <c r="B819" t="s">
        <v>29</v>
      </c>
      <c r="C819" t="s">
        <v>50</v>
      </c>
      <c r="D819">
        <f t="shared" si="48"/>
        <v>58</v>
      </c>
      <c r="E819">
        <v>58</v>
      </c>
      <c r="G819" s="4">
        <f t="shared" si="51"/>
        <v>0</v>
      </c>
      <c r="H819" s="1">
        <v>44882</v>
      </c>
      <c r="I819" t="s">
        <v>33</v>
      </c>
      <c r="J819" t="s">
        <v>27</v>
      </c>
      <c r="K819" s="5">
        <v>54</v>
      </c>
      <c r="L819" t="str">
        <f t="shared" si="49"/>
        <v>Nov</v>
      </c>
      <c r="M819">
        <f t="shared" si="50"/>
        <v>2022</v>
      </c>
    </row>
    <row r="820" spans="1:13" x14ac:dyDescent="0.25">
      <c r="A820" t="s">
        <v>983</v>
      </c>
      <c r="B820" t="s">
        <v>29</v>
      </c>
      <c r="C820" t="s">
        <v>12</v>
      </c>
      <c r="D820">
        <f t="shared" si="48"/>
        <v>148</v>
      </c>
      <c r="E820">
        <v>37</v>
      </c>
      <c r="F820" s="2">
        <v>0.25</v>
      </c>
      <c r="G820" s="4">
        <f t="shared" si="51"/>
        <v>111</v>
      </c>
      <c r="H820" s="1">
        <v>44882</v>
      </c>
      <c r="I820" t="s">
        <v>8</v>
      </c>
      <c r="J820" t="s">
        <v>27</v>
      </c>
      <c r="K820" s="5">
        <v>281</v>
      </c>
      <c r="L820" t="str">
        <f t="shared" si="49"/>
        <v>Nov</v>
      </c>
      <c r="M820">
        <f t="shared" si="50"/>
        <v>2022</v>
      </c>
    </row>
    <row r="821" spans="1:13" x14ac:dyDescent="0.25">
      <c r="A821" t="s">
        <v>993</v>
      </c>
      <c r="B821" t="s">
        <v>171</v>
      </c>
      <c r="C821" t="s">
        <v>97</v>
      </c>
      <c r="D821">
        <f t="shared" si="48"/>
        <v>178</v>
      </c>
      <c r="E821">
        <v>34</v>
      </c>
      <c r="F821" s="2">
        <v>0.19</v>
      </c>
      <c r="G821" s="4">
        <f t="shared" si="51"/>
        <v>144</v>
      </c>
      <c r="H821" s="1">
        <v>44882</v>
      </c>
      <c r="I821" t="s">
        <v>33</v>
      </c>
      <c r="J821" t="s">
        <v>79</v>
      </c>
      <c r="K821" s="5">
        <v>73</v>
      </c>
      <c r="L821" t="str">
        <f t="shared" si="49"/>
        <v>Nov</v>
      </c>
      <c r="M821">
        <f t="shared" si="50"/>
        <v>2022</v>
      </c>
    </row>
    <row r="822" spans="1:13" x14ac:dyDescent="0.25">
      <c r="A822" t="s">
        <v>417</v>
      </c>
      <c r="B822" t="s">
        <v>171</v>
      </c>
      <c r="C822" t="s">
        <v>12</v>
      </c>
      <c r="D822">
        <f t="shared" si="48"/>
        <v>375</v>
      </c>
      <c r="E822">
        <v>15</v>
      </c>
      <c r="F822" s="2">
        <v>0.04</v>
      </c>
      <c r="G822" s="4">
        <f t="shared" si="51"/>
        <v>360</v>
      </c>
      <c r="H822" s="1">
        <v>44882</v>
      </c>
      <c r="I822" t="s">
        <v>8</v>
      </c>
      <c r="J822" t="s">
        <v>79</v>
      </c>
      <c r="K822" s="5">
        <v>278</v>
      </c>
      <c r="L822" t="str">
        <f t="shared" si="49"/>
        <v>Nov</v>
      </c>
      <c r="M822">
        <f t="shared" si="50"/>
        <v>2022</v>
      </c>
    </row>
    <row r="823" spans="1:13" x14ac:dyDescent="0.25">
      <c r="A823" t="s">
        <v>994</v>
      </c>
      <c r="B823" t="s">
        <v>168</v>
      </c>
      <c r="C823" t="s">
        <v>61</v>
      </c>
      <c r="D823">
        <f t="shared" si="48"/>
        <v>100</v>
      </c>
      <c r="E823">
        <v>9</v>
      </c>
      <c r="F823" s="2">
        <v>0.09</v>
      </c>
      <c r="G823" s="4">
        <f t="shared" si="51"/>
        <v>91</v>
      </c>
      <c r="H823" s="1">
        <v>44882</v>
      </c>
      <c r="I823" t="s">
        <v>13</v>
      </c>
      <c r="J823" t="s">
        <v>169</v>
      </c>
      <c r="K823" s="5">
        <v>35</v>
      </c>
      <c r="L823" t="str">
        <f t="shared" si="49"/>
        <v>Nov</v>
      </c>
      <c r="M823">
        <f t="shared" si="50"/>
        <v>2022</v>
      </c>
    </row>
    <row r="824" spans="1:13" x14ac:dyDescent="0.25">
      <c r="A824" t="s">
        <v>995</v>
      </c>
      <c r="B824" t="s">
        <v>737</v>
      </c>
      <c r="C824" t="s">
        <v>97</v>
      </c>
      <c r="D824">
        <f t="shared" si="48"/>
        <v>0</v>
      </c>
      <c r="F824" s="2">
        <v>0.17</v>
      </c>
      <c r="G824" s="4">
        <f t="shared" si="51"/>
        <v>0</v>
      </c>
      <c r="H824" s="1">
        <v>44882</v>
      </c>
      <c r="I824" t="s">
        <v>18</v>
      </c>
      <c r="J824" t="s">
        <v>27</v>
      </c>
      <c r="K824" s="5">
        <v>188</v>
      </c>
      <c r="L824" t="str">
        <f t="shared" si="49"/>
        <v>Nov</v>
      </c>
      <c r="M824">
        <f t="shared" si="50"/>
        <v>2022</v>
      </c>
    </row>
    <row r="825" spans="1:13" x14ac:dyDescent="0.25">
      <c r="A825" t="s">
        <v>227</v>
      </c>
      <c r="B825" t="s">
        <v>29</v>
      </c>
      <c r="C825" t="s">
        <v>17</v>
      </c>
      <c r="D825">
        <f t="shared" si="48"/>
        <v>0</v>
      </c>
      <c r="F825" s="2">
        <v>0.14000000000000001</v>
      </c>
      <c r="G825" s="4">
        <f t="shared" si="51"/>
        <v>0</v>
      </c>
      <c r="H825" s="1">
        <v>44882</v>
      </c>
      <c r="I825" t="s">
        <v>89</v>
      </c>
      <c r="J825" t="s">
        <v>27</v>
      </c>
      <c r="L825" t="str">
        <f t="shared" si="49"/>
        <v>Nov</v>
      </c>
      <c r="M825">
        <f t="shared" si="50"/>
        <v>2022</v>
      </c>
    </row>
    <row r="826" spans="1:13" x14ac:dyDescent="0.25">
      <c r="A826" t="s">
        <v>186</v>
      </c>
      <c r="B826" t="s">
        <v>187</v>
      </c>
      <c r="C826" t="s">
        <v>97</v>
      </c>
      <c r="D826">
        <f t="shared" si="48"/>
        <v>0</v>
      </c>
      <c r="F826" s="2">
        <v>0.13</v>
      </c>
      <c r="G826" s="4">
        <f t="shared" si="51"/>
        <v>0</v>
      </c>
      <c r="H826" s="1">
        <v>44882</v>
      </c>
      <c r="I826" t="s">
        <v>18</v>
      </c>
      <c r="J826" t="s">
        <v>79</v>
      </c>
      <c r="K826" s="5">
        <v>148</v>
      </c>
      <c r="L826" t="str">
        <f t="shared" si="49"/>
        <v>Nov</v>
      </c>
      <c r="M826">
        <f t="shared" si="50"/>
        <v>2022</v>
      </c>
    </row>
    <row r="827" spans="1:13" x14ac:dyDescent="0.25">
      <c r="A827" t="s">
        <v>182</v>
      </c>
      <c r="B827" t="s">
        <v>58</v>
      </c>
      <c r="C827" t="s">
        <v>87</v>
      </c>
      <c r="D827">
        <f t="shared" si="48"/>
        <v>333333</v>
      </c>
      <c r="E827">
        <v>10000</v>
      </c>
      <c r="F827" s="2">
        <v>0.03</v>
      </c>
      <c r="G827" s="4">
        <f t="shared" si="51"/>
        <v>323333</v>
      </c>
      <c r="H827" s="1">
        <v>44881</v>
      </c>
      <c r="I827" t="s">
        <v>53</v>
      </c>
      <c r="J827" t="s">
        <v>27</v>
      </c>
      <c r="K827" s="5">
        <v>108</v>
      </c>
      <c r="L827" t="str">
        <f t="shared" si="49"/>
        <v>Nov</v>
      </c>
      <c r="M827">
        <f t="shared" si="50"/>
        <v>2022</v>
      </c>
    </row>
    <row r="828" spans="1:13" x14ac:dyDescent="0.25">
      <c r="A828" t="s">
        <v>996</v>
      </c>
      <c r="B828" t="s">
        <v>26</v>
      </c>
      <c r="C828" t="s">
        <v>122</v>
      </c>
      <c r="D828">
        <f t="shared" si="48"/>
        <v>82000</v>
      </c>
      <c r="E828">
        <v>4100</v>
      </c>
      <c r="F828" s="2">
        <v>0.05</v>
      </c>
      <c r="G828" s="4">
        <f t="shared" si="51"/>
        <v>77900</v>
      </c>
      <c r="H828" s="1">
        <v>44881</v>
      </c>
      <c r="I828" t="s">
        <v>53</v>
      </c>
      <c r="J828" t="s">
        <v>27</v>
      </c>
      <c r="K828" s="5">
        <v>2</v>
      </c>
      <c r="L828" t="str">
        <f t="shared" si="49"/>
        <v>Nov</v>
      </c>
      <c r="M828">
        <f t="shared" si="50"/>
        <v>2022</v>
      </c>
    </row>
    <row r="829" spans="1:13" x14ac:dyDescent="0.25">
      <c r="A829" t="s">
        <v>997</v>
      </c>
      <c r="B829" t="s">
        <v>998</v>
      </c>
      <c r="C829" t="s">
        <v>7</v>
      </c>
      <c r="D829">
        <f t="shared" si="48"/>
        <v>1004</v>
      </c>
      <c r="E829">
        <v>211</v>
      </c>
      <c r="F829" s="2">
        <v>0.21</v>
      </c>
      <c r="G829" s="4">
        <f t="shared" si="51"/>
        <v>793</v>
      </c>
      <c r="H829" s="1">
        <v>44881</v>
      </c>
      <c r="I829" t="s">
        <v>18</v>
      </c>
      <c r="J829" t="s">
        <v>999</v>
      </c>
      <c r="K829" s="5">
        <v>157</v>
      </c>
      <c r="L829" t="str">
        <f t="shared" si="49"/>
        <v>Nov</v>
      </c>
      <c r="M829">
        <f t="shared" si="50"/>
        <v>2022</v>
      </c>
    </row>
    <row r="830" spans="1:13" x14ac:dyDescent="0.25">
      <c r="A830" t="s">
        <v>1000</v>
      </c>
      <c r="B830" t="s">
        <v>168</v>
      </c>
      <c r="C830" t="s">
        <v>61</v>
      </c>
      <c r="D830">
        <f t="shared" si="48"/>
        <v>500</v>
      </c>
      <c r="E830">
        <v>200</v>
      </c>
      <c r="F830" s="2">
        <v>0.4</v>
      </c>
      <c r="G830" s="4">
        <f t="shared" si="51"/>
        <v>300</v>
      </c>
      <c r="H830" s="1">
        <v>44881</v>
      </c>
      <c r="I830" t="s">
        <v>23</v>
      </c>
      <c r="J830" t="s">
        <v>169</v>
      </c>
      <c r="K830" s="5">
        <v>889</v>
      </c>
      <c r="L830" t="str">
        <f t="shared" si="49"/>
        <v>Nov</v>
      </c>
      <c r="M830">
        <f t="shared" si="50"/>
        <v>2022</v>
      </c>
    </row>
    <row r="831" spans="1:13" x14ac:dyDescent="0.25">
      <c r="A831" t="s">
        <v>1001</v>
      </c>
      <c r="B831" t="s">
        <v>29</v>
      </c>
      <c r="C831" t="s">
        <v>97</v>
      </c>
      <c r="D831">
        <f t="shared" si="48"/>
        <v>1200</v>
      </c>
      <c r="E831">
        <v>120</v>
      </c>
      <c r="F831" s="2">
        <v>0.1</v>
      </c>
      <c r="G831" s="4">
        <f t="shared" si="51"/>
        <v>1080</v>
      </c>
      <c r="H831" s="1">
        <v>44881</v>
      </c>
      <c r="I831" t="s">
        <v>53</v>
      </c>
      <c r="J831" t="s">
        <v>27</v>
      </c>
      <c r="K831" s="5">
        <v>235</v>
      </c>
      <c r="L831" t="str">
        <f t="shared" si="49"/>
        <v>Nov</v>
      </c>
      <c r="M831">
        <f t="shared" si="50"/>
        <v>2022</v>
      </c>
    </row>
    <row r="832" spans="1:13" x14ac:dyDescent="0.25">
      <c r="A832" t="s">
        <v>1002</v>
      </c>
      <c r="B832" t="s">
        <v>35</v>
      </c>
      <c r="C832" t="s">
        <v>87</v>
      </c>
      <c r="D832">
        <f t="shared" si="48"/>
        <v>818</v>
      </c>
      <c r="E832">
        <v>90</v>
      </c>
      <c r="F832" s="2">
        <v>0.11</v>
      </c>
      <c r="G832" s="4">
        <f t="shared" si="51"/>
        <v>728</v>
      </c>
      <c r="H832" s="1">
        <v>44881</v>
      </c>
      <c r="I832" t="s">
        <v>36</v>
      </c>
      <c r="J832" t="s">
        <v>27</v>
      </c>
      <c r="K832" s="5">
        <v>452</v>
      </c>
      <c r="L832" t="str">
        <f t="shared" si="49"/>
        <v>Nov</v>
      </c>
      <c r="M832">
        <f t="shared" si="50"/>
        <v>2022</v>
      </c>
    </row>
    <row r="833" spans="1:13" x14ac:dyDescent="0.25">
      <c r="A833" t="s">
        <v>1003</v>
      </c>
      <c r="B833" t="s">
        <v>1004</v>
      </c>
      <c r="C833" t="s">
        <v>97</v>
      </c>
      <c r="D833">
        <f t="shared" si="48"/>
        <v>330</v>
      </c>
      <c r="E833">
        <v>76</v>
      </c>
      <c r="F833" s="2">
        <v>0.23</v>
      </c>
      <c r="G833" s="4">
        <f t="shared" si="51"/>
        <v>254</v>
      </c>
      <c r="H833" s="1">
        <v>44881</v>
      </c>
      <c r="I833" t="s">
        <v>33</v>
      </c>
      <c r="J833" t="s">
        <v>27</v>
      </c>
      <c r="K833" s="5">
        <v>56</v>
      </c>
      <c r="L833" t="str">
        <f t="shared" si="49"/>
        <v>Nov</v>
      </c>
      <c r="M833">
        <f t="shared" si="50"/>
        <v>2022</v>
      </c>
    </row>
    <row r="834" spans="1:13" x14ac:dyDescent="0.25">
      <c r="A834" t="s">
        <v>1005</v>
      </c>
      <c r="B834" t="s">
        <v>29</v>
      </c>
      <c r="C834" t="s">
        <v>61</v>
      </c>
      <c r="D834">
        <f t="shared" ref="D834:D897" si="52">FLOOR(IF(OR(ISBLANK(E834) = FALSE,  ISBLANK(F834) = FALSE),IFERROR(E834/F834,E834), 0), 1)</f>
        <v>777</v>
      </c>
      <c r="E834">
        <v>70</v>
      </c>
      <c r="F834" s="2">
        <v>0.09</v>
      </c>
      <c r="G834" s="4">
        <f t="shared" si="51"/>
        <v>707</v>
      </c>
      <c r="H834" s="1">
        <v>44881</v>
      </c>
      <c r="I834" t="s">
        <v>23</v>
      </c>
      <c r="J834" t="s">
        <v>27</v>
      </c>
      <c r="K834" s="5">
        <v>436</v>
      </c>
      <c r="L834" t="str">
        <f t="shared" ref="L834:L897" si="53">TEXT(H834, "MMM")</f>
        <v>Nov</v>
      </c>
      <c r="M834">
        <f t="shared" ref="M834:M897" si="54">YEAR(H834)</f>
        <v>2022</v>
      </c>
    </row>
    <row r="835" spans="1:13" x14ac:dyDescent="0.25">
      <c r="A835" t="s">
        <v>73</v>
      </c>
      <c r="B835" t="s">
        <v>35</v>
      </c>
      <c r="C835" t="s">
        <v>32</v>
      </c>
      <c r="D835">
        <f t="shared" si="52"/>
        <v>268</v>
      </c>
      <c r="E835">
        <v>59</v>
      </c>
      <c r="F835" s="2">
        <v>0.22</v>
      </c>
      <c r="G835" s="4">
        <f t="shared" ref="G835:G898" si="55">D835-E835</f>
        <v>209</v>
      </c>
      <c r="H835" s="1">
        <v>44881</v>
      </c>
      <c r="I835" t="s">
        <v>53</v>
      </c>
      <c r="J835" t="s">
        <v>27</v>
      </c>
      <c r="K835" s="5">
        <v>409</v>
      </c>
      <c r="L835" t="str">
        <f t="shared" si="53"/>
        <v>Nov</v>
      </c>
      <c r="M835">
        <f t="shared" si="54"/>
        <v>2022</v>
      </c>
    </row>
    <row r="836" spans="1:13" x14ac:dyDescent="0.25">
      <c r="A836" t="s">
        <v>1006</v>
      </c>
      <c r="B836" t="s">
        <v>496</v>
      </c>
      <c r="C836" t="s">
        <v>71</v>
      </c>
      <c r="D836">
        <f t="shared" si="52"/>
        <v>0</v>
      </c>
      <c r="F836" s="2">
        <v>0.05</v>
      </c>
      <c r="G836" s="4">
        <f t="shared" si="55"/>
        <v>0</v>
      </c>
      <c r="H836" s="1">
        <v>44881</v>
      </c>
      <c r="I836" t="s">
        <v>53</v>
      </c>
      <c r="J836" t="s">
        <v>79</v>
      </c>
      <c r="K836" s="5">
        <v>168</v>
      </c>
      <c r="L836" t="str">
        <f t="shared" si="53"/>
        <v>Nov</v>
      </c>
      <c r="M836">
        <f t="shared" si="54"/>
        <v>2022</v>
      </c>
    </row>
    <row r="837" spans="1:13" x14ac:dyDescent="0.25">
      <c r="A837" t="s">
        <v>1007</v>
      </c>
      <c r="B837" t="s">
        <v>81</v>
      </c>
      <c r="C837" t="s">
        <v>69</v>
      </c>
      <c r="D837">
        <f t="shared" si="52"/>
        <v>0</v>
      </c>
      <c r="F837" s="2">
        <v>0.16</v>
      </c>
      <c r="G837" s="4">
        <f t="shared" si="55"/>
        <v>0</v>
      </c>
      <c r="H837" s="1">
        <v>44881</v>
      </c>
      <c r="I837" t="s">
        <v>23</v>
      </c>
      <c r="J837" t="s">
        <v>82</v>
      </c>
      <c r="K837" s="5">
        <v>63</v>
      </c>
      <c r="L837" t="str">
        <f t="shared" si="53"/>
        <v>Nov</v>
      </c>
      <c r="M837">
        <f t="shared" si="54"/>
        <v>2022</v>
      </c>
    </row>
    <row r="838" spans="1:13" x14ac:dyDescent="0.25">
      <c r="A838" t="s">
        <v>1008</v>
      </c>
      <c r="B838" t="s">
        <v>116</v>
      </c>
      <c r="C838" t="s">
        <v>59</v>
      </c>
      <c r="D838">
        <f t="shared" si="52"/>
        <v>0</v>
      </c>
      <c r="F838" s="2">
        <v>0.25</v>
      </c>
      <c r="G838" s="4">
        <f t="shared" si="55"/>
        <v>0</v>
      </c>
      <c r="H838" s="1">
        <v>44881</v>
      </c>
      <c r="I838" t="s">
        <v>23</v>
      </c>
      <c r="J838" t="s">
        <v>27</v>
      </c>
      <c r="K838" s="5">
        <v>501</v>
      </c>
      <c r="L838" t="str">
        <f t="shared" si="53"/>
        <v>Nov</v>
      </c>
      <c r="M838">
        <f t="shared" si="54"/>
        <v>2022</v>
      </c>
    </row>
    <row r="839" spans="1:13" x14ac:dyDescent="0.25">
      <c r="A839" t="s">
        <v>1009</v>
      </c>
      <c r="B839" t="s">
        <v>42</v>
      </c>
      <c r="C839" t="s">
        <v>97</v>
      </c>
      <c r="D839">
        <f t="shared" si="52"/>
        <v>0</v>
      </c>
      <c r="F839" s="2">
        <v>0.17</v>
      </c>
      <c r="G839" s="4">
        <f t="shared" si="55"/>
        <v>0</v>
      </c>
      <c r="H839" s="1">
        <v>44881</v>
      </c>
      <c r="I839" t="s">
        <v>8</v>
      </c>
      <c r="J839" t="s">
        <v>44</v>
      </c>
      <c r="K839" s="5">
        <v>1000</v>
      </c>
      <c r="L839" t="str">
        <f t="shared" si="53"/>
        <v>Nov</v>
      </c>
      <c r="M839">
        <f t="shared" si="54"/>
        <v>2022</v>
      </c>
    </row>
    <row r="840" spans="1:13" x14ac:dyDescent="0.25">
      <c r="A840" t="s">
        <v>1010</v>
      </c>
      <c r="B840" t="s">
        <v>42</v>
      </c>
      <c r="C840" t="s">
        <v>97</v>
      </c>
      <c r="D840">
        <f t="shared" si="52"/>
        <v>0</v>
      </c>
      <c r="G840" s="4">
        <f t="shared" si="55"/>
        <v>0</v>
      </c>
      <c r="H840" s="1">
        <v>44881</v>
      </c>
      <c r="I840" t="s">
        <v>13</v>
      </c>
      <c r="J840" t="s">
        <v>44</v>
      </c>
      <c r="K840" s="5">
        <v>15</v>
      </c>
      <c r="L840" t="str">
        <f t="shared" si="53"/>
        <v>Nov</v>
      </c>
      <c r="M840">
        <f t="shared" si="54"/>
        <v>2022</v>
      </c>
    </row>
    <row r="841" spans="1:13" x14ac:dyDescent="0.25">
      <c r="A841" t="s">
        <v>1011</v>
      </c>
      <c r="B841" t="s">
        <v>26</v>
      </c>
      <c r="C841" t="s">
        <v>399</v>
      </c>
      <c r="D841">
        <f t="shared" si="52"/>
        <v>0</v>
      </c>
      <c r="F841" s="2">
        <v>1</v>
      </c>
      <c r="G841" s="4">
        <f t="shared" si="55"/>
        <v>0</v>
      </c>
      <c r="H841" s="1">
        <v>44881</v>
      </c>
      <c r="I841" t="s">
        <v>13</v>
      </c>
      <c r="J841" t="s">
        <v>27</v>
      </c>
      <c r="K841" s="5">
        <v>21</v>
      </c>
      <c r="L841" t="str">
        <f t="shared" si="53"/>
        <v>Nov</v>
      </c>
      <c r="M841">
        <f t="shared" si="54"/>
        <v>2022</v>
      </c>
    </row>
    <row r="842" spans="1:13" x14ac:dyDescent="0.25">
      <c r="A842" t="s">
        <v>1012</v>
      </c>
      <c r="B842" t="s">
        <v>29</v>
      </c>
      <c r="C842" t="s">
        <v>39</v>
      </c>
      <c r="D842">
        <f t="shared" si="52"/>
        <v>4016</v>
      </c>
      <c r="E842">
        <v>241</v>
      </c>
      <c r="F842" s="2">
        <v>0.06</v>
      </c>
      <c r="G842" s="4">
        <f t="shared" si="55"/>
        <v>3775</v>
      </c>
      <c r="H842" s="1">
        <v>44880</v>
      </c>
      <c r="I842" t="s">
        <v>53</v>
      </c>
      <c r="J842" t="s">
        <v>27</v>
      </c>
      <c r="K842" s="5">
        <v>2000</v>
      </c>
      <c r="L842" t="str">
        <f t="shared" si="53"/>
        <v>Nov</v>
      </c>
      <c r="M842">
        <f t="shared" si="54"/>
        <v>2022</v>
      </c>
    </row>
    <row r="843" spans="1:13" x14ac:dyDescent="0.25">
      <c r="A843" t="s">
        <v>1013</v>
      </c>
      <c r="B843" t="s">
        <v>26</v>
      </c>
      <c r="C843" t="s">
        <v>97</v>
      </c>
      <c r="D843">
        <f t="shared" si="52"/>
        <v>2000</v>
      </c>
      <c r="E843">
        <v>180</v>
      </c>
      <c r="F843" s="2">
        <v>0.09</v>
      </c>
      <c r="G843" s="4">
        <f t="shared" si="55"/>
        <v>1820</v>
      </c>
      <c r="H843" s="1">
        <v>44880</v>
      </c>
      <c r="I843" t="s">
        <v>53</v>
      </c>
      <c r="J843" t="s">
        <v>27</v>
      </c>
      <c r="K843" s="5">
        <v>453</v>
      </c>
      <c r="L843" t="str">
        <f t="shared" si="53"/>
        <v>Nov</v>
      </c>
      <c r="M843">
        <f t="shared" si="54"/>
        <v>2022</v>
      </c>
    </row>
    <row r="844" spans="1:13" x14ac:dyDescent="0.25">
      <c r="A844" t="s">
        <v>1014</v>
      </c>
      <c r="B844" t="s">
        <v>29</v>
      </c>
      <c r="C844" t="s">
        <v>22</v>
      </c>
      <c r="D844">
        <f t="shared" si="52"/>
        <v>1000</v>
      </c>
      <c r="E844">
        <v>170</v>
      </c>
      <c r="F844" s="2">
        <v>0.17</v>
      </c>
      <c r="G844" s="4">
        <f t="shared" si="55"/>
        <v>830</v>
      </c>
      <c r="H844" s="1">
        <v>44880</v>
      </c>
      <c r="I844" t="s">
        <v>100</v>
      </c>
      <c r="J844" t="s">
        <v>27</v>
      </c>
      <c r="K844" s="5">
        <v>507</v>
      </c>
      <c r="L844" t="str">
        <f t="shared" si="53"/>
        <v>Nov</v>
      </c>
      <c r="M844">
        <f t="shared" si="54"/>
        <v>2022</v>
      </c>
    </row>
    <row r="845" spans="1:13" x14ac:dyDescent="0.25">
      <c r="A845" t="s">
        <v>1015</v>
      </c>
      <c r="B845" t="s">
        <v>175</v>
      </c>
      <c r="C845" t="s">
        <v>7</v>
      </c>
      <c r="D845">
        <f t="shared" si="52"/>
        <v>120</v>
      </c>
      <c r="E845">
        <v>120</v>
      </c>
      <c r="F845" s="2">
        <v>1</v>
      </c>
      <c r="G845" s="4">
        <f t="shared" si="55"/>
        <v>0</v>
      </c>
      <c r="H845" s="1">
        <v>44880</v>
      </c>
      <c r="I845" t="s">
        <v>53</v>
      </c>
      <c r="J845" t="s">
        <v>56</v>
      </c>
      <c r="K845" s="5">
        <v>1700</v>
      </c>
      <c r="L845" t="str">
        <f t="shared" si="53"/>
        <v>Nov</v>
      </c>
      <c r="M845">
        <f t="shared" si="54"/>
        <v>2022</v>
      </c>
    </row>
    <row r="846" spans="1:13" x14ac:dyDescent="0.25">
      <c r="A846" t="s">
        <v>1016</v>
      </c>
      <c r="B846" t="s">
        <v>26</v>
      </c>
      <c r="C846" t="s">
        <v>399</v>
      </c>
      <c r="D846">
        <f t="shared" si="52"/>
        <v>500</v>
      </c>
      <c r="E846">
        <v>100</v>
      </c>
      <c r="F846" s="2">
        <v>0.2</v>
      </c>
      <c r="G846" s="4">
        <f t="shared" si="55"/>
        <v>400</v>
      </c>
      <c r="H846" s="1">
        <v>44880</v>
      </c>
      <c r="I846" t="s">
        <v>8</v>
      </c>
      <c r="J846" t="s">
        <v>27</v>
      </c>
      <c r="L846" t="str">
        <f t="shared" si="53"/>
        <v>Nov</v>
      </c>
      <c r="M846">
        <f t="shared" si="54"/>
        <v>2022</v>
      </c>
    </row>
    <row r="847" spans="1:13" x14ac:dyDescent="0.25">
      <c r="A847" t="s">
        <v>1017</v>
      </c>
      <c r="B847" t="s">
        <v>171</v>
      </c>
      <c r="C847" t="s">
        <v>59</v>
      </c>
      <c r="D847">
        <f t="shared" si="52"/>
        <v>71</v>
      </c>
      <c r="E847">
        <v>71</v>
      </c>
      <c r="G847" s="4">
        <f t="shared" si="55"/>
        <v>0</v>
      </c>
      <c r="H847" s="1">
        <v>44880</v>
      </c>
      <c r="I847" t="s">
        <v>33</v>
      </c>
      <c r="J847" t="s">
        <v>79</v>
      </c>
      <c r="K847" s="5">
        <v>154</v>
      </c>
      <c r="L847" t="str">
        <f t="shared" si="53"/>
        <v>Nov</v>
      </c>
      <c r="M847">
        <f t="shared" si="54"/>
        <v>2022</v>
      </c>
    </row>
    <row r="848" spans="1:13" x14ac:dyDescent="0.25">
      <c r="A848" t="s">
        <v>1018</v>
      </c>
      <c r="B848" t="s">
        <v>26</v>
      </c>
      <c r="C848" t="s">
        <v>17</v>
      </c>
      <c r="D848">
        <f t="shared" si="52"/>
        <v>60</v>
      </c>
      <c r="E848">
        <v>60</v>
      </c>
      <c r="F848" s="2">
        <v>1</v>
      </c>
      <c r="G848" s="4">
        <f t="shared" si="55"/>
        <v>0</v>
      </c>
      <c r="H848" s="1">
        <v>44880</v>
      </c>
      <c r="I848" t="s">
        <v>89</v>
      </c>
      <c r="J848" t="s">
        <v>27</v>
      </c>
      <c r="L848" t="str">
        <f t="shared" si="53"/>
        <v>Nov</v>
      </c>
      <c r="M848">
        <f t="shared" si="54"/>
        <v>2022</v>
      </c>
    </row>
    <row r="849" spans="1:13" x14ac:dyDescent="0.25">
      <c r="A849" t="s">
        <v>1019</v>
      </c>
      <c r="B849" t="s">
        <v>173</v>
      </c>
      <c r="C849" t="s">
        <v>97</v>
      </c>
      <c r="D849">
        <f t="shared" si="52"/>
        <v>312</v>
      </c>
      <c r="E849">
        <v>50</v>
      </c>
      <c r="F849" s="2">
        <v>0.16</v>
      </c>
      <c r="G849" s="4">
        <f t="shared" si="55"/>
        <v>262</v>
      </c>
      <c r="H849" s="1">
        <v>44880</v>
      </c>
      <c r="I849" t="s">
        <v>23</v>
      </c>
      <c r="J849" t="s">
        <v>82</v>
      </c>
      <c r="K849" s="5">
        <v>28</v>
      </c>
      <c r="L849" t="str">
        <f t="shared" si="53"/>
        <v>Nov</v>
      </c>
      <c r="M849">
        <f t="shared" si="54"/>
        <v>2022</v>
      </c>
    </row>
    <row r="850" spans="1:13" x14ac:dyDescent="0.25">
      <c r="A850" t="s">
        <v>1020</v>
      </c>
      <c r="B850" t="s">
        <v>116</v>
      </c>
      <c r="C850" t="s">
        <v>12</v>
      </c>
      <c r="D850">
        <f t="shared" si="52"/>
        <v>50</v>
      </c>
      <c r="E850">
        <v>50</v>
      </c>
      <c r="G850" s="4">
        <f t="shared" si="55"/>
        <v>0</v>
      </c>
      <c r="H850" s="1">
        <v>44880</v>
      </c>
      <c r="I850" t="s">
        <v>8</v>
      </c>
      <c r="J850" t="s">
        <v>27</v>
      </c>
      <c r="K850" s="5">
        <v>256</v>
      </c>
      <c r="L850" t="str">
        <f t="shared" si="53"/>
        <v>Nov</v>
      </c>
      <c r="M850">
        <f t="shared" si="54"/>
        <v>2022</v>
      </c>
    </row>
    <row r="851" spans="1:13" x14ac:dyDescent="0.25">
      <c r="A851" t="s">
        <v>1021</v>
      </c>
      <c r="B851" t="s">
        <v>1022</v>
      </c>
      <c r="C851" t="s">
        <v>2</v>
      </c>
      <c r="D851">
        <f t="shared" si="52"/>
        <v>562</v>
      </c>
      <c r="E851">
        <v>45</v>
      </c>
      <c r="F851" s="2">
        <v>0.08</v>
      </c>
      <c r="G851" s="4">
        <f t="shared" si="55"/>
        <v>517</v>
      </c>
      <c r="H851" s="1">
        <v>44880</v>
      </c>
      <c r="I851" t="s">
        <v>89</v>
      </c>
      <c r="J851" t="s">
        <v>1022</v>
      </c>
      <c r="L851" t="str">
        <f t="shared" si="53"/>
        <v>Nov</v>
      </c>
      <c r="M851">
        <f t="shared" si="54"/>
        <v>2022</v>
      </c>
    </row>
    <row r="852" spans="1:13" x14ac:dyDescent="0.25">
      <c r="A852" t="s">
        <v>1023</v>
      </c>
      <c r="B852" t="s">
        <v>26</v>
      </c>
      <c r="C852" t="s">
        <v>50</v>
      </c>
      <c r="D852">
        <f t="shared" si="52"/>
        <v>310</v>
      </c>
      <c r="E852">
        <v>31</v>
      </c>
      <c r="F852" s="2">
        <v>0.1</v>
      </c>
      <c r="G852" s="4">
        <f t="shared" si="55"/>
        <v>279</v>
      </c>
      <c r="H852" s="1">
        <v>44880</v>
      </c>
      <c r="I852" t="s">
        <v>18</v>
      </c>
      <c r="J852" t="s">
        <v>27</v>
      </c>
      <c r="K852" s="5">
        <v>164</v>
      </c>
      <c r="L852" t="str">
        <f t="shared" si="53"/>
        <v>Nov</v>
      </c>
      <c r="M852">
        <f t="shared" si="54"/>
        <v>2022</v>
      </c>
    </row>
    <row r="853" spans="1:13" x14ac:dyDescent="0.25">
      <c r="A853" t="s">
        <v>1024</v>
      </c>
      <c r="B853" t="s">
        <v>78</v>
      </c>
      <c r="C853" t="s">
        <v>12</v>
      </c>
      <c r="D853">
        <f t="shared" si="52"/>
        <v>0</v>
      </c>
      <c r="F853" s="2">
        <v>0.25</v>
      </c>
      <c r="G853" s="4">
        <f t="shared" si="55"/>
        <v>0</v>
      </c>
      <c r="H853" s="1">
        <v>44880</v>
      </c>
      <c r="I853" t="s">
        <v>33</v>
      </c>
      <c r="J853" t="s">
        <v>79</v>
      </c>
      <c r="K853" s="5">
        <v>11</v>
      </c>
      <c r="L853" t="str">
        <f t="shared" si="53"/>
        <v>Nov</v>
      </c>
      <c r="M853">
        <f t="shared" si="54"/>
        <v>2022</v>
      </c>
    </row>
    <row r="854" spans="1:13" x14ac:dyDescent="0.25">
      <c r="A854" t="s">
        <v>1025</v>
      </c>
      <c r="B854" t="s">
        <v>243</v>
      </c>
      <c r="C854" t="s">
        <v>12</v>
      </c>
      <c r="D854">
        <f t="shared" si="52"/>
        <v>0</v>
      </c>
      <c r="F854" s="2">
        <v>1</v>
      </c>
      <c r="G854" s="4">
        <f t="shared" si="55"/>
        <v>0</v>
      </c>
      <c r="H854" s="1">
        <v>44880</v>
      </c>
      <c r="I854" t="s">
        <v>23</v>
      </c>
      <c r="J854" t="s">
        <v>27</v>
      </c>
      <c r="L854" t="str">
        <f t="shared" si="53"/>
        <v>Nov</v>
      </c>
      <c r="M854">
        <f t="shared" si="54"/>
        <v>2022</v>
      </c>
    </row>
    <row r="855" spans="1:13" x14ac:dyDescent="0.25">
      <c r="A855" t="s">
        <v>1026</v>
      </c>
      <c r="B855" t="s">
        <v>1027</v>
      </c>
      <c r="C855" t="s">
        <v>7</v>
      </c>
      <c r="D855">
        <f t="shared" si="52"/>
        <v>0</v>
      </c>
      <c r="G855" s="4">
        <f t="shared" si="55"/>
        <v>0</v>
      </c>
      <c r="H855" s="1">
        <v>44880</v>
      </c>
      <c r="I855" t="s">
        <v>53</v>
      </c>
      <c r="J855" t="s">
        <v>119</v>
      </c>
      <c r="K855" s="5">
        <v>441</v>
      </c>
      <c r="L855" t="str">
        <f t="shared" si="53"/>
        <v>Nov</v>
      </c>
      <c r="M855">
        <f t="shared" si="54"/>
        <v>2022</v>
      </c>
    </row>
    <row r="856" spans="1:13" x14ac:dyDescent="0.25">
      <c r="A856" t="s">
        <v>1028</v>
      </c>
      <c r="B856" t="s">
        <v>58</v>
      </c>
      <c r="C856" t="s">
        <v>87</v>
      </c>
      <c r="D856">
        <f t="shared" si="52"/>
        <v>0</v>
      </c>
      <c r="F856" s="2">
        <v>0.19</v>
      </c>
      <c r="G856" s="4">
        <f t="shared" si="55"/>
        <v>0</v>
      </c>
      <c r="H856" s="1">
        <v>44880</v>
      </c>
      <c r="I856" t="s">
        <v>23</v>
      </c>
      <c r="J856" t="s">
        <v>27</v>
      </c>
      <c r="K856" s="5">
        <v>381</v>
      </c>
      <c r="L856" t="str">
        <f t="shared" si="53"/>
        <v>Nov</v>
      </c>
      <c r="M856">
        <f t="shared" si="54"/>
        <v>2022</v>
      </c>
    </row>
    <row r="857" spans="1:13" x14ac:dyDescent="0.25">
      <c r="A857" t="s">
        <v>1029</v>
      </c>
      <c r="B857" t="s">
        <v>198</v>
      </c>
      <c r="C857" t="s">
        <v>17</v>
      </c>
      <c r="D857">
        <f t="shared" si="52"/>
        <v>0</v>
      </c>
      <c r="F857" s="2">
        <v>0.12</v>
      </c>
      <c r="G857" s="4">
        <f t="shared" si="55"/>
        <v>0</v>
      </c>
      <c r="H857" s="1">
        <v>44880</v>
      </c>
      <c r="I857" t="s">
        <v>33</v>
      </c>
      <c r="J857" t="s">
        <v>27</v>
      </c>
      <c r="K857" s="5">
        <v>174</v>
      </c>
      <c r="L857" t="str">
        <f t="shared" si="53"/>
        <v>Nov</v>
      </c>
      <c r="M857">
        <f t="shared" si="54"/>
        <v>2022</v>
      </c>
    </row>
    <row r="858" spans="1:13" x14ac:dyDescent="0.25">
      <c r="A858" t="s">
        <v>1030</v>
      </c>
      <c r="B858" t="s">
        <v>1031</v>
      </c>
      <c r="C858" t="s">
        <v>97</v>
      </c>
      <c r="D858">
        <f t="shared" si="52"/>
        <v>0</v>
      </c>
      <c r="F858" s="2">
        <v>0.11</v>
      </c>
      <c r="G858" s="4">
        <f t="shared" si="55"/>
        <v>0</v>
      </c>
      <c r="H858" s="1">
        <v>44880</v>
      </c>
      <c r="I858" t="s">
        <v>53</v>
      </c>
      <c r="J858" t="s">
        <v>27</v>
      </c>
      <c r="K858" s="5">
        <v>382</v>
      </c>
      <c r="L858" t="str">
        <f t="shared" si="53"/>
        <v>Nov</v>
      </c>
      <c r="M858">
        <f t="shared" si="54"/>
        <v>2022</v>
      </c>
    </row>
    <row r="859" spans="1:13" x14ac:dyDescent="0.25">
      <c r="A859" t="s">
        <v>341</v>
      </c>
      <c r="B859" t="s">
        <v>342</v>
      </c>
      <c r="C859" t="s">
        <v>2</v>
      </c>
      <c r="D859">
        <f t="shared" si="52"/>
        <v>0</v>
      </c>
      <c r="G859" s="4">
        <f t="shared" si="55"/>
        <v>0</v>
      </c>
      <c r="H859" s="1">
        <v>44880</v>
      </c>
      <c r="I859" t="s">
        <v>53</v>
      </c>
      <c r="J859" t="s">
        <v>110</v>
      </c>
      <c r="K859" s="5">
        <v>12600</v>
      </c>
      <c r="L859" t="str">
        <f t="shared" si="53"/>
        <v>Nov</v>
      </c>
      <c r="M859">
        <f t="shared" si="54"/>
        <v>2022</v>
      </c>
    </row>
    <row r="860" spans="1:13" x14ac:dyDescent="0.25">
      <c r="A860" t="s">
        <v>1032</v>
      </c>
      <c r="B860" t="s">
        <v>505</v>
      </c>
      <c r="C860" t="s">
        <v>61</v>
      </c>
      <c r="D860">
        <f t="shared" si="52"/>
        <v>0</v>
      </c>
      <c r="G860" s="4">
        <f t="shared" si="55"/>
        <v>0</v>
      </c>
      <c r="H860" s="1">
        <v>44880</v>
      </c>
      <c r="I860" t="s">
        <v>18</v>
      </c>
      <c r="J860" t="s">
        <v>106</v>
      </c>
      <c r="K860" s="5">
        <v>187</v>
      </c>
      <c r="L860" t="str">
        <f t="shared" si="53"/>
        <v>Nov</v>
      </c>
      <c r="M860">
        <f t="shared" si="54"/>
        <v>2022</v>
      </c>
    </row>
    <row r="861" spans="1:13" x14ac:dyDescent="0.25">
      <c r="A861" t="s">
        <v>1033</v>
      </c>
      <c r="B861" t="s">
        <v>175</v>
      </c>
      <c r="C861" t="s">
        <v>97</v>
      </c>
      <c r="D861">
        <f t="shared" si="52"/>
        <v>0</v>
      </c>
      <c r="F861" s="2">
        <v>0.3</v>
      </c>
      <c r="G861" s="4">
        <f t="shared" si="55"/>
        <v>0</v>
      </c>
      <c r="H861" s="1">
        <v>44880</v>
      </c>
      <c r="I861" t="s">
        <v>53</v>
      </c>
      <c r="J861" t="s">
        <v>56</v>
      </c>
      <c r="K861" s="5">
        <v>68</v>
      </c>
      <c r="L861" t="str">
        <f t="shared" si="53"/>
        <v>Nov</v>
      </c>
      <c r="M861">
        <f t="shared" si="54"/>
        <v>2022</v>
      </c>
    </row>
    <row r="862" spans="1:13" x14ac:dyDescent="0.25">
      <c r="A862" t="s">
        <v>1034</v>
      </c>
      <c r="B862" t="s">
        <v>737</v>
      </c>
      <c r="C862" t="s">
        <v>32</v>
      </c>
      <c r="D862">
        <f t="shared" si="52"/>
        <v>10000</v>
      </c>
      <c r="E862">
        <v>500</v>
      </c>
      <c r="F862" s="2">
        <v>0.05</v>
      </c>
      <c r="G862" s="4">
        <f t="shared" si="55"/>
        <v>9500</v>
      </c>
      <c r="H862" s="1">
        <v>44879</v>
      </c>
      <c r="I862" t="s">
        <v>53</v>
      </c>
      <c r="J862" t="s">
        <v>27</v>
      </c>
      <c r="K862" s="5">
        <v>28</v>
      </c>
      <c r="L862" t="str">
        <f t="shared" si="53"/>
        <v>Nov</v>
      </c>
      <c r="M862">
        <f t="shared" si="54"/>
        <v>2022</v>
      </c>
    </row>
    <row r="863" spans="1:13" x14ac:dyDescent="0.25">
      <c r="A863" t="s">
        <v>1035</v>
      </c>
      <c r="B863" t="s">
        <v>1036</v>
      </c>
      <c r="C863" t="s">
        <v>32</v>
      </c>
      <c r="D863">
        <f t="shared" si="52"/>
        <v>500</v>
      </c>
      <c r="E863">
        <v>500</v>
      </c>
      <c r="G863" s="4">
        <f t="shared" si="55"/>
        <v>0</v>
      </c>
      <c r="H863" s="1">
        <v>44879</v>
      </c>
      <c r="I863" t="s">
        <v>53</v>
      </c>
      <c r="J863" t="s">
        <v>27</v>
      </c>
      <c r="K863" s="5">
        <v>791</v>
      </c>
      <c r="L863" t="str">
        <f t="shared" si="53"/>
        <v>Nov</v>
      </c>
      <c r="M863">
        <f t="shared" si="54"/>
        <v>2022</v>
      </c>
    </row>
    <row r="864" spans="1:13" x14ac:dyDescent="0.25">
      <c r="A864" t="s">
        <v>1037</v>
      </c>
      <c r="B864" t="s">
        <v>1038</v>
      </c>
      <c r="C864" t="s">
        <v>194</v>
      </c>
      <c r="D864">
        <f t="shared" si="52"/>
        <v>1500</v>
      </c>
      <c r="E864">
        <v>300</v>
      </c>
      <c r="F864" s="2">
        <v>0.2</v>
      </c>
      <c r="G864" s="4">
        <f t="shared" si="55"/>
        <v>1200</v>
      </c>
      <c r="H864" s="1">
        <v>44879</v>
      </c>
      <c r="I864" t="s">
        <v>51</v>
      </c>
      <c r="J864" t="s">
        <v>27</v>
      </c>
      <c r="K864" s="5">
        <v>200</v>
      </c>
      <c r="L864" t="str">
        <f t="shared" si="53"/>
        <v>Nov</v>
      </c>
      <c r="M864">
        <f t="shared" si="54"/>
        <v>2022</v>
      </c>
    </row>
    <row r="865" spans="1:13" x14ac:dyDescent="0.25">
      <c r="A865" t="s">
        <v>1039</v>
      </c>
      <c r="B865" t="s">
        <v>29</v>
      </c>
      <c r="C865" t="s">
        <v>59</v>
      </c>
      <c r="D865">
        <f t="shared" si="52"/>
        <v>200</v>
      </c>
      <c r="E865">
        <v>170</v>
      </c>
      <c r="F865" s="2">
        <v>0.85</v>
      </c>
      <c r="G865" s="4">
        <f t="shared" si="55"/>
        <v>30</v>
      </c>
      <c r="H865" s="1">
        <v>44879</v>
      </c>
      <c r="I865" t="s">
        <v>18</v>
      </c>
      <c r="J865" t="s">
        <v>27</v>
      </c>
      <c r="K865" s="5">
        <v>405</v>
      </c>
      <c r="L865" t="str">
        <f t="shared" si="53"/>
        <v>Nov</v>
      </c>
      <c r="M865">
        <f t="shared" si="54"/>
        <v>2022</v>
      </c>
    </row>
    <row r="866" spans="1:13" x14ac:dyDescent="0.25">
      <c r="A866" t="s">
        <v>1040</v>
      </c>
      <c r="B866" t="s">
        <v>403</v>
      </c>
      <c r="C866" t="s">
        <v>50</v>
      </c>
      <c r="D866">
        <f t="shared" si="52"/>
        <v>953</v>
      </c>
      <c r="E866">
        <v>143</v>
      </c>
      <c r="F866" s="2">
        <v>0.15</v>
      </c>
      <c r="G866" s="4">
        <f t="shared" si="55"/>
        <v>810</v>
      </c>
      <c r="H866" s="1">
        <v>44879</v>
      </c>
      <c r="I866" t="s">
        <v>51</v>
      </c>
      <c r="J866" t="s">
        <v>404</v>
      </c>
      <c r="K866" s="5">
        <v>90</v>
      </c>
      <c r="L866" t="str">
        <f t="shared" si="53"/>
        <v>Nov</v>
      </c>
      <c r="M866">
        <f t="shared" si="54"/>
        <v>2022</v>
      </c>
    </row>
    <row r="867" spans="1:13" x14ac:dyDescent="0.25">
      <c r="A867" t="s">
        <v>1041</v>
      </c>
      <c r="B867" t="s">
        <v>26</v>
      </c>
      <c r="C867" t="s">
        <v>200</v>
      </c>
      <c r="D867">
        <f t="shared" si="52"/>
        <v>953</v>
      </c>
      <c r="E867">
        <v>124</v>
      </c>
      <c r="F867" s="2">
        <v>0.13</v>
      </c>
      <c r="G867" s="4">
        <f t="shared" si="55"/>
        <v>829</v>
      </c>
      <c r="H867" s="1">
        <v>44879</v>
      </c>
      <c r="I867" t="s">
        <v>8</v>
      </c>
      <c r="J867" t="s">
        <v>27</v>
      </c>
      <c r="K867" s="5">
        <v>240</v>
      </c>
      <c r="L867" t="str">
        <f t="shared" si="53"/>
        <v>Nov</v>
      </c>
      <c r="M867">
        <f t="shared" si="54"/>
        <v>2022</v>
      </c>
    </row>
    <row r="868" spans="1:13" x14ac:dyDescent="0.25">
      <c r="A868" t="s">
        <v>1042</v>
      </c>
      <c r="B868" t="s">
        <v>145</v>
      </c>
      <c r="C868" t="s">
        <v>32</v>
      </c>
      <c r="D868">
        <f t="shared" si="52"/>
        <v>90</v>
      </c>
      <c r="E868">
        <v>90</v>
      </c>
      <c r="G868" s="4">
        <f t="shared" si="55"/>
        <v>0</v>
      </c>
      <c r="H868" s="1">
        <v>44879</v>
      </c>
      <c r="I868" t="s">
        <v>53</v>
      </c>
      <c r="J868" t="s">
        <v>27</v>
      </c>
      <c r="K868" s="5">
        <v>347</v>
      </c>
      <c r="L868" t="str">
        <f t="shared" si="53"/>
        <v>Nov</v>
      </c>
      <c r="M868">
        <f t="shared" si="54"/>
        <v>2022</v>
      </c>
    </row>
    <row r="869" spans="1:13" x14ac:dyDescent="0.25">
      <c r="A869" t="s">
        <v>73</v>
      </c>
      <c r="B869" t="s">
        <v>35</v>
      </c>
      <c r="C869" t="s">
        <v>32</v>
      </c>
      <c r="D869">
        <f t="shared" si="52"/>
        <v>268</v>
      </c>
      <c r="E869">
        <v>59</v>
      </c>
      <c r="F869" s="2">
        <v>0.22</v>
      </c>
      <c r="G869" s="4">
        <f t="shared" si="55"/>
        <v>209</v>
      </c>
      <c r="H869" s="1">
        <v>44879</v>
      </c>
      <c r="I869" t="s">
        <v>53</v>
      </c>
      <c r="J869" t="s">
        <v>27</v>
      </c>
      <c r="K869" s="5">
        <v>409</v>
      </c>
      <c r="L869" t="str">
        <f t="shared" si="53"/>
        <v>Nov</v>
      </c>
      <c r="M869">
        <f t="shared" si="54"/>
        <v>2022</v>
      </c>
    </row>
    <row r="870" spans="1:13" x14ac:dyDescent="0.25">
      <c r="A870" t="s">
        <v>1043</v>
      </c>
      <c r="B870" t="s">
        <v>189</v>
      </c>
      <c r="C870" t="s">
        <v>61</v>
      </c>
      <c r="D870">
        <f t="shared" si="52"/>
        <v>51</v>
      </c>
      <c r="E870">
        <v>51</v>
      </c>
      <c r="G870" s="4">
        <f t="shared" si="55"/>
        <v>0</v>
      </c>
      <c r="H870" s="1">
        <v>44879</v>
      </c>
      <c r="I870" t="s">
        <v>53</v>
      </c>
      <c r="J870" t="s">
        <v>27</v>
      </c>
      <c r="K870" s="5">
        <v>212</v>
      </c>
      <c r="L870" t="str">
        <f t="shared" si="53"/>
        <v>Nov</v>
      </c>
      <c r="M870">
        <f t="shared" si="54"/>
        <v>2022</v>
      </c>
    </row>
    <row r="871" spans="1:13" x14ac:dyDescent="0.25">
      <c r="A871" t="s">
        <v>1044</v>
      </c>
      <c r="B871" t="s">
        <v>26</v>
      </c>
      <c r="C871" t="s">
        <v>17</v>
      </c>
      <c r="D871">
        <f t="shared" si="52"/>
        <v>500</v>
      </c>
      <c r="E871">
        <v>40</v>
      </c>
      <c r="F871" s="2">
        <v>0.08</v>
      </c>
      <c r="G871" s="4">
        <f t="shared" si="55"/>
        <v>460</v>
      </c>
      <c r="H871" s="1">
        <v>44879</v>
      </c>
      <c r="I871" t="s">
        <v>23</v>
      </c>
      <c r="J871" t="s">
        <v>27</v>
      </c>
      <c r="K871" s="5">
        <v>100</v>
      </c>
      <c r="L871" t="str">
        <f t="shared" si="53"/>
        <v>Nov</v>
      </c>
      <c r="M871">
        <f t="shared" si="54"/>
        <v>2022</v>
      </c>
    </row>
    <row r="872" spans="1:13" x14ac:dyDescent="0.25">
      <c r="A872" t="s">
        <v>1045</v>
      </c>
      <c r="B872" t="s">
        <v>46</v>
      </c>
      <c r="C872" t="s">
        <v>30</v>
      </c>
      <c r="D872">
        <f t="shared" si="52"/>
        <v>30</v>
      </c>
      <c r="E872">
        <v>30</v>
      </c>
      <c r="G872" s="4">
        <f t="shared" si="55"/>
        <v>0</v>
      </c>
      <c r="H872" s="1">
        <v>44879</v>
      </c>
      <c r="I872" t="s">
        <v>3</v>
      </c>
      <c r="J872" t="s">
        <v>47</v>
      </c>
      <c r="K872" s="5">
        <v>6</v>
      </c>
      <c r="L872" t="str">
        <f t="shared" si="53"/>
        <v>Nov</v>
      </c>
      <c r="M872">
        <f t="shared" si="54"/>
        <v>2022</v>
      </c>
    </row>
    <row r="873" spans="1:13" x14ac:dyDescent="0.25">
      <c r="A873" t="s">
        <v>492</v>
      </c>
      <c r="B873" t="s">
        <v>46</v>
      </c>
      <c r="C873" t="s">
        <v>69</v>
      </c>
      <c r="D873">
        <f t="shared" si="52"/>
        <v>20</v>
      </c>
      <c r="E873">
        <v>20</v>
      </c>
      <c r="G873" s="4">
        <f t="shared" si="55"/>
        <v>0</v>
      </c>
      <c r="H873" s="1">
        <v>44879</v>
      </c>
      <c r="I873" t="s">
        <v>23</v>
      </c>
      <c r="J873" t="s">
        <v>47</v>
      </c>
      <c r="K873" s="5">
        <v>12</v>
      </c>
      <c r="L873" t="str">
        <f t="shared" si="53"/>
        <v>Nov</v>
      </c>
      <c r="M873">
        <f t="shared" si="54"/>
        <v>2022</v>
      </c>
    </row>
    <row r="874" spans="1:13" x14ac:dyDescent="0.25">
      <c r="A874" t="s">
        <v>223</v>
      </c>
      <c r="B874" t="s">
        <v>216</v>
      </c>
      <c r="C874" t="s">
        <v>7</v>
      </c>
      <c r="D874">
        <f t="shared" si="52"/>
        <v>0</v>
      </c>
      <c r="G874" s="4">
        <f t="shared" si="55"/>
        <v>0</v>
      </c>
      <c r="H874" s="1">
        <v>44879</v>
      </c>
      <c r="I874" t="s">
        <v>23</v>
      </c>
      <c r="J874" t="s">
        <v>217</v>
      </c>
      <c r="L874" t="str">
        <f t="shared" si="53"/>
        <v>Nov</v>
      </c>
      <c r="M874">
        <f t="shared" si="54"/>
        <v>2022</v>
      </c>
    </row>
    <row r="875" spans="1:13" x14ac:dyDescent="0.25">
      <c r="A875" t="s">
        <v>1046</v>
      </c>
      <c r="B875" t="s">
        <v>26</v>
      </c>
      <c r="C875" t="s">
        <v>32</v>
      </c>
      <c r="D875">
        <f t="shared" si="52"/>
        <v>0</v>
      </c>
      <c r="F875" s="2">
        <v>0.56999999999999995</v>
      </c>
      <c r="G875" s="4">
        <f t="shared" si="55"/>
        <v>0</v>
      </c>
      <c r="H875" s="1">
        <v>44879</v>
      </c>
      <c r="I875" t="s">
        <v>53</v>
      </c>
      <c r="J875" t="s">
        <v>27</v>
      </c>
      <c r="K875" s="5">
        <v>624</v>
      </c>
      <c r="L875" t="str">
        <f t="shared" si="53"/>
        <v>Nov</v>
      </c>
      <c r="M875">
        <f t="shared" si="54"/>
        <v>2022</v>
      </c>
    </row>
    <row r="876" spans="1:13" x14ac:dyDescent="0.25">
      <c r="A876" t="s">
        <v>1047</v>
      </c>
      <c r="B876" t="s">
        <v>26</v>
      </c>
      <c r="C876" t="s">
        <v>59</v>
      </c>
      <c r="D876">
        <f t="shared" si="52"/>
        <v>333</v>
      </c>
      <c r="E876">
        <v>100</v>
      </c>
      <c r="F876" s="2">
        <v>0.3</v>
      </c>
      <c r="G876" s="4">
        <f t="shared" si="55"/>
        <v>233</v>
      </c>
      <c r="H876" s="1">
        <v>44876</v>
      </c>
      <c r="I876" t="s">
        <v>8</v>
      </c>
      <c r="J876" t="s">
        <v>27</v>
      </c>
      <c r="K876" s="5">
        <v>597</v>
      </c>
      <c r="L876" t="str">
        <f t="shared" si="53"/>
        <v>Nov</v>
      </c>
      <c r="M876">
        <f t="shared" si="54"/>
        <v>2022</v>
      </c>
    </row>
    <row r="877" spans="1:13" x14ac:dyDescent="0.25">
      <c r="A877" t="s">
        <v>1048</v>
      </c>
      <c r="B877" t="s">
        <v>81</v>
      </c>
      <c r="C877" t="s">
        <v>273</v>
      </c>
      <c r="D877">
        <f t="shared" si="52"/>
        <v>750</v>
      </c>
      <c r="E877">
        <v>60</v>
      </c>
      <c r="F877" s="2">
        <v>0.08</v>
      </c>
      <c r="G877" s="4">
        <f t="shared" si="55"/>
        <v>690</v>
      </c>
      <c r="H877" s="1">
        <v>44876</v>
      </c>
      <c r="I877" t="s">
        <v>8</v>
      </c>
      <c r="J877" t="s">
        <v>27</v>
      </c>
      <c r="K877" s="5">
        <v>593</v>
      </c>
      <c r="L877" t="str">
        <f t="shared" si="53"/>
        <v>Nov</v>
      </c>
      <c r="M877">
        <f t="shared" si="54"/>
        <v>2022</v>
      </c>
    </row>
    <row r="878" spans="1:13" x14ac:dyDescent="0.25">
      <c r="A878" t="s">
        <v>1049</v>
      </c>
      <c r="B878" t="s">
        <v>63</v>
      </c>
      <c r="C878" t="s">
        <v>12</v>
      </c>
      <c r="D878">
        <f t="shared" si="52"/>
        <v>0</v>
      </c>
      <c r="G878" s="4">
        <f t="shared" si="55"/>
        <v>0</v>
      </c>
      <c r="H878" s="1">
        <v>44876</v>
      </c>
      <c r="I878" t="s">
        <v>3</v>
      </c>
      <c r="J878" t="s">
        <v>64</v>
      </c>
      <c r="K878" s="5">
        <v>2</v>
      </c>
      <c r="L878" t="str">
        <f t="shared" si="53"/>
        <v>Nov</v>
      </c>
      <c r="M878">
        <f t="shared" si="54"/>
        <v>2022</v>
      </c>
    </row>
    <row r="879" spans="1:13" x14ac:dyDescent="0.25">
      <c r="A879" t="s">
        <v>1050</v>
      </c>
      <c r="B879" t="s">
        <v>189</v>
      </c>
      <c r="C879" t="s">
        <v>61</v>
      </c>
      <c r="D879">
        <f t="shared" si="52"/>
        <v>0</v>
      </c>
      <c r="G879" s="4">
        <f t="shared" si="55"/>
        <v>0</v>
      </c>
      <c r="H879" s="1">
        <v>44876</v>
      </c>
      <c r="I879" t="s">
        <v>89</v>
      </c>
      <c r="J879" t="s">
        <v>27</v>
      </c>
      <c r="L879" t="str">
        <f t="shared" si="53"/>
        <v>Nov</v>
      </c>
      <c r="M879">
        <f t="shared" si="54"/>
        <v>2022</v>
      </c>
    </row>
    <row r="880" spans="1:13" x14ac:dyDescent="0.25">
      <c r="A880" t="s">
        <v>1051</v>
      </c>
      <c r="B880" t="s">
        <v>410</v>
      </c>
      <c r="C880" t="s">
        <v>59</v>
      </c>
      <c r="D880">
        <f t="shared" si="52"/>
        <v>0</v>
      </c>
      <c r="F880" s="2">
        <v>7.0000000000000007E-2</v>
      </c>
      <c r="G880" s="4">
        <f t="shared" si="55"/>
        <v>0</v>
      </c>
      <c r="H880" s="1">
        <v>44876</v>
      </c>
      <c r="I880" t="s">
        <v>53</v>
      </c>
      <c r="J880" t="s">
        <v>27</v>
      </c>
      <c r="K880" s="5">
        <v>355</v>
      </c>
      <c r="L880" t="str">
        <f t="shared" si="53"/>
        <v>Nov</v>
      </c>
      <c r="M880">
        <f t="shared" si="54"/>
        <v>2022</v>
      </c>
    </row>
    <row r="881" spans="1:13" x14ac:dyDescent="0.25">
      <c r="A881" t="s">
        <v>215</v>
      </c>
      <c r="B881" t="s">
        <v>216</v>
      </c>
      <c r="C881" t="s">
        <v>69</v>
      </c>
      <c r="D881">
        <f t="shared" si="52"/>
        <v>10833</v>
      </c>
      <c r="E881">
        <v>1300</v>
      </c>
      <c r="F881" s="2">
        <v>0.12</v>
      </c>
      <c r="G881" s="4">
        <f t="shared" si="55"/>
        <v>9533</v>
      </c>
      <c r="H881" s="1">
        <v>44875</v>
      </c>
      <c r="I881" t="s">
        <v>53</v>
      </c>
      <c r="J881" t="s">
        <v>217</v>
      </c>
      <c r="K881" s="5">
        <v>1300</v>
      </c>
      <c r="L881" t="str">
        <f t="shared" si="53"/>
        <v>Nov</v>
      </c>
      <c r="M881">
        <f t="shared" si="54"/>
        <v>2022</v>
      </c>
    </row>
    <row r="882" spans="1:13" x14ac:dyDescent="0.25">
      <c r="A882" t="s">
        <v>1052</v>
      </c>
      <c r="B882" t="s">
        <v>26</v>
      </c>
      <c r="C882" t="s">
        <v>2</v>
      </c>
      <c r="D882">
        <f t="shared" si="52"/>
        <v>1333</v>
      </c>
      <c r="E882">
        <v>400</v>
      </c>
      <c r="F882" s="2">
        <v>0.3</v>
      </c>
      <c r="G882" s="4">
        <f t="shared" si="55"/>
        <v>933</v>
      </c>
      <c r="H882" s="1">
        <v>44875</v>
      </c>
      <c r="I882" t="s">
        <v>23</v>
      </c>
      <c r="J882" t="s">
        <v>27</v>
      </c>
      <c r="K882" s="5">
        <v>1500</v>
      </c>
      <c r="L882" t="str">
        <f t="shared" si="53"/>
        <v>Nov</v>
      </c>
      <c r="M882">
        <f t="shared" si="54"/>
        <v>2022</v>
      </c>
    </row>
    <row r="883" spans="1:13" x14ac:dyDescent="0.25">
      <c r="A883" t="s">
        <v>720</v>
      </c>
      <c r="B883" t="s">
        <v>26</v>
      </c>
      <c r="C883" t="s">
        <v>12</v>
      </c>
      <c r="D883">
        <f t="shared" si="52"/>
        <v>1666</v>
      </c>
      <c r="E883">
        <v>100</v>
      </c>
      <c r="F883" s="2">
        <v>0.06</v>
      </c>
      <c r="G883" s="4">
        <f t="shared" si="55"/>
        <v>1566</v>
      </c>
      <c r="H883" s="1">
        <v>44875</v>
      </c>
      <c r="I883" t="s">
        <v>53</v>
      </c>
      <c r="J883" t="s">
        <v>27</v>
      </c>
      <c r="K883" s="5">
        <v>665</v>
      </c>
      <c r="L883" t="str">
        <f t="shared" si="53"/>
        <v>Nov</v>
      </c>
      <c r="M883">
        <f t="shared" si="54"/>
        <v>2022</v>
      </c>
    </row>
    <row r="884" spans="1:13" x14ac:dyDescent="0.25">
      <c r="A884" t="s">
        <v>1053</v>
      </c>
      <c r="B884" t="s">
        <v>26</v>
      </c>
      <c r="C884" t="s">
        <v>39</v>
      </c>
      <c r="D884">
        <f t="shared" si="52"/>
        <v>240</v>
      </c>
      <c r="E884">
        <v>65</v>
      </c>
      <c r="F884" s="2">
        <v>0.27</v>
      </c>
      <c r="G884" s="4">
        <f t="shared" si="55"/>
        <v>175</v>
      </c>
      <c r="H884" s="1">
        <v>44875</v>
      </c>
      <c r="I884" t="s">
        <v>8</v>
      </c>
      <c r="J884" t="s">
        <v>27</v>
      </c>
      <c r="K884" s="5">
        <v>119</v>
      </c>
      <c r="L884" t="str">
        <f t="shared" si="53"/>
        <v>Nov</v>
      </c>
      <c r="M884">
        <f t="shared" si="54"/>
        <v>2022</v>
      </c>
    </row>
    <row r="885" spans="1:13" x14ac:dyDescent="0.25">
      <c r="A885" t="s">
        <v>718</v>
      </c>
      <c r="B885" t="s">
        <v>26</v>
      </c>
      <c r="C885" t="s">
        <v>30</v>
      </c>
      <c r="D885">
        <f t="shared" si="52"/>
        <v>60</v>
      </c>
      <c r="E885">
        <v>60</v>
      </c>
      <c r="G885" s="4">
        <f t="shared" si="55"/>
        <v>0</v>
      </c>
      <c r="H885" s="1">
        <v>44875</v>
      </c>
      <c r="I885" t="s">
        <v>53</v>
      </c>
      <c r="J885" t="s">
        <v>27</v>
      </c>
      <c r="K885" s="5">
        <v>549</v>
      </c>
      <c r="L885" t="str">
        <f t="shared" si="53"/>
        <v>Nov</v>
      </c>
      <c r="M885">
        <f t="shared" si="54"/>
        <v>2022</v>
      </c>
    </row>
    <row r="886" spans="1:13" x14ac:dyDescent="0.25">
      <c r="A886" t="s">
        <v>756</v>
      </c>
      <c r="B886" t="s">
        <v>26</v>
      </c>
      <c r="C886" t="s">
        <v>97</v>
      </c>
      <c r="D886">
        <f t="shared" si="52"/>
        <v>450</v>
      </c>
      <c r="E886">
        <v>45</v>
      </c>
      <c r="F886" s="2">
        <v>0.1</v>
      </c>
      <c r="G886" s="4">
        <f t="shared" si="55"/>
        <v>405</v>
      </c>
      <c r="H886" s="1">
        <v>44875</v>
      </c>
      <c r="I886" t="s">
        <v>53</v>
      </c>
      <c r="J886" t="s">
        <v>27</v>
      </c>
      <c r="K886" s="5">
        <v>326</v>
      </c>
      <c r="L886" t="str">
        <f t="shared" si="53"/>
        <v>Nov</v>
      </c>
      <c r="M886">
        <f t="shared" si="54"/>
        <v>2022</v>
      </c>
    </row>
    <row r="887" spans="1:13" x14ac:dyDescent="0.25">
      <c r="A887" t="s">
        <v>1054</v>
      </c>
      <c r="B887" t="s">
        <v>35</v>
      </c>
      <c r="C887" t="s">
        <v>61</v>
      </c>
      <c r="D887">
        <f t="shared" si="52"/>
        <v>40</v>
      </c>
      <c r="E887">
        <v>40</v>
      </c>
      <c r="G887" s="4">
        <f t="shared" si="55"/>
        <v>0</v>
      </c>
      <c r="H887" s="1">
        <v>44875</v>
      </c>
      <c r="I887" t="s">
        <v>23</v>
      </c>
      <c r="J887" t="s">
        <v>27</v>
      </c>
      <c r="K887" s="5">
        <v>18</v>
      </c>
      <c r="L887" t="str">
        <f t="shared" si="53"/>
        <v>Nov</v>
      </c>
      <c r="M887">
        <f t="shared" si="54"/>
        <v>2022</v>
      </c>
    </row>
    <row r="888" spans="1:13" x14ac:dyDescent="0.25">
      <c r="A888" t="s">
        <v>1055</v>
      </c>
      <c r="B888" t="s">
        <v>895</v>
      </c>
      <c r="C888" t="s">
        <v>30</v>
      </c>
      <c r="D888">
        <f t="shared" si="52"/>
        <v>41</v>
      </c>
      <c r="E888">
        <v>20</v>
      </c>
      <c r="F888" s="2">
        <v>0.48</v>
      </c>
      <c r="G888" s="4">
        <f t="shared" si="55"/>
        <v>21</v>
      </c>
      <c r="H888" s="1">
        <v>44875</v>
      </c>
      <c r="I888" t="s">
        <v>13</v>
      </c>
      <c r="J888" t="s">
        <v>27</v>
      </c>
      <c r="K888" s="5">
        <v>11</v>
      </c>
      <c r="L888" t="str">
        <f t="shared" si="53"/>
        <v>Nov</v>
      </c>
      <c r="M888">
        <f t="shared" si="54"/>
        <v>2022</v>
      </c>
    </row>
    <row r="889" spans="1:13" x14ac:dyDescent="0.25">
      <c r="A889" t="s">
        <v>1056</v>
      </c>
      <c r="B889" t="s">
        <v>410</v>
      </c>
      <c r="C889" t="s">
        <v>22</v>
      </c>
      <c r="D889">
        <f t="shared" si="52"/>
        <v>0</v>
      </c>
      <c r="F889" s="2">
        <v>0.25</v>
      </c>
      <c r="G889" s="4">
        <f t="shared" si="55"/>
        <v>0</v>
      </c>
      <c r="H889" s="1">
        <v>44875</v>
      </c>
      <c r="I889" t="s">
        <v>23</v>
      </c>
      <c r="J889" t="s">
        <v>27</v>
      </c>
      <c r="L889" t="str">
        <f t="shared" si="53"/>
        <v>Nov</v>
      </c>
      <c r="M889">
        <f t="shared" si="54"/>
        <v>2022</v>
      </c>
    </row>
    <row r="890" spans="1:13" x14ac:dyDescent="0.25">
      <c r="A890" t="s">
        <v>70</v>
      </c>
      <c r="B890" t="s">
        <v>26</v>
      </c>
      <c r="C890" t="s">
        <v>71</v>
      </c>
      <c r="D890">
        <f t="shared" si="52"/>
        <v>0</v>
      </c>
      <c r="G890" s="4">
        <f t="shared" si="55"/>
        <v>0</v>
      </c>
      <c r="H890" s="1">
        <v>44875</v>
      </c>
      <c r="I890" t="s">
        <v>33</v>
      </c>
      <c r="J890" t="s">
        <v>27</v>
      </c>
      <c r="K890" s="5">
        <v>81</v>
      </c>
      <c r="L890" t="str">
        <f t="shared" si="53"/>
        <v>Nov</v>
      </c>
      <c r="M890">
        <f t="shared" si="54"/>
        <v>2022</v>
      </c>
    </row>
    <row r="891" spans="1:13" x14ac:dyDescent="0.25">
      <c r="A891" t="s">
        <v>1057</v>
      </c>
      <c r="B891" t="s">
        <v>1058</v>
      </c>
      <c r="C891" t="s">
        <v>273</v>
      </c>
      <c r="D891">
        <f t="shared" si="52"/>
        <v>0</v>
      </c>
      <c r="F891" s="2">
        <v>0.1</v>
      </c>
      <c r="G891" s="4">
        <f t="shared" si="55"/>
        <v>0</v>
      </c>
      <c r="H891" s="1">
        <v>44875</v>
      </c>
      <c r="I891" t="s">
        <v>18</v>
      </c>
      <c r="J891" t="s">
        <v>27</v>
      </c>
      <c r="K891" s="5">
        <v>200</v>
      </c>
      <c r="L891" t="str">
        <f t="shared" si="53"/>
        <v>Nov</v>
      </c>
      <c r="M891">
        <f t="shared" si="54"/>
        <v>2022</v>
      </c>
    </row>
    <row r="892" spans="1:13" x14ac:dyDescent="0.25">
      <c r="A892" t="s">
        <v>1059</v>
      </c>
      <c r="B892" t="s">
        <v>55</v>
      </c>
      <c r="C892" t="s">
        <v>7</v>
      </c>
      <c r="D892">
        <f t="shared" si="52"/>
        <v>0</v>
      </c>
      <c r="G892" s="4">
        <f t="shared" si="55"/>
        <v>0</v>
      </c>
      <c r="H892" s="1">
        <v>44875</v>
      </c>
      <c r="I892" t="s">
        <v>3</v>
      </c>
      <c r="J892" t="s">
        <v>56</v>
      </c>
      <c r="K892" s="5">
        <v>13</v>
      </c>
      <c r="L892" t="str">
        <f t="shared" si="53"/>
        <v>Nov</v>
      </c>
      <c r="M892">
        <f t="shared" si="54"/>
        <v>2022</v>
      </c>
    </row>
    <row r="893" spans="1:13" x14ac:dyDescent="0.25">
      <c r="A893" t="s">
        <v>1060</v>
      </c>
      <c r="B893" t="s">
        <v>26</v>
      </c>
      <c r="C893" t="s">
        <v>155</v>
      </c>
      <c r="D893">
        <f t="shared" si="52"/>
        <v>0</v>
      </c>
      <c r="F893" s="2">
        <v>1</v>
      </c>
      <c r="G893" s="4">
        <f t="shared" si="55"/>
        <v>0</v>
      </c>
      <c r="H893" s="1">
        <v>44875</v>
      </c>
      <c r="I893" t="s">
        <v>23</v>
      </c>
      <c r="J893" t="s">
        <v>27</v>
      </c>
      <c r="L893" t="str">
        <f t="shared" si="53"/>
        <v>Nov</v>
      </c>
      <c r="M893">
        <f t="shared" si="54"/>
        <v>2022</v>
      </c>
    </row>
    <row r="894" spans="1:13" x14ac:dyDescent="0.25">
      <c r="A894" t="s">
        <v>1061</v>
      </c>
      <c r="B894" t="s">
        <v>116</v>
      </c>
      <c r="C894" t="s">
        <v>97</v>
      </c>
      <c r="D894">
        <f t="shared" si="52"/>
        <v>0</v>
      </c>
      <c r="G894" s="4">
        <f t="shared" si="55"/>
        <v>0</v>
      </c>
      <c r="H894" s="1">
        <v>44875</v>
      </c>
      <c r="I894" t="s">
        <v>18</v>
      </c>
      <c r="J894" t="s">
        <v>27</v>
      </c>
      <c r="K894" s="5">
        <v>277</v>
      </c>
      <c r="L894" t="str">
        <f t="shared" si="53"/>
        <v>Nov</v>
      </c>
      <c r="M894">
        <f t="shared" si="54"/>
        <v>2022</v>
      </c>
    </row>
    <row r="895" spans="1:13" x14ac:dyDescent="0.25">
      <c r="A895" t="s">
        <v>206</v>
      </c>
      <c r="B895" t="s">
        <v>26</v>
      </c>
      <c r="C895" t="s">
        <v>2</v>
      </c>
      <c r="D895">
        <f t="shared" si="52"/>
        <v>84615</v>
      </c>
      <c r="E895">
        <v>11000</v>
      </c>
      <c r="F895" s="2">
        <v>0.13</v>
      </c>
      <c r="G895" s="4">
        <f t="shared" si="55"/>
        <v>73615</v>
      </c>
      <c r="H895" s="1">
        <v>44874</v>
      </c>
      <c r="I895" t="s">
        <v>53</v>
      </c>
      <c r="J895" t="s">
        <v>27</v>
      </c>
      <c r="K895" s="5">
        <v>26000</v>
      </c>
      <c r="L895" t="str">
        <f t="shared" si="53"/>
        <v>Nov</v>
      </c>
      <c r="M895">
        <f t="shared" si="54"/>
        <v>2022</v>
      </c>
    </row>
    <row r="896" spans="1:13" x14ac:dyDescent="0.25">
      <c r="A896" t="s">
        <v>57</v>
      </c>
      <c r="B896" t="s">
        <v>58</v>
      </c>
      <c r="C896" t="s">
        <v>59</v>
      </c>
      <c r="D896">
        <f t="shared" si="52"/>
        <v>6630</v>
      </c>
      <c r="E896">
        <v>862</v>
      </c>
      <c r="F896" s="2">
        <v>0.13</v>
      </c>
      <c r="G896" s="4">
        <f t="shared" si="55"/>
        <v>5768</v>
      </c>
      <c r="H896" s="1">
        <v>44874</v>
      </c>
      <c r="I896" t="s">
        <v>53</v>
      </c>
      <c r="J896" t="s">
        <v>27</v>
      </c>
      <c r="K896" s="5">
        <v>320</v>
      </c>
      <c r="L896" t="str">
        <f t="shared" si="53"/>
        <v>Nov</v>
      </c>
      <c r="M896">
        <f t="shared" si="54"/>
        <v>2022</v>
      </c>
    </row>
    <row r="897" spans="1:13" x14ac:dyDescent="0.25">
      <c r="A897" t="s">
        <v>1062</v>
      </c>
      <c r="B897" t="s">
        <v>58</v>
      </c>
      <c r="C897" t="s">
        <v>59</v>
      </c>
      <c r="D897">
        <f t="shared" si="52"/>
        <v>750</v>
      </c>
      <c r="E897">
        <v>300</v>
      </c>
      <c r="F897" s="2">
        <v>0.4</v>
      </c>
      <c r="G897" s="4">
        <f t="shared" si="55"/>
        <v>450</v>
      </c>
      <c r="H897" s="1">
        <v>44874</v>
      </c>
      <c r="I897" t="s">
        <v>18</v>
      </c>
      <c r="J897" t="s">
        <v>27</v>
      </c>
      <c r="K897" s="5">
        <v>310</v>
      </c>
      <c r="L897" t="str">
        <f t="shared" si="53"/>
        <v>Nov</v>
      </c>
      <c r="M897">
        <f t="shared" si="54"/>
        <v>2022</v>
      </c>
    </row>
    <row r="898" spans="1:13" x14ac:dyDescent="0.25">
      <c r="A898" t="s">
        <v>1063</v>
      </c>
      <c r="B898" t="s">
        <v>145</v>
      </c>
      <c r="C898" t="s">
        <v>43</v>
      </c>
      <c r="D898">
        <f t="shared" ref="D898:D961" si="56">FLOOR(IF(OR(ISBLANK(E898) = FALSE,  ISBLANK(F898) = FALSE),IFERROR(E898/F898,E898), 0), 1)</f>
        <v>654</v>
      </c>
      <c r="E898">
        <v>144</v>
      </c>
      <c r="F898" s="2">
        <v>0.22</v>
      </c>
      <c r="G898" s="4">
        <f t="shared" si="55"/>
        <v>510</v>
      </c>
      <c r="H898" s="1">
        <v>44874</v>
      </c>
      <c r="I898" t="s">
        <v>51</v>
      </c>
      <c r="J898" t="s">
        <v>27</v>
      </c>
      <c r="K898" s="5">
        <v>686</v>
      </c>
      <c r="L898" t="str">
        <f t="shared" ref="L898:L961" si="57">TEXT(H898, "MMM")</f>
        <v>Nov</v>
      </c>
      <c r="M898">
        <f t="shared" ref="M898:M961" si="58">YEAR(H898)</f>
        <v>2022</v>
      </c>
    </row>
    <row r="899" spans="1:13" x14ac:dyDescent="0.25">
      <c r="A899" t="s">
        <v>1064</v>
      </c>
      <c r="B899" t="s">
        <v>126</v>
      </c>
      <c r="C899" t="s">
        <v>12</v>
      </c>
      <c r="D899">
        <f t="shared" si="56"/>
        <v>685</v>
      </c>
      <c r="E899">
        <v>137</v>
      </c>
      <c r="F899" s="2">
        <v>0.2</v>
      </c>
      <c r="G899" s="4">
        <f t="shared" ref="G899:G962" si="59">D899-E899</f>
        <v>548</v>
      </c>
      <c r="H899" s="1">
        <v>44874</v>
      </c>
      <c r="I899" t="s">
        <v>53</v>
      </c>
      <c r="J899" t="s">
        <v>27</v>
      </c>
      <c r="K899" s="5">
        <v>527</v>
      </c>
      <c r="L899" t="str">
        <f t="shared" si="57"/>
        <v>Nov</v>
      </c>
      <c r="M899">
        <f t="shared" si="58"/>
        <v>2022</v>
      </c>
    </row>
    <row r="900" spans="1:13" x14ac:dyDescent="0.25">
      <c r="A900" t="s">
        <v>1065</v>
      </c>
      <c r="B900" t="s">
        <v>26</v>
      </c>
      <c r="C900" t="s">
        <v>61</v>
      </c>
      <c r="D900">
        <f t="shared" si="56"/>
        <v>866</v>
      </c>
      <c r="E900">
        <v>130</v>
      </c>
      <c r="F900" s="2">
        <v>0.15</v>
      </c>
      <c r="G900" s="4">
        <f t="shared" si="59"/>
        <v>736</v>
      </c>
      <c r="H900" s="1">
        <v>44874</v>
      </c>
      <c r="I900" t="s">
        <v>89</v>
      </c>
      <c r="J900" t="s">
        <v>27</v>
      </c>
      <c r="K900" s="5">
        <v>6</v>
      </c>
      <c r="L900" t="str">
        <f t="shared" si="57"/>
        <v>Nov</v>
      </c>
      <c r="M900">
        <f t="shared" si="58"/>
        <v>2022</v>
      </c>
    </row>
    <row r="901" spans="1:13" x14ac:dyDescent="0.25">
      <c r="A901" t="s">
        <v>1066</v>
      </c>
      <c r="B901" t="s">
        <v>49</v>
      </c>
      <c r="C901" t="s">
        <v>2</v>
      </c>
      <c r="D901">
        <f t="shared" si="56"/>
        <v>80</v>
      </c>
      <c r="E901">
        <v>80</v>
      </c>
      <c r="G901" s="4">
        <f t="shared" si="59"/>
        <v>0</v>
      </c>
      <c r="H901" s="1">
        <v>44874</v>
      </c>
      <c r="I901" t="s">
        <v>23</v>
      </c>
      <c r="J901" t="s">
        <v>27</v>
      </c>
      <c r="K901" s="5">
        <v>165</v>
      </c>
      <c r="L901" t="str">
        <f t="shared" si="57"/>
        <v>Nov</v>
      </c>
      <c r="M901">
        <f t="shared" si="58"/>
        <v>2022</v>
      </c>
    </row>
    <row r="902" spans="1:13" x14ac:dyDescent="0.25">
      <c r="A902" t="s">
        <v>1067</v>
      </c>
      <c r="B902" t="s">
        <v>11</v>
      </c>
      <c r="C902" t="s">
        <v>32</v>
      </c>
      <c r="D902">
        <f t="shared" si="56"/>
        <v>360</v>
      </c>
      <c r="E902">
        <v>36</v>
      </c>
      <c r="F902" s="2">
        <v>0.1</v>
      </c>
      <c r="G902" s="4">
        <f t="shared" si="59"/>
        <v>324</v>
      </c>
      <c r="H902" s="1">
        <v>44874</v>
      </c>
      <c r="I902" t="s">
        <v>13</v>
      </c>
      <c r="J902" t="s">
        <v>14</v>
      </c>
      <c r="K902" s="5">
        <v>20</v>
      </c>
      <c r="L902" t="str">
        <f t="shared" si="57"/>
        <v>Nov</v>
      </c>
      <c r="M902">
        <f t="shared" si="58"/>
        <v>2022</v>
      </c>
    </row>
    <row r="903" spans="1:13" x14ac:dyDescent="0.25">
      <c r="A903" t="s">
        <v>1068</v>
      </c>
      <c r="B903" t="s">
        <v>26</v>
      </c>
      <c r="C903" t="s">
        <v>2</v>
      </c>
      <c r="D903">
        <f t="shared" si="56"/>
        <v>500</v>
      </c>
      <c r="E903">
        <v>35</v>
      </c>
      <c r="F903" s="2">
        <v>7.0000000000000007E-2</v>
      </c>
      <c r="G903" s="4">
        <f t="shared" si="59"/>
        <v>465</v>
      </c>
      <c r="H903" s="1">
        <v>44874</v>
      </c>
      <c r="I903" t="s">
        <v>89</v>
      </c>
      <c r="J903" t="s">
        <v>27</v>
      </c>
      <c r="K903" s="5">
        <v>244</v>
      </c>
      <c r="L903" t="str">
        <f t="shared" si="57"/>
        <v>Nov</v>
      </c>
      <c r="M903">
        <f t="shared" si="58"/>
        <v>2022</v>
      </c>
    </row>
    <row r="904" spans="1:13" x14ac:dyDescent="0.25">
      <c r="A904" t="s">
        <v>1069</v>
      </c>
      <c r="B904" t="s">
        <v>11</v>
      </c>
      <c r="C904" t="s">
        <v>12</v>
      </c>
      <c r="D904">
        <f t="shared" si="56"/>
        <v>25</v>
      </c>
      <c r="E904">
        <v>25</v>
      </c>
      <c r="G904" s="4">
        <f t="shared" si="59"/>
        <v>0</v>
      </c>
      <c r="H904" s="1">
        <v>44874</v>
      </c>
      <c r="I904" t="s">
        <v>18</v>
      </c>
      <c r="J904" t="s">
        <v>14</v>
      </c>
      <c r="K904" s="5">
        <v>475</v>
      </c>
      <c r="L904" t="str">
        <f t="shared" si="57"/>
        <v>Nov</v>
      </c>
      <c r="M904">
        <f t="shared" si="58"/>
        <v>2022</v>
      </c>
    </row>
    <row r="905" spans="1:13" x14ac:dyDescent="0.25">
      <c r="A905" t="s">
        <v>575</v>
      </c>
      <c r="B905" t="s">
        <v>21</v>
      </c>
      <c r="C905" t="s">
        <v>61</v>
      </c>
      <c r="D905">
        <f t="shared" si="56"/>
        <v>166</v>
      </c>
      <c r="E905">
        <v>25</v>
      </c>
      <c r="F905" s="2">
        <v>0.15</v>
      </c>
      <c r="G905" s="4">
        <f t="shared" si="59"/>
        <v>141</v>
      </c>
      <c r="H905" s="1">
        <v>44874</v>
      </c>
      <c r="I905" t="s">
        <v>18</v>
      </c>
      <c r="J905" t="s">
        <v>27</v>
      </c>
      <c r="K905" s="5">
        <v>69</v>
      </c>
      <c r="L905" t="str">
        <f t="shared" si="57"/>
        <v>Nov</v>
      </c>
      <c r="M905">
        <f t="shared" si="58"/>
        <v>2022</v>
      </c>
    </row>
    <row r="906" spans="1:13" x14ac:dyDescent="0.25">
      <c r="A906" t="s">
        <v>1070</v>
      </c>
      <c r="B906" t="s">
        <v>26</v>
      </c>
      <c r="C906" t="s">
        <v>61</v>
      </c>
      <c r="D906">
        <f t="shared" si="56"/>
        <v>0</v>
      </c>
      <c r="G906" s="4">
        <f t="shared" si="59"/>
        <v>0</v>
      </c>
      <c r="H906" s="1">
        <v>44874</v>
      </c>
      <c r="I906" t="s">
        <v>89</v>
      </c>
      <c r="J906" t="s">
        <v>27</v>
      </c>
      <c r="K906" s="5">
        <v>72</v>
      </c>
      <c r="L906" t="str">
        <f t="shared" si="57"/>
        <v>Nov</v>
      </c>
      <c r="M906">
        <f t="shared" si="58"/>
        <v>2022</v>
      </c>
    </row>
    <row r="907" spans="1:13" x14ac:dyDescent="0.25">
      <c r="A907" t="s">
        <v>1071</v>
      </c>
      <c r="B907" t="s">
        <v>998</v>
      </c>
      <c r="C907" t="s">
        <v>39</v>
      </c>
      <c r="D907">
        <f t="shared" si="56"/>
        <v>0</v>
      </c>
      <c r="F907" s="2">
        <v>0.12</v>
      </c>
      <c r="G907" s="4">
        <f t="shared" si="59"/>
        <v>0</v>
      </c>
      <c r="H907" s="1">
        <v>44874</v>
      </c>
      <c r="I907" t="s">
        <v>51</v>
      </c>
      <c r="J907" t="s">
        <v>999</v>
      </c>
      <c r="K907" s="5">
        <v>78</v>
      </c>
      <c r="L907" t="str">
        <f t="shared" si="57"/>
        <v>Nov</v>
      </c>
      <c r="M907">
        <f t="shared" si="58"/>
        <v>2022</v>
      </c>
    </row>
    <row r="908" spans="1:13" x14ac:dyDescent="0.25">
      <c r="A908" t="s">
        <v>1072</v>
      </c>
      <c r="B908" t="s">
        <v>26</v>
      </c>
      <c r="C908" t="s">
        <v>71</v>
      </c>
      <c r="D908">
        <f t="shared" si="56"/>
        <v>0</v>
      </c>
      <c r="G908" s="4">
        <f t="shared" si="59"/>
        <v>0</v>
      </c>
      <c r="H908" s="1">
        <v>44874</v>
      </c>
      <c r="I908" t="s">
        <v>53</v>
      </c>
      <c r="J908" t="s">
        <v>27</v>
      </c>
      <c r="K908" s="5">
        <v>458</v>
      </c>
      <c r="L908" t="str">
        <f t="shared" si="57"/>
        <v>Nov</v>
      </c>
      <c r="M908">
        <f t="shared" si="58"/>
        <v>2022</v>
      </c>
    </row>
    <row r="909" spans="1:13" x14ac:dyDescent="0.25">
      <c r="A909" t="s">
        <v>1073</v>
      </c>
      <c r="B909" t="s">
        <v>35</v>
      </c>
      <c r="C909" t="s">
        <v>32</v>
      </c>
      <c r="D909">
        <f t="shared" si="56"/>
        <v>0</v>
      </c>
      <c r="F909" s="2">
        <v>1</v>
      </c>
      <c r="G909" s="4">
        <f t="shared" si="59"/>
        <v>0</v>
      </c>
      <c r="H909" s="1">
        <v>44874</v>
      </c>
      <c r="I909" t="s">
        <v>33</v>
      </c>
      <c r="J909" t="s">
        <v>27</v>
      </c>
      <c r="K909" s="5">
        <v>81</v>
      </c>
      <c r="L909" t="str">
        <f t="shared" si="57"/>
        <v>Nov</v>
      </c>
      <c r="M909">
        <f t="shared" si="58"/>
        <v>2022</v>
      </c>
    </row>
    <row r="910" spans="1:13" x14ac:dyDescent="0.25">
      <c r="A910" t="s">
        <v>655</v>
      </c>
      <c r="B910" t="s">
        <v>26</v>
      </c>
      <c r="C910" t="s">
        <v>97</v>
      </c>
      <c r="D910">
        <f t="shared" si="56"/>
        <v>0</v>
      </c>
      <c r="F910" s="2">
        <v>0.1</v>
      </c>
      <c r="G910" s="4">
        <f t="shared" si="59"/>
        <v>0</v>
      </c>
      <c r="H910" s="1">
        <v>44874</v>
      </c>
      <c r="I910" t="s">
        <v>53</v>
      </c>
      <c r="J910" t="s">
        <v>27</v>
      </c>
      <c r="K910" s="5">
        <v>44</v>
      </c>
      <c r="L910" t="str">
        <f t="shared" si="57"/>
        <v>Nov</v>
      </c>
      <c r="M910">
        <f t="shared" si="58"/>
        <v>2022</v>
      </c>
    </row>
    <row r="911" spans="1:13" x14ac:dyDescent="0.25">
      <c r="A911" t="s">
        <v>117</v>
      </c>
      <c r="B911" t="s">
        <v>118</v>
      </c>
      <c r="C911" t="s">
        <v>17</v>
      </c>
      <c r="D911">
        <f t="shared" si="56"/>
        <v>0</v>
      </c>
      <c r="G911" s="4">
        <f t="shared" si="59"/>
        <v>0</v>
      </c>
      <c r="H911" s="1">
        <v>44874</v>
      </c>
      <c r="I911" t="s">
        <v>53</v>
      </c>
      <c r="J911" t="s">
        <v>119</v>
      </c>
      <c r="K911" s="5">
        <v>2100</v>
      </c>
      <c r="L911" t="str">
        <f t="shared" si="57"/>
        <v>Nov</v>
      </c>
      <c r="M911">
        <f t="shared" si="58"/>
        <v>2022</v>
      </c>
    </row>
    <row r="912" spans="1:13" x14ac:dyDescent="0.25">
      <c r="A912" t="s">
        <v>1074</v>
      </c>
      <c r="B912" t="s">
        <v>35</v>
      </c>
      <c r="C912" t="s">
        <v>97</v>
      </c>
      <c r="D912">
        <f t="shared" si="56"/>
        <v>200</v>
      </c>
      <c r="E912">
        <v>200</v>
      </c>
      <c r="G912" s="4">
        <f t="shared" si="59"/>
        <v>0</v>
      </c>
      <c r="H912" s="1">
        <v>44873</v>
      </c>
      <c r="I912" t="s">
        <v>53</v>
      </c>
      <c r="J912" t="s">
        <v>27</v>
      </c>
      <c r="K912" s="5">
        <v>476</v>
      </c>
      <c r="L912" t="str">
        <f t="shared" si="57"/>
        <v>Nov</v>
      </c>
      <c r="M912">
        <f t="shared" si="58"/>
        <v>2022</v>
      </c>
    </row>
    <row r="913" spans="1:13" x14ac:dyDescent="0.25">
      <c r="A913" t="s">
        <v>1075</v>
      </c>
      <c r="B913" t="s">
        <v>35</v>
      </c>
      <c r="C913" t="s">
        <v>32</v>
      </c>
      <c r="D913">
        <f t="shared" si="56"/>
        <v>130</v>
      </c>
      <c r="E913">
        <v>65</v>
      </c>
      <c r="F913" s="2">
        <v>0.5</v>
      </c>
      <c r="G913" s="4">
        <f t="shared" si="59"/>
        <v>65</v>
      </c>
      <c r="H913" s="1">
        <v>44873</v>
      </c>
      <c r="I913" t="s">
        <v>33</v>
      </c>
      <c r="J913" t="s">
        <v>27</v>
      </c>
      <c r="K913" s="5">
        <v>257</v>
      </c>
      <c r="L913" t="str">
        <f t="shared" si="57"/>
        <v>Nov</v>
      </c>
      <c r="M913">
        <f t="shared" si="58"/>
        <v>2022</v>
      </c>
    </row>
    <row r="914" spans="1:13" x14ac:dyDescent="0.25">
      <c r="A914" t="s">
        <v>1076</v>
      </c>
      <c r="B914" t="s">
        <v>26</v>
      </c>
      <c r="C914" t="s">
        <v>1077</v>
      </c>
      <c r="D914">
        <f t="shared" si="56"/>
        <v>0</v>
      </c>
      <c r="F914" s="2">
        <v>0.16</v>
      </c>
      <c r="G914" s="4">
        <f t="shared" si="59"/>
        <v>0</v>
      </c>
      <c r="H914" s="1">
        <v>44873</v>
      </c>
      <c r="I914" t="s">
        <v>53</v>
      </c>
      <c r="J914" t="s">
        <v>27</v>
      </c>
      <c r="K914" s="5">
        <v>300</v>
      </c>
      <c r="L914" t="str">
        <f t="shared" si="57"/>
        <v>Nov</v>
      </c>
      <c r="M914">
        <f t="shared" si="58"/>
        <v>2022</v>
      </c>
    </row>
    <row r="915" spans="1:13" x14ac:dyDescent="0.25">
      <c r="A915" t="s">
        <v>1078</v>
      </c>
      <c r="B915" t="s">
        <v>1079</v>
      </c>
      <c r="C915" t="s">
        <v>69</v>
      </c>
      <c r="D915">
        <f t="shared" si="56"/>
        <v>0</v>
      </c>
      <c r="G915" s="4">
        <f t="shared" si="59"/>
        <v>0</v>
      </c>
      <c r="H915" s="1">
        <v>44873</v>
      </c>
      <c r="I915" t="s">
        <v>33</v>
      </c>
      <c r="J915" t="s">
        <v>1080</v>
      </c>
      <c r="K915" s="5">
        <v>6</v>
      </c>
      <c r="L915" t="str">
        <f t="shared" si="57"/>
        <v>Nov</v>
      </c>
      <c r="M915">
        <f t="shared" si="58"/>
        <v>2022</v>
      </c>
    </row>
    <row r="916" spans="1:13" x14ac:dyDescent="0.25">
      <c r="A916" t="s">
        <v>1081</v>
      </c>
      <c r="B916" t="s">
        <v>58</v>
      </c>
      <c r="C916" t="s">
        <v>32</v>
      </c>
      <c r="D916">
        <f t="shared" si="56"/>
        <v>0</v>
      </c>
      <c r="F916" s="2">
        <v>0.1</v>
      </c>
      <c r="G916" s="4">
        <f t="shared" si="59"/>
        <v>0</v>
      </c>
      <c r="H916" s="1">
        <v>44873</v>
      </c>
      <c r="I916" t="s">
        <v>53</v>
      </c>
      <c r="J916" t="s">
        <v>27</v>
      </c>
      <c r="K916" s="5">
        <v>731</v>
      </c>
      <c r="L916" t="str">
        <f t="shared" si="57"/>
        <v>Nov</v>
      </c>
      <c r="M916">
        <f t="shared" si="58"/>
        <v>2022</v>
      </c>
    </row>
    <row r="917" spans="1:13" x14ac:dyDescent="0.25">
      <c r="A917" t="s">
        <v>1082</v>
      </c>
      <c r="B917" t="s">
        <v>145</v>
      </c>
      <c r="C917" t="s">
        <v>97</v>
      </c>
      <c r="D917">
        <f t="shared" si="56"/>
        <v>0</v>
      </c>
      <c r="F917" s="2">
        <v>0.11</v>
      </c>
      <c r="G917" s="4">
        <f t="shared" si="59"/>
        <v>0</v>
      </c>
      <c r="H917" s="1">
        <v>44873</v>
      </c>
      <c r="I917" t="s">
        <v>89</v>
      </c>
      <c r="J917" t="s">
        <v>27</v>
      </c>
      <c r="L917" t="str">
        <f t="shared" si="57"/>
        <v>Nov</v>
      </c>
      <c r="M917">
        <f t="shared" si="58"/>
        <v>2022</v>
      </c>
    </row>
    <row r="918" spans="1:13" x14ac:dyDescent="0.25">
      <c r="A918" t="s">
        <v>770</v>
      </c>
      <c r="B918" t="s">
        <v>26</v>
      </c>
      <c r="C918" t="s">
        <v>50</v>
      </c>
      <c r="D918">
        <f t="shared" si="56"/>
        <v>100000</v>
      </c>
      <c r="E918">
        <v>1000</v>
      </c>
      <c r="F918" s="2">
        <v>0.01</v>
      </c>
      <c r="G918" s="4">
        <f t="shared" si="59"/>
        <v>99000</v>
      </c>
      <c r="H918" s="1">
        <v>44872</v>
      </c>
      <c r="I918" t="s">
        <v>53</v>
      </c>
      <c r="J918" t="s">
        <v>27</v>
      </c>
      <c r="K918" s="5">
        <v>65</v>
      </c>
      <c r="L918" t="str">
        <f t="shared" si="57"/>
        <v>Nov</v>
      </c>
      <c r="M918">
        <f t="shared" si="58"/>
        <v>2022</v>
      </c>
    </row>
    <row r="919" spans="1:13" x14ac:dyDescent="0.25">
      <c r="A919" t="s">
        <v>123</v>
      </c>
      <c r="B919" t="s">
        <v>11</v>
      </c>
      <c r="C919" t="s">
        <v>71</v>
      </c>
      <c r="D919">
        <f t="shared" si="56"/>
        <v>3500</v>
      </c>
      <c r="E919">
        <v>350</v>
      </c>
      <c r="F919" s="2">
        <v>0.1</v>
      </c>
      <c r="G919" s="4">
        <f t="shared" si="59"/>
        <v>3150</v>
      </c>
      <c r="H919" s="1">
        <v>44872</v>
      </c>
      <c r="I919" t="s">
        <v>124</v>
      </c>
      <c r="J919" t="s">
        <v>14</v>
      </c>
      <c r="K919" s="5">
        <v>838</v>
      </c>
      <c r="L919" t="str">
        <f t="shared" si="57"/>
        <v>Nov</v>
      </c>
      <c r="M919">
        <f t="shared" si="58"/>
        <v>2022</v>
      </c>
    </row>
    <row r="920" spans="1:13" x14ac:dyDescent="0.25">
      <c r="A920" t="s">
        <v>1083</v>
      </c>
      <c r="B920" t="s">
        <v>26</v>
      </c>
      <c r="C920" t="s">
        <v>200</v>
      </c>
      <c r="D920">
        <f t="shared" si="56"/>
        <v>7000</v>
      </c>
      <c r="E920">
        <v>350</v>
      </c>
      <c r="F920" s="2">
        <v>0.05</v>
      </c>
      <c r="G920" s="4">
        <f t="shared" si="59"/>
        <v>6650</v>
      </c>
      <c r="H920" s="1">
        <v>44872</v>
      </c>
      <c r="I920" t="s">
        <v>89</v>
      </c>
      <c r="J920" t="s">
        <v>27</v>
      </c>
      <c r="K920" s="5">
        <v>85</v>
      </c>
      <c r="L920" t="str">
        <f t="shared" si="57"/>
        <v>Nov</v>
      </c>
      <c r="M920">
        <f t="shared" si="58"/>
        <v>2022</v>
      </c>
    </row>
    <row r="921" spans="1:13" x14ac:dyDescent="0.25">
      <c r="A921" t="s">
        <v>1084</v>
      </c>
      <c r="B921" t="s">
        <v>251</v>
      </c>
      <c r="C921" t="s">
        <v>12</v>
      </c>
      <c r="D921">
        <f t="shared" si="56"/>
        <v>1583</v>
      </c>
      <c r="E921">
        <v>190</v>
      </c>
      <c r="F921" s="2">
        <v>0.12</v>
      </c>
      <c r="G921" s="4">
        <f t="shared" si="59"/>
        <v>1393</v>
      </c>
      <c r="H921" s="1">
        <v>44872</v>
      </c>
      <c r="I921" t="s">
        <v>51</v>
      </c>
      <c r="J921" t="s">
        <v>252</v>
      </c>
      <c r="K921" s="5">
        <v>280</v>
      </c>
      <c r="L921" t="str">
        <f t="shared" si="57"/>
        <v>Nov</v>
      </c>
      <c r="M921">
        <f t="shared" si="58"/>
        <v>2022</v>
      </c>
    </row>
    <row r="922" spans="1:13" x14ac:dyDescent="0.25">
      <c r="A922" t="s">
        <v>1085</v>
      </c>
      <c r="B922" t="s">
        <v>214</v>
      </c>
      <c r="C922" t="s">
        <v>22</v>
      </c>
      <c r="D922">
        <f t="shared" si="56"/>
        <v>0</v>
      </c>
      <c r="F922" s="2">
        <v>0.15</v>
      </c>
      <c r="G922" s="4">
        <f t="shared" si="59"/>
        <v>0</v>
      </c>
      <c r="H922" s="1">
        <v>44872</v>
      </c>
      <c r="I922" t="s">
        <v>23</v>
      </c>
      <c r="J922" t="s">
        <v>27</v>
      </c>
      <c r="K922" s="5">
        <v>137</v>
      </c>
      <c r="L922" t="str">
        <f t="shared" si="57"/>
        <v>Nov</v>
      </c>
      <c r="M922">
        <f t="shared" si="58"/>
        <v>2022</v>
      </c>
    </row>
    <row r="923" spans="1:13" x14ac:dyDescent="0.25">
      <c r="A923" t="s">
        <v>1086</v>
      </c>
      <c r="B923" t="s">
        <v>26</v>
      </c>
      <c r="C923" t="s">
        <v>39</v>
      </c>
      <c r="D923">
        <f t="shared" si="56"/>
        <v>0</v>
      </c>
      <c r="F923" s="2">
        <v>0.25</v>
      </c>
      <c r="G923" s="4">
        <f t="shared" si="59"/>
        <v>0</v>
      </c>
      <c r="H923" s="1">
        <v>44872</v>
      </c>
      <c r="I923" t="s">
        <v>36</v>
      </c>
      <c r="J923" t="s">
        <v>27</v>
      </c>
      <c r="K923" s="5">
        <v>223</v>
      </c>
      <c r="L923" t="str">
        <f t="shared" si="57"/>
        <v>Nov</v>
      </c>
      <c r="M923">
        <f t="shared" si="58"/>
        <v>2022</v>
      </c>
    </row>
    <row r="924" spans="1:13" x14ac:dyDescent="0.25">
      <c r="A924" t="s">
        <v>1087</v>
      </c>
      <c r="B924" t="s">
        <v>29</v>
      </c>
      <c r="C924" t="s">
        <v>22</v>
      </c>
      <c r="D924">
        <f t="shared" si="56"/>
        <v>2200</v>
      </c>
      <c r="E924">
        <v>110</v>
      </c>
      <c r="F924" s="2">
        <v>0.05</v>
      </c>
      <c r="G924" s="4">
        <f t="shared" si="59"/>
        <v>2090</v>
      </c>
      <c r="H924" s="1">
        <v>44871</v>
      </c>
      <c r="I924" t="s">
        <v>53</v>
      </c>
      <c r="J924" t="s">
        <v>27</v>
      </c>
      <c r="K924" s="5">
        <v>30</v>
      </c>
      <c r="L924" t="str">
        <f t="shared" si="57"/>
        <v>Nov</v>
      </c>
      <c r="M924">
        <f t="shared" si="58"/>
        <v>2022</v>
      </c>
    </row>
    <row r="925" spans="1:13" x14ac:dyDescent="0.25">
      <c r="A925" t="s">
        <v>1088</v>
      </c>
      <c r="B925" t="s">
        <v>1089</v>
      </c>
      <c r="C925" t="s">
        <v>71</v>
      </c>
      <c r="D925">
        <f t="shared" si="56"/>
        <v>25</v>
      </c>
      <c r="E925">
        <v>25</v>
      </c>
      <c r="G925" s="4">
        <f t="shared" si="59"/>
        <v>0</v>
      </c>
      <c r="H925" s="1">
        <v>44871</v>
      </c>
      <c r="I925" t="s">
        <v>8</v>
      </c>
      <c r="J925" t="s">
        <v>4</v>
      </c>
      <c r="K925" s="5">
        <v>148</v>
      </c>
      <c r="L925" t="str">
        <f t="shared" si="57"/>
        <v>Nov</v>
      </c>
      <c r="M925">
        <f t="shared" si="58"/>
        <v>2022</v>
      </c>
    </row>
    <row r="926" spans="1:13" x14ac:dyDescent="0.25">
      <c r="A926" t="s">
        <v>1090</v>
      </c>
      <c r="B926" t="s">
        <v>1091</v>
      </c>
      <c r="C926" t="s">
        <v>71</v>
      </c>
      <c r="D926">
        <f t="shared" si="56"/>
        <v>0</v>
      </c>
      <c r="G926" s="4">
        <f t="shared" si="59"/>
        <v>0</v>
      </c>
      <c r="H926" s="1">
        <v>44871</v>
      </c>
      <c r="I926" t="s">
        <v>23</v>
      </c>
      <c r="J926" t="s">
        <v>14</v>
      </c>
      <c r="K926" s="5">
        <v>14</v>
      </c>
      <c r="L926" t="str">
        <f t="shared" si="57"/>
        <v>Nov</v>
      </c>
      <c r="M926">
        <f t="shared" si="58"/>
        <v>2022</v>
      </c>
    </row>
    <row r="927" spans="1:13" x14ac:dyDescent="0.25">
      <c r="A927" t="s">
        <v>297</v>
      </c>
      <c r="B927" t="s">
        <v>26</v>
      </c>
      <c r="C927" t="s">
        <v>2</v>
      </c>
      <c r="D927">
        <f t="shared" si="56"/>
        <v>7400</v>
      </c>
      <c r="E927">
        <v>3700</v>
      </c>
      <c r="F927" s="2">
        <v>0.5</v>
      </c>
      <c r="G927" s="4">
        <f t="shared" si="59"/>
        <v>3700</v>
      </c>
      <c r="H927" s="1">
        <v>44869</v>
      </c>
      <c r="I927" t="s">
        <v>53</v>
      </c>
      <c r="J927" t="s">
        <v>27</v>
      </c>
      <c r="K927" s="5">
        <v>12900</v>
      </c>
      <c r="L927" t="str">
        <f t="shared" si="57"/>
        <v>Nov</v>
      </c>
      <c r="M927">
        <f t="shared" si="58"/>
        <v>2022</v>
      </c>
    </row>
    <row r="928" spans="1:13" x14ac:dyDescent="0.25">
      <c r="A928" t="s">
        <v>1092</v>
      </c>
      <c r="B928" t="s">
        <v>11</v>
      </c>
      <c r="C928" t="s">
        <v>87</v>
      </c>
      <c r="D928">
        <f t="shared" si="56"/>
        <v>350</v>
      </c>
      <c r="E928">
        <v>350</v>
      </c>
      <c r="G928" s="4">
        <f t="shared" si="59"/>
        <v>0</v>
      </c>
      <c r="H928" s="1">
        <v>44869</v>
      </c>
      <c r="I928" t="s">
        <v>23</v>
      </c>
      <c r="J928" t="s">
        <v>14</v>
      </c>
      <c r="K928" s="5">
        <v>1500</v>
      </c>
      <c r="L928" t="str">
        <f t="shared" si="57"/>
        <v>Nov</v>
      </c>
      <c r="M928">
        <f t="shared" si="58"/>
        <v>2022</v>
      </c>
    </row>
    <row r="929" spans="1:13" x14ac:dyDescent="0.25">
      <c r="A929" t="s">
        <v>1093</v>
      </c>
      <c r="B929" t="s">
        <v>81</v>
      </c>
      <c r="C929" t="s">
        <v>97</v>
      </c>
      <c r="D929">
        <f t="shared" si="56"/>
        <v>200</v>
      </c>
      <c r="E929">
        <v>200</v>
      </c>
      <c r="F929" s="2">
        <v>1</v>
      </c>
      <c r="G929" s="4">
        <f t="shared" si="59"/>
        <v>0</v>
      </c>
      <c r="H929" s="1">
        <v>44869</v>
      </c>
      <c r="I929" t="s">
        <v>89</v>
      </c>
      <c r="J929" t="s">
        <v>82</v>
      </c>
      <c r="K929" s="5">
        <v>5</v>
      </c>
      <c r="L929" t="str">
        <f t="shared" si="57"/>
        <v>Nov</v>
      </c>
      <c r="M929">
        <f t="shared" si="58"/>
        <v>2022</v>
      </c>
    </row>
    <row r="930" spans="1:13" x14ac:dyDescent="0.25">
      <c r="A930" t="s">
        <v>1094</v>
      </c>
      <c r="B930" t="s">
        <v>216</v>
      </c>
      <c r="C930" t="s">
        <v>12</v>
      </c>
      <c r="D930">
        <f t="shared" si="56"/>
        <v>875</v>
      </c>
      <c r="E930">
        <v>70</v>
      </c>
      <c r="F930" s="2">
        <v>0.08</v>
      </c>
      <c r="G930" s="4">
        <f t="shared" si="59"/>
        <v>805</v>
      </c>
      <c r="H930" s="1">
        <v>44869</v>
      </c>
      <c r="I930" t="s">
        <v>23</v>
      </c>
      <c r="J930" t="s">
        <v>217</v>
      </c>
      <c r="K930" s="5">
        <v>180</v>
      </c>
      <c r="L930" t="str">
        <f t="shared" si="57"/>
        <v>Nov</v>
      </c>
      <c r="M930">
        <f t="shared" si="58"/>
        <v>2022</v>
      </c>
    </row>
    <row r="931" spans="1:13" x14ac:dyDescent="0.25">
      <c r="A931" t="s">
        <v>1095</v>
      </c>
      <c r="B931" t="s">
        <v>1096</v>
      </c>
      <c r="C931" t="s">
        <v>30</v>
      </c>
      <c r="D931">
        <f t="shared" si="56"/>
        <v>268</v>
      </c>
      <c r="E931">
        <v>59</v>
      </c>
      <c r="F931" s="2">
        <v>0.22</v>
      </c>
      <c r="G931" s="4">
        <f t="shared" si="59"/>
        <v>209</v>
      </c>
      <c r="H931" s="1">
        <v>44869</v>
      </c>
      <c r="I931" t="s">
        <v>23</v>
      </c>
      <c r="J931" t="s">
        <v>27</v>
      </c>
      <c r="K931" s="5">
        <v>60</v>
      </c>
      <c r="L931" t="str">
        <f t="shared" si="57"/>
        <v>Nov</v>
      </c>
      <c r="M931">
        <f t="shared" si="58"/>
        <v>2022</v>
      </c>
    </row>
    <row r="932" spans="1:13" x14ac:dyDescent="0.25">
      <c r="A932" t="s">
        <v>1097</v>
      </c>
      <c r="B932" t="s">
        <v>29</v>
      </c>
      <c r="C932" t="s">
        <v>87</v>
      </c>
      <c r="D932">
        <f t="shared" si="56"/>
        <v>0</v>
      </c>
      <c r="F932" s="2">
        <v>0.14000000000000001</v>
      </c>
      <c r="G932" s="4">
        <f t="shared" si="59"/>
        <v>0</v>
      </c>
      <c r="H932" s="1">
        <v>44869</v>
      </c>
      <c r="I932" t="s">
        <v>13</v>
      </c>
      <c r="J932" t="s">
        <v>27</v>
      </c>
      <c r="K932" s="5">
        <v>380</v>
      </c>
      <c r="L932" t="str">
        <f t="shared" si="57"/>
        <v>Nov</v>
      </c>
      <c r="M932">
        <f t="shared" si="58"/>
        <v>2022</v>
      </c>
    </row>
    <row r="933" spans="1:13" x14ac:dyDescent="0.25">
      <c r="A933" t="s">
        <v>1098</v>
      </c>
      <c r="B933" t="s">
        <v>145</v>
      </c>
      <c r="C933" t="s">
        <v>30</v>
      </c>
      <c r="D933">
        <f t="shared" si="56"/>
        <v>0</v>
      </c>
      <c r="F933" s="2">
        <v>0.1</v>
      </c>
      <c r="G933" s="4">
        <f t="shared" si="59"/>
        <v>0</v>
      </c>
      <c r="H933" s="1">
        <v>44869</v>
      </c>
      <c r="I933" t="s">
        <v>18</v>
      </c>
      <c r="J933" t="s">
        <v>27</v>
      </c>
      <c r="K933" s="5">
        <v>260</v>
      </c>
      <c r="L933" t="str">
        <f t="shared" si="57"/>
        <v>Nov</v>
      </c>
      <c r="M933">
        <f t="shared" si="58"/>
        <v>2022</v>
      </c>
    </row>
    <row r="934" spans="1:13" x14ac:dyDescent="0.25">
      <c r="A934" t="s">
        <v>1099</v>
      </c>
      <c r="B934" t="s">
        <v>26</v>
      </c>
      <c r="C934" t="s">
        <v>12</v>
      </c>
      <c r="D934">
        <f t="shared" si="56"/>
        <v>7142</v>
      </c>
      <c r="E934">
        <v>1000</v>
      </c>
      <c r="F934" s="2">
        <v>0.14000000000000001</v>
      </c>
      <c r="G934" s="4">
        <f t="shared" si="59"/>
        <v>6142</v>
      </c>
      <c r="H934" s="1">
        <v>44868</v>
      </c>
      <c r="I934" t="s">
        <v>124</v>
      </c>
      <c r="J934" t="s">
        <v>27</v>
      </c>
      <c r="K934" s="5">
        <v>2300</v>
      </c>
      <c r="L934" t="str">
        <f t="shared" si="57"/>
        <v>Nov</v>
      </c>
      <c r="M934">
        <f t="shared" si="58"/>
        <v>2022</v>
      </c>
    </row>
    <row r="935" spans="1:13" x14ac:dyDescent="0.25">
      <c r="A935" t="s">
        <v>1100</v>
      </c>
      <c r="B935" t="s">
        <v>26</v>
      </c>
      <c r="C935" t="s">
        <v>69</v>
      </c>
      <c r="D935">
        <f t="shared" si="56"/>
        <v>5384</v>
      </c>
      <c r="E935">
        <v>700</v>
      </c>
      <c r="F935" s="2">
        <v>0.13</v>
      </c>
      <c r="G935" s="4">
        <f t="shared" si="59"/>
        <v>4684</v>
      </c>
      <c r="H935" s="1">
        <v>44868</v>
      </c>
      <c r="I935" t="s">
        <v>53</v>
      </c>
      <c r="J935" t="s">
        <v>27</v>
      </c>
      <c r="K935" s="5">
        <v>4900</v>
      </c>
      <c r="L935" t="str">
        <f t="shared" si="57"/>
        <v>Nov</v>
      </c>
      <c r="M935">
        <f t="shared" si="58"/>
        <v>2022</v>
      </c>
    </row>
    <row r="936" spans="1:13" x14ac:dyDescent="0.25">
      <c r="A936" t="s">
        <v>112</v>
      </c>
      <c r="B936" t="s">
        <v>113</v>
      </c>
      <c r="C936" t="s">
        <v>12</v>
      </c>
      <c r="D936">
        <f t="shared" si="56"/>
        <v>200</v>
      </c>
      <c r="E936">
        <v>200</v>
      </c>
      <c r="G936" s="4">
        <f t="shared" si="59"/>
        <v>0</v>
      </c>
      <c r="H936" s="1">
        <v>44868</v>
      </c>
      <c r="I936" t="s">
        <v>53</v>
      </c>
      <c r="J936" t="s">
        <v>27</v>
      </c>
      <c r="L936" t="str">
        <f t="shared" si="57"/>
        <v>Nov</v>
      </c>
      <c r="M936">
        <f t="shared" si="58"/>
        <v>2022</v>
      </c>
    </row>
    <row r="937" spans="1:13" x14ac:dyDescent="0.25">
      <c r="A937" t="s">
        <v>1101</v>
      </c>
      <c r="B937" t="s">
        <v>1102</v>
      </c>
      <c r="C937" t="s">
        <v>12</v>
      </c>
      <c r="D937">
        <f t="shared" si="56"/>
        <v>1000</v>
      </c>
      <c r="E937">
        <v>150</v>
      </c>
      <c r="F937" s="2">
        <v>0.15</v>
      </c>
      <c r="G937" s="4">
        <f t="shared" si="59"/>
        <v>850</v>
      </c>
      <c r="H937" s="1">
        <v>44868</v>
      </c>
      <c r="I937" t="s">
        <v>18</v>
      </c>
      <c r="J937" t="s">
        <v>27</v>
      </c>
      <c r="K937" s="5">
        <v>428</v>
      </c>
      <c r="L937" t="str">
        <f t="shared" si="57"/>
        <v>Nov</v>
      </c>
      <c r="M937">
        <f t="shared" si="58"/>
        <v>2022</v>
      </c>
    </row>
    <row r="938" spans="1:13" x14ac:dyDescent="0.25">
      <c r="A938" t="s">
        <v>506</v>
      </c>
      <c r="B938" t="s">
        <v>81</v>
      </c>
      <c r="C938" t="s">
        <v>7</v>
      </c>
      <c r="D938">
        <f t="shared" si="56"/>
        <v>100</v>
      </c>
      <c r="E938">
        <v>100</v>
      </c>
      <c r="G938" s="4">
        <f t="shared" si="59"/>
        <v>0</v>
      </c>
      <c r="H938" s="1">
        <v>44868</v>
      </c>
      <c r="I938" t="s">
        <v>53</v>
      </c>
      <c r="J938" t="s">
        <v>82</v>
      </c>
      <c r="K938" s="5">
        <v>8300</v>
      </c>
      <c r="L938" t="str">
        <f t="shared" si="57"/>
        <v>Nov</v>
      </c>
      <c r="M938">
        <f t="shared" si="58"/>
        <v>2022</v>
      </c>
    </row>
    <row r="939" spans="1:13" x14ac:dyDescent="0.25">
      <c r="A939" t="s">
        <v>1103</v>
      </c>
      <c r="B939" t="s">
        <v>26</v>
      </c>
      <c r="C939" t="s">
        <v>273</v>
      </c>
      <c r="D939">
        <f t="shared" si="56"/>
        <v>300</v>
      </c>
      <c r="E939">
        <v>60</v>
      </c>
      <c r="F939" s="2">
        <v>0.2</v>
      </c>
      <c r="G939" s="4">
        <f t="shared" si="59"/>
        <v>240</v>
      </c>
      <c r="H939" s="1">
        <v>44868</v>
      </c>
      <c r="I939" t="s">
        <v>100</v>
      </c>
      <c r="J939" t="s">
        <v>27</v>
      </c>
      <c r="K939" s="5">
        <v>154</v>
      </c>
      <c r="L939" t="str">
        <f t="shared" si="57"/>
        <v>Nov</v>
      </c>
      <c r="M939">
        <f t="shared" si="58"/>
        <v>2022</v>
      </c>
    </row>
    <row r="940" spans="1:13" x14ac:dyDescent="0.25">
      <c r="A940" t="s">
        <v>411</v>
      </c>
      <c r="B940" t="s">
        <v>26</v>
      </c>
      <c r="C940" t="s">
        <v>12</v>
      </c>
      <c r="D940">
        <f t="shared" si="56"/>
        <v>0</v>
      </c>
      <c r="F940" s="2">
        <v>0.01</v>
      </c>
      <c r="G940" s="4">
        <f t="shared" si="59"/>
        <v>0</v>
      </c>
      <c r="H940" s="1">
        <v>44868</v>
      </c>
      <c r="I940" t="s">
        <v>53</v>
      </c>
      <c r="J940" t="s">
        <v>27</v>
      </c>
      <c r="K940" s="5">
        <v>1500</v>
      </c>
      <c r="L940" t="str">
        <f t="shared" si="57"/>
        <v>Nov</v>
      </c>
      <c r="M940">
        <f t="shared" si="58"/>
        <v>2022</v>
      </c>
    </row>
    <row r="941" spans="1:13" x14ac:dyDescent="0.25">
      <c r="A941" t="s">
        <v>1104</v>
      </c>
      <c r="B941" t="s">
        <v>145</v>
      </c>
      <c r="C941" t="s">
        <v>59</v>
      </c>
      <c r="D941">
        <f t="shared" si="56"/>
        <v>0</v>
      </c>
      <c r="G941" s="4">
        <f t="shared" si="59"/>
        <v>0</v>
      </c>
      <c r="H941" s="1">
        <v>44868</v>
      </c>
      <c r="I941" t="s">
        <v>23</v>
      </c>
      <c r="J941" t="s">
        <v>27</v>
      </c>
      <c r="K941" s="5">
        <v>1300</v>
      </c>
      <c r="L941" t="str">
        <f t="shared" si="57"/>
        <v>Nov</v>
      </c>
      <c r="M941">
        <f t="shared" si="58"/>
        <v>2022</v>
      </c>
    </row>
    <row r="942" spans="1:13" x14ac:dyDescent="0.25">
      <c r="A942" t="s">
        <v>1105</v>
      </c>
      <c r="B942" t="s">
        <v>26</v>
      </c>
      <c r="C942" t="s">
        <v>61</v>
      </c>
      <c r="D942">
        <f t="shared" si="56"/>
        <v>0</v>
      </c>
      <c r="F942" s="2">
        <v>0.1</v>
      </c>
      <c r="G942" s="4">
        <f t="shared" si="59"/>
        <v>0</v>
      </c>
      <c r="H942" s="1">
        <v>44868</v>
      </c>
      <c r="I942" t="s">
        <v>53</v>
      </c>
      <c r="J942" t="s">
        <v>27</v>
      </c>
      <c r="K942" s="5">
        <v>16</v>
      </c>
      <c r="L942" t="str">
        <f t="shared" si="57"/>
        <v>Nov</v>
      </c>
      <c r="M942">
        <f t="shared" si="58"/>
        <v>2022</v>
      </c>
    </row>
    <row r="943" spans="1:13" x14ac:dyDescent="0.25">
      <c r="A943" t="s">
        <v>1106</v>
      </c>
      <c r="B943" t="s">
        <v>49</v>
      </c>
      <c r="C943" t="s">
        <v>7</v>
      </c>
      <c r="D943">
        <f t="shared" si="56"/>
        <v>0</v>
      </c>
      <c r="G943" s="4">
        <f t="shared" si="59"/>
        <v>0</v>
      </c>
      <c r="H943" s="1">
        <v>44868</v>
      </c>
      <c r="I943" t="s">
        <v>18</v>
      </c>
      <c r="J943" t="s">
        <v>27</v>
      </c>
      <c r="K943" s="5">
        <v>150</v>
      </c>
      <c r="L943" t="str">
        <f t="shared" si="57"/>
        <v>Nov</v>
      </c>
      <c r="M943">
        <f t="shared" si="58"/>
        <v>2022</v>
      </c>
    </row>
    <row r="944" spans="1:13" x14ac:dyDescent="0.25">
      <c r="A944" t="s">
        <v>1107</v>
      </c>
      <c r="B944" t="s">
        <v>35</v>
      </c>
      <c r="C944" t="s">
        <v>32</v>
      </c>
      <c r="D944">
        <f t="shared" si="56"/>
        <v>0</v>
      </c>
      <c r="F944" s="2">
        <v>0.82</v>
      </c>
      <c r="G944" s="4">
        <f t="shared" si="59"/>
        <v>0</v>
      </c>
      <c r="H944" s="1">
        <v>44868</v>
      </c>
      <c r="I944" t="s">
        <v>53</v>
      </c>
      <c r="J944" t="s">
        <v>27</v>
      </c>
      <c r="K944" s="5">
        <v>445</v>
      </c>
      <c r="L944" t="str">
        <f t="shared" si="57"/>
        <v>Nov</v>
      </c>
      <c r="M944">
        <f t="shared" si="58"/>
        <v>2022</v>
      </c>
    </row>
    <row r="945" spans="1:13" x14ac:dyDescent="0.25">
      <c r="A945" t="s">
        <v>1108</v>
      </c>
      <c r="B945" t="s">
        <v>26</v>
      </c>
      <c r="C945" t="s">
        <v>59</v>
      </c>
      <c r="D945">
        <f t="shared" si="56"/>
        <v>0</v>
      </c>
      <c r="F945" s="2">
        <v>0.15</v>
      </c>
      <c r="G945" s="4">
        <f t="shared" si="59"/>
        <v>0</v>
      </c>
      <c r="H945" s="1">
        <v>44868</v>
      </c>
      <c r="I945" t="s">
        <v>8</v>
      </c>
      <c r="J945" t="s">
        <v>27</v>
      </c>
      <c r="K945" s="5">
        <v>253</v>
      </c>
      <c r="L945" t="str">
        <f t="shared" si="57"/>
        <v>Nov</v>
      </c>
      <c r="M945">
        <f t="shared" si="58"/>
        <v>2022</v>
      </c>
    </row>
    <row r="946" spans="1:13" x14ac:dyDescent="0.25">
      <c r="A946" t="s">
        <v>1109</v>
      </c>
      <c r="B946" t="s">
        <v>26</v>
      </c>
      <c r="C946" t="s">
        <v>71</v>
      </c>
      <c r="D946">
        <f t="shared" si="56"/>
        <v>0</v>
      </c>
      <c r="G946" s="4">
        <f t="shared" si="59"/>
        <v>0</v>
      </c>
      <c r="H946" s="1">
        <v>44868</v>
      </c>
      <c r="I946" t="s">
        <v>33</v>
      </c>
      <c r="J946" t="s">
        <v>27</v>
      </c>
      <c r="K946" s="5">
        <v>50</v>
      </c>
      <c r="L946" t="str">
        <f t="shared" si="57"/>
        <v>Nov</v>
      </c>
      <c r="M946">
        <f t="shared" si="58"/>
        <v>2022</v>
      </c>
    </row>
    <row r="947" spans="1:13" x14ac:dyDescent="0.25">
      <c r="A947" t="s">
        <v>1110</v>
      </c>
      <c r="B947" t="s">
        <v>26</v>
      </c>
      <c r="C947" t="s">
        <v>59</v>
      </c>
      <c r="D947">
        <f t="shared" si="56"/>
        <v>3055</v>
      </c>
      <c r="E947">
        <v>550</v>
      </c>
      <c r="F947" s="2">
        <v>0.18</v>
      </c>
      <c r="G947" s="4">
        <f t="shared" si="59"/>
        <v>2505</v>
      </c>
      <c r="H947" s="1">
        <v>44867</v>
      </c>
      <c r="I947" t="s">
        <v>53</v>
      </c>
      <c r="J947" t="s">
        <v>27</v>
      </c>
      <c r="K947" s="5">
        <v>1900</v>
      </c>
      <c r="L947" t="str">
        <f t="shared" si="57"/>
        <v>Nov</v>
      </c>
      <c r="M947">
        <f t="shared" si="58"/>
        <v>2022</v>
      </c>
    </row>
    <row r="948" spans="1:13" x14ac:dyDescent="0.25">
      <c r="A948" t="s">
        <v>1111</v>
      </c>
      <c r="B948" t="s">
        <v>26</v>
      </c>
      <c r="C948" t="s">
        <v>12</v>
      </c>
      <c r="D948">
        <f t="shared" si="56"/>
        <v>1300</v>
      </c>
      <c r="E948">
        <v>156</v>
      </c>
      <c r="F948" s="2">
        <v>0.12</v>
      </c>
      <c r="G948" s="4">
        <f t="shared" si="59"/>
        <v>1144</v>
      </c>
      <c r="H948" s="1">
        <v>44867</v>
      </c>
      <c r="I948" t="s">
        <v>294</v>
      </c>
      <c r="J948" t="s">
        <v>27</v>
      </c>
      <c r="K948" s="5">
        <v>2300</v>
      </c>
      <c r="L948" t="str">
        <f t="shared" si="57"/>
        <v>Nov</v>
      </c>
      <c r="M948">
        <f t="shared" si="58"/>
        <v>2022</v>
      </c>
    </row>
    <row r="949" spans="1:13" x14ac:dyDescent="0.25">
      <c r="A949" t="s">
        <v>1112</v>
      </c>
      <c r="B949" t="s">
        <v>26</v>
      </c>
      <c r="C949" t="s">
        <v>12</v>
      </c>
      <c r="D949">
        <f t="shared" si="56"/>
        <v>1420</v>
      </c>
      <c r="E949">
        <v>142</v>
      </c>
      <c r="F949" s="2">
        <v>0.1</v>
      </c>
      <c r="G949" s="4">
        <f t="shared" si="59"/>
        <v>1278</v>
      </c>
      <c r="H949" s="1">
        <v>44867</v>
      </c>
      <c r="I949" t="s">
        <v>124</v>
      </c>
      <c r="J949" t="s">
        <v>27</v>
      </c>
      <c r="K949" s="5">
        <v>468</v>
      </c>
      <c r="L949" t="str">
        <f t="shared" si="57"/>
        <v>Nov</v>
      </c>
      <c r="M949">
        <f t="shared" si="58"/>
        <v>2022</v>
      </c>
    </row>
    <row r="950" spans="1:13" x14ac:dyDescent="0.25">
      <c r="A950" t="s">
        <v>312</v>
      </c>
      <c r="B950" t="s">
        <v>78</v>
      </c>
      <c r="C950" t="s">
        <v>30</v>
      </c>
      <c r="D950">
        <f t="shared" si="56"/>
        <v>609</v>
      </c>
      <c r="E950">
        <v>134</v>
      </c>
      <c r="F950" s="2">
        <v>0.22</v>
      </c>
      <c r="G950" s="4">
        <f t="shared" si="59"/>
        <v>475</v>
      </c>
      <c r="H950" s="1">
        <v>44867</v>
      </c>
      <c r="I950" t="s">
        <v>8</v>
      </c>
      <c r="J950" t="s">
        <v>27</v>
      </c>
      <c r="K950" s="5">
        <v>607</v>
      </c>
      <c r="L950" t="str">
        <f t="shared" si="57"/>
        <v>Nov</v>
      </c>
      <c r="M950">
        <f t="shared" si="58"/>
        <v>2022</v>
      </c>
    </row>
    <row r="951" spans="1:13" x14ac:dyDescent="0.25">
      <c r="A951" t="s">
        <v>1113</v>
      </c>
      <c r="B951" t="s">
        <v>21</v>
      </c>
      <c r="C951" t="s">
        <v>22</v>
      </c>
      <c r="D951">
        <f t="shared" si="56"/>
        <v>1000</v>
      </c>
      <c r="E951">
        <v>100</v>
      </c>
      <c r="F951" s="2">
        <v>0.1</v>
      </c>
      <c r="G951" s="4">
        <f t="shared" si="59"/>
        <v>900</v>
      </c>
      <c r="H951" s="1">
        <v>44867</v>
      </c>
      <c r="I951" t="s">
        <v>18</v>
      </c>
      <c r="J951" t="s">
        <v>24</v>
      </c>
      <c r="K951" s="5">
        <v>92</v>
      </c>
      <c r="L951" t="str">
        <f t="shared" si="57"/>
        <v>Nov</v>
      </c>
      <c r="M951">
        <f t="shared" si="58"/>
        <v>2022</v>
      </c>
    </row>
    <row r="952" spans="1:13" x14ac:dyDescent="0.25">
      <c r="A952" t="s">
        <v>1114</v>
      </c>
      <c r="B952" t="s">
        <v>81</v>
      </c>
      <c r="C952" t="s">
        <v>12</v>
      </c>
      <c r="D952">
        <f t="shared" si="56"/>
        <v>666</v>
      </c>
      <c r="E952">
        <v>100</v>
      </c>
      <c r="F952" s="2">
        <v>0.15</v>
      </c>
      <c r="G952" s="4">
        <f t="shared" si="59"/>
        <v>566</v>
      </c>
      <c r="H952" s="1">
        <v>44867</v>
      </c>
      <c r="I952" t="s">
        <v>23</v>
      </c>
      <c r="J952" t="s">
        <v>82</v>
      </c>
      <c r="K952" s="5">
        <v>188</v>
      </c>
      <c r="L952" t="str">
        <f t="shared" si="57"/>
        <v>Nov</v>
      </c>
      <c r="M952">
        <f t="shared" si="58"/>
        <v>2022</v>
      </c>
    </row>
    <row r="953" spans="1:13" x14ac:dyDescent="0.25">
      <c r="A953" t="s">
        <v>1115</v>
      </c>
      <c r="B953" t="s">
        <v>26</v>
      </c>
      <c r="C953" t="s">
        <v>7</v>
      </c>
      <c r="D953">
        <f t="shared" si="56"/>
        <v>100</v>
      </c>
      <c r="E953">
        <v>50</v>
      </c>
      <c r="F953" s="2">
        <v>0.5</v>
      </c>
      <c r="G953" s="4">
        <f t="shared" si="59"/>
        <v>50</v>
      </c>
      <c r="H953" s="1">
        <v>44867</v>
      </c>
      <c r="I953" t="s">
        <v>18</v>
      </c>
      <c r="J953" t="s">
        <v>27</v>
      </c>
      <c r="K953" s="5">
        <v>103</v>
      </c>
      <c r="L953" t="str">
        <f t="shared" si="57"/>
        <v>Nov</v>
      </c>
      <c r="M953">
        <f t="shared" si="58"/>
        <v>2022</v>
      </c>
    </row>
    <row r="954" spans="1:13" x14ac:dyDescent="0.25">
      <c r="A954" t="s">
        <v>1116</v>
      </c>
      <c r="B954" t="s">
        <v>1036</v>
      </c>
      <c r="C954" t="s">
        <v>30</v>
      </c>
      <c r="D954">
        <f t="shared" si="56"/>
        <v>76</v>
      </c>
      <c r="E954">
        <v>10</v>
      </c>
      <c r="F954" s="2">
        <v>0.13</v>
      </c>
      <c r="G954" s="4">
        <f t="shared" si="59"/>
        <v>66</v>
      </c>
      <c r="H954" s="1">
        <v>44867</v>
      </c>
      <c r="I954" t="s">
        <v>23</v>
      </c>
      <c r="J954" t="s">
        <v>27</v>
      </c>
      <c r="L954" t="str">
        <f t="shared" si="57"/>
        <v>Nov</v>
      </c>
      <c r="M954">
        <f t="shared" si="58"/>
        <v>2022</v>
      </c>
    </row>
    <row r="955" spans="1:13" x14ac:dyDescent="0.25">
      <c r="A955" t="s">
        <v>1117</v>
      </c>
      <c r="B955" t="s">
        <v>1118</v>
      </c>
      <c r="C955" t="s">
        <v>30</v>
      </c>
      <c r="D955">
        <f t="shared" si="56"/>
        <v>0</v>
      </c>
      <c r="F955" s="2">
        <v>0.3</v>
      </c>
      <c r="G955" s="4">
        <f t="shared" si="59"/>
        <v>0</v>
      </c>
      <c r="H955" s="1">
        <v>44867</v>
      </c>
      <c r="I955" t="s">
        <v>3</v>
      </c>
      <c r="J955" t="s">
        <v>786</v>
      </c>
      <c r="K955" s="5">
        <v>0</v>
      </c>
      <c r="L955" t="str">
        <f t="shared" si="57"/>
        <v>Nov</v>
      </c>
      <c r="M955">
        <f t="shared" si="58"/>
        <v>2022</v>
      </c>
    </row>
    <row r="956" spans="1:13" x14ac:dyDescent="0.25">
      <c r="A956" t="s">
        <v>1119</v>
      </c>
      <c r="B956" t="s">
        <v>1120</v>
      </c>
      <c r="C956" t="s">
        <v>22</v>
      </c>
      <c r="D956">
        <f t="shared" si="56"/>
        <v>0</v>
      </c>
      <c r="G956" s="4">
        <f t="shared" si="59"/>
        <v>0</v>
      </c>
      <c r="H956" s="1">
        <v>44867</v>
      </c>
      <c r="I956" t="s">
        <v>89</v>
      </c>
      <c r="J956" t="s">
        <v>1121</v>
      </c>
      <c r="K956" s="5">
        <v>8</v>
      </c>
      <c r="L956" t="str">
        <f t="shared" si="57"/>
        <v>Nov</v>
      </c>
      <c r="M956">
        <f t="shared" si="58"/>
        <v>2022</v>
      </c>
    </row>
    <row r="957" spans="1:13" x14ac:dyDescent="0.25">
      <c r="A957" t="s">
        <v>1122</v>
      </c>
      <c r="B957" t="s">
        <v>26</v>
      </c>
      <c r="C957" t="s">
        <v>69</v>
      </c>
      <c r="D957">
        <f t="shared" si="56"/>
        <v>259</v>
      </c>
      <c r="E957">
        <v>259</v>
      </c>
      <c r="G957" s="4">
        <f t="shared" si="59"/>
        <v>0</v>
      </c>
      <c r="H957" s="1">
        <v>44866</v>
      </c>
      <c r="I957" t="s">
        <v>23</v>
      </c>
      <c r="J957" t="s">
        <v>27</v>
      </c>
      <c r="K957" s="5">
        <v>3600</v>
      </c>
      <c r="L957" t="str">
        <f t="shared" si="57"/>
        <v>Nov</v>
      </c>
      <c r="M957">
        <f t="shared" si="58"/>
        <v>2022</v>
      </c>
    </row>
    <row r="958" spans="1:13" x14ac:dyDescent="0.25">
      <c r="A958" t="s">
        <v>1123</v>
      </c>
      <c r="B958" t="s">
        <v>752</v>
      </c>
      <c r="C958" t="s">
        <v>43</v>
      </c>
      <c r="D958">
        <f t="shared" si="56"/>
        <v>226</v>
      </c>
      <c r="E958">
        <v>226</v>
      </c>
      <c r="G958" s="4">
        <f t="shared" si="59"/>
        <v>0</v>
      </c>
      <c r="H958" s="1">
        <v>44866</v>
      </c>
      <c r="I958" t="s">
        <v>89</v>
      </c>
      <c r="J958" t="s">
        <v>27</v>
      </c>
      <c r="L958" t="str">
        <f t="shared" si="57"/>
        <v>Nov</v>
      </c>
      <c r="M958">
        <f t="shared" si="58"/>
        <v>2022</v>
      </c>
    </row>
    <row r="959" spans="1:13" x14ac:dyDescent="0.25">
      <c r="A959" t="s">
        <v>659</v>
      </c>
      <c r="B959" t="s">
        <v>26</v>
      </c>
      <c r="C959" t="s">
        <v>97</v>
      </c>
      <c r="D959">
        <f t="shared" si="56"/>
        <v>200</v>
      </c>
      <c r="E959">
        <v>200</v>
      </c>
      <c r="G959" s="4">
        <f t="shared" si="59"/>
        <v>0</v>
      </c>
      <c r="H959" s="1">
        <v>44866</v>
      </c>
      <c r="I959" t="s">
        <v>53</v>
      </c>
      <c r="J959" t="s">
        <v>27</v>
      </c>
      <c r="L959" t="str">
        <f t="shared" si="57"/>
        <v>Nov</v>
      </c>
      <c r="M959">
        <f t="shared" si="58"/>
        <v>2022</v>
      </c>
    </row>
    <row r="960" spans="1:13" x14ac:dyDescent="0.25">
      <c r="A960" t="s">
        <v>486</v>
      </c>
      <c r="B960" t="s">
        <v>26</v>
      </c>
      <c r="C960" t="s">
        <v>12</v>
      </c>
      <c r="D960">
        <f t="shared" si="56"/>
        <v>2000</v>
      </c>
      <c r="E960">
        <v>140</v>
      </c>
      <c r="F960" s="2">
        <v>7.0000000000000007E-2</v>
      </c>
      <c r="G960" s="4">
        <f t="shared" si="59"/>
        <v>1860</v>
      </c>
      <c r="H960" s="1">
        <v>44866</v>
      </c>
      <c r="I960" t="s">
        <v>53</v>
      </c>
      <c r="J960" t="s">
        <v>27</v>
      </c>
      <c r="K960" s="5">
        <v>144</v>
      </c>
      <c r="L960" t="str">
        <f t="shared" si="57"/>
        <v>Nov</v>
      </c>
      <c r="M960">
        <f t="shared" si="58"/>
        <v>2022</v>
      </c>
    </row>
    <row r="961" spans="1:13" x14ac:dyDescent="0.25">
      <c r="A961" t="s">
        <v>1124</v>
      </c>
      <c r="B961" t="s">
        <v>26</v>
      </c>
      <c r="C961" t="s">
        <v>102</v>
      </c>
      <c r="D961">
        <f t="shared" si="56"/>
        <v>303</v>
      </c>
      <c r="E961">
        <v>100</v>
      </c>
      <c r="F961" s="2">
        <v>0.33</v>
      </c>
      <c r="G961" s="4">
        <f t="shared" si="59"/>
        <v>203</v>
      </c>
      <c r="H961" s="1">
        <v>44866</v>
      </c>
      <c r="I961" t="s">
        <v>18</v>
      </c>
      <c r="J961" t="s">
        <v>27</v>
      </c>
      <c r="K961" s="5">
        <v>148</v>
      </c>
      <c r="L961" t="str">
        <f t="shared" si="57"/>
        <v>Nov</v>
      </c>
      <c r="M961">
        <f t="shared" si="58"/>
        <v>2022</v>
      </c>
    </row>
    <row r="962" spans="1:13" x14ac:dyDescent="0.25">
      <c r="A962" t="s">
        <v>1125</v>
      </c>
      <c r="B962" t="s">
        <v>1126</v>
      </c>
      <c r="C962" t="s">
        <v>7</v>
      </c>
      <c r="D962">
        <f t="shared" ref="D962:D1025" si="60">FLOOR(IF(OR(ISBLANK(E962) = FALSE,  ISBLANK(F962) = FALSE),IFERROR(E962/F962,E962), 0), 1)</f>
        <v>388</v>
      </c>
      <c r="E962">
        <v>70</v>
      </c>
      <c r="F962" s="2">
        <v>0.18</v>
      </c>
      <c r="G962" s="4">
        <f t="shared" si="59"/>
        <v>318</v>
      </c>
      <c r="H962" s="1">
        <v>44866</v>
      </c>
      <c r="I962" t="s">
        <v>23</v>
      </c>
      <c r="J962" t="s">
        <v>119</v>
      </c>
      <c r="K962" s="5">
        <v>377</v>
      </c>
      <c r="L962" t="str">
        <f t="shared" ref="L962:L1025" si="61">TEXT(H962, "MMM")</f>
        <v>Nov</v>
      </c>
      <c r="M962">
        <f t="shared" ref="M962:M1025" si="62">YEAR(H962)</f>
        <v>2022</v>
      </c>
    </row>
    <row r="963" spans="1:13" x14ac:dyDescent="0.25">
      <c r="A963" t="s">
        <v>1125</v>
      </c>
      <c r="B963" t="s">
        <v>1126</v>
      </c>
      <c r="C963" t="s">
        <v>7</v>
      </c>
      <c r="D963">
        <f t="shared" si="60"/>
        <v>388</v>
      </c>
      <c r="E963">
        <v>70</v>
      </c>
      <c r="F963" s="2">
        <v>0.18</v>
      </c>
      <c r="G963" s="4">
        <f t="shared" ref="G963:G1026" si="63">D963-E963</f>
        <v>318</v>
      </c>
      <c r="H963" s="1">
        <v>44866</v>
      </c>
      <c r="I963" t="s">
        <v>23</v>
      </c>
      <c r="J963" t="s">
        <v>1121</v>
      </c>
      <c r="K963" s="5">
        <v>477</v>
      </c>
      <c r="L963" t="str">
        <f t="shared" si="61"/>
        <v>Nov</v>
      </c>
      <c r="M963">
        <f t="shared" si="62"/>
        <v>2022</v>
      </c>
    </row>
    <row r="964" spans="1:13" x14ac:dyDescent="0.25">
      <c r="A964" t="s">
        <v>1125</v>
      </c>
      <c r="B964" t="s">
        <v>1126</v>
      </c>
      <c r="C964" t="s">
        <v>7</v>
      </c>
      <c r="D964">
        <f t="shared" si="60"/>
        <v>1166</v>
      </c>
      <c r="E964">
        <v>70</v>
      </c>
      <c r="F964" s="2">
        <v>0.06</v>
      </c>
      <c r="G964" s="4">
        <f t="shared" si="63"/>
        <v>1096</v>
      </c>
      <c r="H964" s="1">
        <v>44866</v>
      </c>
      <c r="I964" t="s">
        <v>23</v>
      </c>
      <c r="J964" t="s">
        <v>1121</v>
      </c>
      <c r="K964" s="5">
        <v>479</v>
      </c>
      <c r="L964" t="str">
        <f t="shared" si="61"/>
        <v>Nov</v>
      </c>
      <c r="M964">
        <f t="shared" si="62"/>
        <v>2022</v>
      </c>
    </row>
    <row r="965" spans="1:13" x14ac:dyDescent="0.25">
      <c r="A965" t="s">
        <v>629</v>
      </c>
      <c r="B965" t="s">
        <v>78</v>
      </c>
      <c r="C965" t="s">
        <v>61</v>
      </c>
      <c r="D965">
        <f t="shared" si="60"/>
        <v>1000</v>
      </c>
      <c r="E965">
        <v>50</v>
      </c>
      <c r="F965" s="2">
        <v>0.05</v>
      </c>
      <c r="G965" s="4">
        <f t="shared" si="63"/>
        <v>950</v>
      </c>
      <c r="H965" s="1">
        <v>44866</v>
      </c>
      <c r="I965" t="s">
        <v>18</v>
      </c>
      <c r="J965" t="s">
        <v>79</v>
      </c>
      <c r="K965" s="5">
        <v>300</v>
      </c>
      <c r="L965" t="str">
        <f t="shared" si="61"/>
        <v>Nov</v>
      </c>
      <c r="M965">
        <f t="shared" si="62"/>
        <v>2022</v>
      </c>
    </row>
    <row r="966" spans="1:13" x14ac:dyDescent="0.25">
      <c r="A966" t="s">
        <v>1127</v>
      </c>
      <c r="B966" t="s">
        <v>171</v>
      </c>
      <c r="C966" t="s">
        <v>61</v>
      </c>
      <c r="D966">
        <f t="shared" si="60"/>
        <v>24</v>
      </c>
      <c r="E966">
        <v>24</v>
      </c>
      <c r="G966" s="4">
        <f t="shared" si="63"/>
        <v>0</v>
      </c>
      <c r="H966" s="1">
        <v>44866</v>
      </c>
      <c r="I966" t="s">
        <v>33</v>
      </c>
      <c r="J966" t="s">
        <v>79</v>
      </c>
      <c r="K966" s="5">
        <v>56</v>
      </c>
      <c r="L966" t="str">
        <f t="shared" si="61"/>
        <v>Nov</v>
      </c>
      <c r="M966">
        <f t="shared" si="62"/>
        <v>2022</v>
      </c>
    </row>
    <row r="967" spans="1:13" x14ac:dyDescent="0.25">
      <c r="A967" t="s">
        <v>1128</v>
      </c>
      <c r="B967" t="s">
        <v>251</v>
      </c>
      <c r="C967" t="s">
        <v>2</v>
      </c>
      <c r="D967">
        <f t="shared" si="60"/>
        <v>10</v>
      </c>
      <c r="E967">
        <v>10</v>
      </c>
      <c r="G967" s="4">
        <f t="shared" si="63"/>
        <v>0</v>
      </c>
      <c r="H967" s="1">
        <v>44866</v>
      </c>
      <c r="I967" t="s">
        <v>23</v>
      </c>
      <c r="J967" t="s">
        <v>252</v>
      </c>
      <c r="L967" t="str">
        <f t="shared" si="61"/>
        <v>Nov</v>
      </c>
      <c r="M967">
        <f t="shared" si="62"/>
        <v>2022</v>
      </c>
    </row>
    <row r="968" spans="1:13" x14ac:dyDescent="0.25">
      <c r="A968" t="s">
        <v>1129</v>
      </c>
      <c r="B968" t="s">
        <v>26</v>
      </c>
      <c r="C968" t="s">
        <v>32</v>
      </c>
      <c r="D968">
        <f t="shared" si="60"/>
        <v>0</v>
      </c>
      <c r="F968" s="2">
        <v>0.2</v>
      </c>
      <c r="G968" s="4">
        <f t="shared" si="63"/>
        <v>0</v>
      </c>
      <c r="H968" s="1">
        <v>44866</v>
      </c>
      <c r="I968" t="s">
        <v>18</v>
      </c>
      <c r="J968" t="s">
        <v>27</v>
      </c>
      <c r="K968" s="5">
        <v>212</v>
      </c>
      <c r="L968" t="str">
        <f t="shared" si="61"/>
        <v>Nov</v>
      </c>
      <c r="M968">
        <f t="shared" si="62"/>
        <v>2022</v>
      </c>
    </row>
    <row r="969" spans="1:13" x14ac:dyDescent="0.25">
      <c r="A969" t="s">
        <v>1130</v>
      </c>
      <c r="B969" t="s">
        <v>35</v>
      </c>
      <c r="C969" t="s">
        <v>200</v>
      </c>
      <c r="D969">
        <f t="shared" si="60"/>
        <v>0</v>
      </c>
      <c r="G969" s="4">
        <f t="shared" si="63"/>
        <v>0</v>
      </c>
      <c r="H969" s="1">
        <v>44866</v>
      </c>
      <c r="I969" t="s">
        <v>33</v>
      </c>
      <c r="J969" t="s">
        <v>27</v>
      </c>
      <c r="K969" s="5">
        <v>28</v>
      </c>
      <c r="L969" t="str">
        <f t="shared" si="61"/>
        <v>Nov</v>
      </c>
      <c r="M969">
        <f t="shared" si="62"/>
        <v>2022</v>
      </c>
    </row>
    <row r="970" spans="1:13" x14ac:dyDescent="0.25">
      <c r="A970" t="s">
        <v>1131</v>
      </c>
      <c r="B970" t="s">
        <v>118</v>
      </c>
      <c r="C970" t="s">
        <v>32</v>
      </c>
      <c r="D970">
        <f t="shared" si="60"/>
        <v>3000</v>
      </c>
      <c r="E970">
        <v>300</v>
      </c>
      <c r="F970" s="2">
        <v>0.1</v>
      </c>
      <c r="G970" s="4">
        <f t="shared" si="63"/>
        <v>2700</v>
      </c>
      <c r="H970" s="1">
        <v>44865</v>
      </c>
      <c r="I970" t="s">
        <v>8</v>
      </c>
      <c r="J970" t="s">
        <v>119</v>
      </c>
      <c r="K970" s="5">
        <v>568</v>
      </c>
      <c r="L970" t="str">
        <f t="shared" si="61"/>
        <v>Oct</v>
      </c>
      <c r="M970">
        <f t="shared" si="62"/>
        <v>2022</v>
      </c>
    </row>
    <row r="971" spans="1:13" x14ac:dyDescent="0.25">
      <c r="A971" t="s">
        <v>1132</v>
      </c>
      <c r="B971" t="s">
        <v>35</v>
      </c>
      <c r="C971" t="s">
        <v>469</v>
      </c>
      <c r="D971">
        <f t="shared" si="60"/>
        <v>60</v>
      </c>
      <c r="E971">
        <v>60</v>
      </c>
      <c r="G971" s="4">
        <f t="shared" si="63"/>
        <v>0</v>
      </c>
      <c r="H971" s="1">
        <v>44865</v>
      </c>
      <c r="I971" t="s">
        <v>8</v>
      </c>
      <c r="J971" t="s">
        <v>27</v>
      </c>
      <c r="K971" s="5">
        <v>213</v>
      </c>
      <c r="L971" t="str">
        <f t="shared" si="61"/>
        <v>Oct</v>
      </c>
      <c r="M971">
        <f t="shared" si="62"/>
        <v>2022</v>
      </c>
    </row>
    <row r="972" spans="1:13" x14ac:dyDescent="0.25">
      <c r="A972" t="s">
        <v>1133</v>
      </c>
      <c r="B972" t="s">
        <v>29</v>
      </c>
      <c r="C972" t="s">
        <v>12</v>
      </c>
      <c r="D972">
        <f t="shared" si="60"/>
        <v>111</v>
      </c>
      <c r="E972">
        <v>30</v>
      </c>
      <c r="F972" s="2">
        <v>0.27</v>
      </c>
      <c r="G972" s="4">
        <f t="shared" si="63"/>
        <v>81</v>
      </c>
      <c r="H972" s="1">
        <v>44865</v>
      </c>
      <c r="I972" t="s">
        <v>33</v>
      </c>
      <c r="J972" t="s">
        <v>27</v>
      </c>
      <c r="K972" s="5">
        <v>11</v>
      </c>
      <c r="L972" t="str">
        <f t="shared" si="61"/>
        <v>Oct</v>
      </c>
      <c r="M972">
        <f t="shared" si="62"/>
        <v>2022</v>
      </c>
    </row>
    <row r="973" spans="1:13" x14ac:dyDescent="0.25">
      <c r="A973" t="s">
        <v>415</v>
      </c>
      <c r="B973" t="s">
        <v>26</v>
      </c>
      <c r="C973" t="s">
        <v>12</v>
      </c>
      <c r="D973">
        <f t="shared" si="60"/>
        <v>125</v>
      </c>
      <c r="E973">
        <v>25</v>
      </c>
      <c r="F973" s="2">
        <v>0.2</v>
      </c>
      <c r="G973" s="4">
        <f t="shared" si="63"/>
        <v>100</v>
      </c>
      <c r="H973" s="1">
        <v>44865</v>
      </c>
      <c r="I973" t="s">
        <v>33</v>
      </c>
      <c r="J973" t="s">
        <v>27</v>
      </c>
      <c r="K973" s="5">
        <v>85</v>
      </c>
      <c r="L973" t="str">
        <f t="shared" si="61"/>
        <v>Oct</v>
      </c>
      <c r="M973">
        <f t="shared" si="62"/>
        <v>2022</v>
      </c>
    </row>
    <row r="974" spans="1:13" x14ac:dyDescent="0.25">
      <c r="A974" t="s">
        <v>202</v>
      </c>
      <c r="B974" t="s">
        <v>11</v>
      </c>
      <c r="C974" t="s">
        <v>87</v>
      </c>
      <c r="D974">
        <f t="shared" si="60"/>
        <v>23</v>
      </c>
      <c r="E974">
        <v>23</v>
      </c>
      <c r="G974" s="4">
        <f t="shared" si="63"/>
        <v>0</v>
      </c>
      <c r="H974" s="1">
        <v>44865</v>
      </c>
      <c r="I974" t="s">
        <v>13</v>
      </c>
      <c r="J974" t="s">
        <v>14</v>
      </c>
      <c r="K974" s="5">
        <v>17</v>
      </c>
      <c r="L974" t="str">
        <f t="shared" si="61"/>
        <v>Oct</v>
      </c>
      <c r="M974">
        <f t="shared" si="62"/>
        <v>2022</v>
      </c>
    </row>
    <row r="975" spans="1:13" x14ac:dyDescent="0.25">
      <c r="A975" t="s">
        <v>1134</v>
      </c>
      <c r="B975" t="s">
        <v>86</v>
      </c>
      <c r="C975" t="s">
        <v>71</v>
      </c>
      <c r="D975">
        <f t="shared" si="60"/>
        <v>0</v>
      </c>
      <c r="F975" s="2">
        <v>0.3</v>
      </c>
      <c r="G975" s="4">
        <f t="shared" si="63"/>
        <v>0</v>
      </c>
      <c r="H975" s="1">
        <v>44865</v>
      </c>
      <c r="I975" t="s">
        <v>33</v>
      </c>
      <c r="J975" t="s">
        <v>14</v>
      </c>
      <c r="K975" s="5">
        <v>49</v>
      </c>
      <c r="L975" t="str">
        <f t="shared" si="61"/>
        <v>Oct</v>
      </c>
      <c r="M975">
        <f t="shared" si="62"/>
        <v>2022</v>
      </c>
    </row>
    <row r="976" spans="1:13" x14ac:dyDescent="0.25">
      <c r="A976" t="s">
        <v>182</v>
      </c>
      <c r="B976" t="s">
        <v>58</v>
      </c>
      <c r="C976" t="s">
        <v>87</v>
      </c>
      <c r="D976">
        <f t="shared" si="60"/>
        <v>150</v>
      </c>
      <c r="E976">
        <v>150</v>
      </c>
      <c r="G976" s="4">
        <f t="shared" si="63"/>
        <v>0</v>
      </c>
      <c r="H976" s="1">
        <v>44862</v>
      </c>
      <c r="I976" t="s">
        <v>53</v>
      </c>
      <c r="J976" t="s">
        <v>27</v>
      </c>
      <c r="K976" s="5">
        <v>108</v>
      </c>
      <c r="L976" t="str">
        <f t="shared" si="61"/>
        <v>Oct</v>
      </c>
      <c r="M976">
        <f t="shared" si="62"/>
        <v>2022</v>
      </c>
    </row>
    <row r="977" spans="1:13" x14ac:dyDescent="0.25">
      <c r="A977" t="s">
        <v>1135</v>
      </c>
      <c r="B977" t="s">
        <v>323</v>
      </c>
      <c r="C977" t="s">
        <v>7</v>
      </c>
      <c r="D977">
        <f t="shared" si="60"/>
        <v>100</v>
      </c>
      <c r="E977">
        <v>100</v>
      </c>
      <c r="F977" s="2">
        <v>1</v>
      </c>
      <c r="G977" s="4">
        <f t="shared" si="63"/>
        <v>0</v>
      </c>
      <c r="H977" s="1">
        <v>44862</v>
      </c>
      <c r="I977" t="s">
        <v>33</v>
      </c>
      <c r="J977" t="s">
        <v>27</v>
      </c>
      <c r="K977" s="5">
        <v>35</v>
      </c>
      <c r="L977" t="str">
        <f t="shared" si="61"/>
        <v>Oct</v>
      </c>
      <c r="M977">
        <f t="shared" si="62"/>
        <v>2022</v>
      </c>
    </row>
    <row r="978" spans="1:13" x14ac:dyDescent="0.25">
      <c r="A978" t="s">
        <v>1136</v>
      </c>
      <c r="B978" t="s">
        <v>58</v>
      </c>
      <c r="C978" t="s">
        <v>32</v>
      </c>
      <c r="D978">
        <f t="shared" si="60"/>
        <v>152</v>
      </c>
      <c r="E978">
        <v>32</v>
      </c>
      <c r="F978" s="2">
        <v>0.21</v>
      </c>
      <c r="G978" s="4">
        <f t="shared" si="63"/>
        <v>120</v>
      </c>
      <c r="H978" s="1">
        <v>44862</v>
      </c>
      <c r="J978" t="s">
        <v>27</v>
      </c>
      <c r="L978" t="str">
        <f t="shared" si="61"/>
        <v>Oct</v>
      </c>
      <c r="M978">
        <f t="shared" si="62"/>
        <v>2022</v>
      </c>
    </row>
    <row r="979" spans="1:13" x14ac:dyDescent="0.25">
      <c r="A979" t="s">
        <v>1137</v>
      </c>
      <c r="B979" t="s">
        <v>1138</v>
      </c>
      <c r="C979" t="s">
        <v>7</v>
      </c>
      <c r="D979">
        <f t="shared" si="60"/>
        <v>0</v>
      </c>
      <c r="F979" s="2">
        <v>0.35</v>
      </c>
      <c r="G979" s="4">
        <f t="shared" si="63"/>
        <v>0</v>
      </c>
      <c r="H979" s="1">
        <v>44862</v>
      </c>
      <c r="I979" t="s">
        <v>18</v>
      </c>
      <c r="J979" t="s">
        <v>82</v>
      </c>
      <c r="K979" s="5">
        <v>11</v>
      </c>
      <c r="L979" t="str">
        <f t="shared" si="61"/>
        <v>Oct</v>
      </c>
      <c r="M979">
        <f t="shared" si="62"/>
        <v>2022</v>
      </c>
    </row>
    <row r="980" spans="1:13" x14ac:dyDescent="0.25">
      <c r="A980" t="s">
        <v>1139</v>
      </c>
      <c r="B980" t="s">
        <v>523</v>
      </c>
      <c r="C980" t="s">
        <v>420</v>
      </c>
      <c r="D980">
        <f t="shared" si="60"/>
        <v>488</v>
      </c>
      <c r="E980">
        <v>210</v>
      </c>
      <c r="F980" s="2">
        <v>0.43</v>
      </c>
      <c r="G980" s="4">
        <f t="shared" si="63"/>
        <v>278</v>
      </c>
      <c r="H980" s="1">
        <v>44861</v>
      </c>
      <c r="I980" t="s">
        <v>33</v>
      </c>
      <c r="J980" t="s">
        <v>79</v>
      </c>
      <c r="K980" s="5">
        <v>163</v>
      </c>
      <c r="L980" t="str">
        <f t="shared" si="61"/>
        <v>Oct</v>
      </c>
      <c r="M980">
        <f t="shared" si="62"/>
        <v>2022</v>
      </c>
    </row>
    <row r="981" spans="1:13" x14ac:dyDescent="0.25">
      <c r="A981" t="s">
        <v>1140</v>
      </c>
      <c r="B981" t="s">
        <v>145</v>
      </c>
      <c r="C981" t="s">
        <v>12</v>
      </c>
      <c r="D981">
        <f t="shared" si="60"/>
        <v>494</v>
      </c>
      <c r="E981">
        <v>84</v>
      </c>
      <c r="F981" s="2">
        <v>0.17</v>
      </c>
      <c r="G981" s="4">
        <f t="shared" si="63"/>
        <v>410</v>
      </c>
      <c r="H981" s="1">
        <v>44861</v>
      </c>
      <c r="I981" t="s">
        <v>33</v>
      </c>
      <c r="J981" t="s">
        <v>27</v>
      </c>
      <c r="K981" s="5">
        <v>277</v>
      </c>
      <c r="L981" t="str">
        <f t="shared" si="61"/>
        <v>Oct</v>
      </c>
      <c r="M981">
        <f t="shared" si="62"/>
        <v>2022</v>
      </c>
    </row>
    <row r="982" spans="1:13" x14ac:dyDescent="0.25">
      <c r="A982" t="s">
        <v>701</v>
      </c>
      <c r="B982" t="s">
        <v>26</v>
      </c>
      <c r="C982" t="s">
        <v>155</v>
      </c>
      <c r="D982">
        <f t="shared" si="60"/>
        <v>13</v>
      </c>
      <c r="E982">
        <v>13</v>
      </c>
      <c r="G982" s="4">
        <f t="shared" si="63"/>
        <v>0</v>
      </c>
      <c r="H982" s="1">
        <v>44861</v>
      </c>
      <c r="I982" t="s">
        <v>36</v>
      </c>
      <c r="J982" t="s">
        <v>27</v>
      </c>
      <c r="K982" s="5">
        <v>328</v>
      </c>
      <c r="L982" t="str">
        <f t="shared" si="61"/>
        <v>Oct</v>
      </c>
      <c r="M982">
        <f t="shared" si="62"/>
        <v>2022</v>
      </c>
    </row>
    <row r="983" spans="1:13" x14ac:dyDescent="0.25">
      <c r="A983" t="s">
        <v>1141</v>
      </c>
      <c r="B983" t="s">
        <v>245</v>
      </c>
      <c r="C983" t="s">
        <v>17</v>
      </c>
      <c r="D983">
        <f t="shared" si="60"/>
        <v>0</v>
      </c>
      <c r="F983" s="2">
        <v>1</v>
      </c>
      <c r="G983" s="4">
        <f t="shared" si="63"/>
        <v>0</v>
      </c>
      <c r="H983" s="1">
        <v>44861</v>
      </c>
      <c r="I983" t="s">
        <v>3</v>
      </c>
      <c r="J983" t="s">
        <v>14</v>
      </c>
      <c r="L983" t="str">
        <f t="shared" si="61"/>
        <v>Oct</v>
      </c>
      <c r="M983">
        <f t="shared" si="62"/>
        <v>2022</v>
      </c>
    </row>
    <row r="984" spans="1:13" x14ac:dyDescent="0.25">
      <c r="A984" t="s">
        <v>1142</v>
      </c>
      <c r="B984" t="s">
        <v>116</v>
      </c>
      <c r="C984" t="s">
        <v>87</v>
      </c>
      <c r="D984">
        <f t="shared" si="60"/>
        <v>0</v>
      </c>
      <c r="G984" s="4">
        <f t="shared" si="63"/>
        <v>0</v>
      </c>
      <c r="H984" s="1">
        <v>44861</v>
      </c>
      <c r="J984" t="s">
        <v>27</v>
      </c>
      <c r="L984" t="str">
        <f t="shared" si="61"/>
        <v>Oct</v>
      </c>
      <c r="M984">
        <f t="shared" si="62"/>
        <v>2022</v>
      </c>
    </row>
    <row r="985" spans="1:13" x14ac:dyDescent="0.25">
      <c r="A985" t="s">
        <v>128</v>
      </c>
      <c r="B985" t="s">
        <v>26</v>
      </c>
      <c r="C985" t="s">
        <v>129</v>
      </c>
      <c r="D985">
        <f t="shared" si="60"/>
        <v>37500</v>
      </c>
      <c r="E985">
        <v>3000</v>
      </c>
      <c r="F985" s="2">
        <v>0.08</v>
      </c>
      <c r="G985" s="4">
        <f t="shared" si="63"/>
        <v>34500</v>
      </c>
      <c r="H985" s="1">
        <v>44860</v>
      </c>
      <c r="I985" t="s">
        <v>53</v>
      </c>
      <c r="J985" t="s">
        <v>27</v>
      </c>
      <c r="L985" t="str">
        <f t="shared" si="61"/>
        <v>Oct</v>
      </c>
      <c r="M985">
        <f t="shared" si="62"/>
        <v>2022</v>
      </c>
    </row>
    <row r="986" spans="1:13" x14ac:dyDescent="0.25">
      <c r="A986" t="s">
        <v>1143</v>
      </c>
      <c r="B986" t="s">
        <v>1144</v>
      </c>
      <c r="C986" t="s">
        <v>194</v>
      </c>
      <c r="D986">
        <f t="shared" si="60"/>
        <v>2666</v>
      </c>
      <c r="E986">
        <v>400</v>
      </c>
      <c r="F986" s="2">
        <v>0.15</v>
      </c>
      <c r="G986" s="4">
        <f t="shared" si="63"/>
        <v>2266</v>
      </c>
      <c r="H986" s="1">
        <v>44860</v>
      </c>
      <c r="I986" t="s">
        <v>53</v>
      </c>
      <c r="J986" t="s">
        <v>27</v>
      </c>
      <c r="K986" s="5">
        <v>114</v>
      </c>
      <c r="L986" t="str">
        <f t="shared" si="61"/>
        <v>Oct</v>
      </c>
      <c r="M986">
        <f t="shared" si="62"/>
        <v>2022</v>
      </c>
    </row>
    <row r="987" spans="1:13" x14ac:dyDescent="0.25">
      <c r="A987" t="s">
        <v>1145</v>
      </c>
      <c r="B987" t="s">
        <v>58</v>
      </c>
      <c r="C987" t="s">
        <v>59</v>
      </c>
      <c r="D987">
        <f t="shared" si="60"/>
        <v>6000</v>
      </c>
      <c r="E987">
        <v>300</v>
      </c>
      <c r="F987" s="2">
        <v>0.05</v>
      </c>
      <c r="G987" s="4">
        <f t="shared" si="63"/>
        <v>5700</v>
      </c>
      <c r="H987" s="1">
        <v>44860</v>
      </c>
      <c r="I987" t="s">
        <v>53</v>
      </c>
      <c r="J987" t="s">
        <v>27</v>
      </c>
      <c r="K987" s="5">
        <v>97</v>
      </c>
      <c r="L987" t="str">
        <f t="shared" si="61"/>
        <v>Oct</v>
      </c>
      <c r="M987">
        <f t="shared" si="62"/>
        <v>2022</v>
      </c>
    </row>
    <row r="988" spans="1:13" x14ac:dyDescent="0.25">
      <c r="A988" t="s">
        <v>1146</v>
      </c>
      <c r="B988" t="s">
        <v>35</v>
      </c>
      <c r="C988" t="s">
        <v>22</v>
      </c>
      <c r="D988">
        <f t="shared" si="60"/>
        <v>1176</v>
      </c>
      <c r="E988">
        <v>200</v>
      </c>
      <c r="F988" s="2">
        <v>0.17</v>
      </c>
      <c r="G988" s="4">
        <f t="shared" si="63"/>
        <v>976</v>
      </c>
      <c r="H988" s="1">
        <v>44860</v>
      </c>
      <c r="I988" t="s">
        <v>36</v>
      </c>
      <c r="J988" t="s">
        <v>27</v>
      </c>
      <c r="K988" s="5">
        <v>750</v>
      </c>
      <c r="L988" t="str">
        <f t="shared" si="61"/>
        <v>Oct</v>
      </c>
      <c r="M988">
        <f t="shared" si="62"/>
        <v>2022</v>
      </c>
    </row>
    <row r="989" spans="1:13" x14ac:dyDescent="0.25">
      <c r="A989" t="s">
        <v>1122</v>
      </c>
      <c r="B989" t="s">
        <v>323</v>
      </c>
      <c r="C989" t="s">
        <v>69</v>
      </c>
      <c r="D989">
        <f t="shared" si="60"/>
        <v>173</v>
      </c>
      <c r="E989">
        <v>173</v>
      </c>
      <c r="G989" s="4">
        <f t="shared" si="63"/>
        <v>0</v>
      </c>
      <c r="H989" s="1">
        <v>44860</v>
      </c>
      <c r="I989" t="s">
        <v>23</v>
      </c>
      <c r="J989" t="s">
        <v>27</v>
      </c>
      <c r="K989" s="5">
        <v>3600</v>
      </c>
      <c r="L989" t="str">
        <f t="shared" si="61"/>
        <v>Oct</v>
      </c>
      <c r="M989">
        <f t="shared" si="62"/>
        <v>2022</v>
      </c>
    </row>
    <row r="990" spans="1:13" x14ac:dyDescent="0.25">
      <c r="A990" t="s">
        <v>1147</v>
      </c>
      <c r="B990" t="s">
        <v>26</v>
      </c>
      <c r="C990" t="s">
        <v>12</v>
      </c>
      <c r="D990">
        <f t="shared" si="60"/>
        <v>783</v>
      </c>
      <c r="E990">
        <v>94</v>
      </c>
      <c r="F990" s="2">
        <v>0.12</v>
      </c>
      <c r="G990" s="4">
        <f t="shared" si="63"/>
        <v>689</v>
      </c>
      <c r="H990" s="1">
        <v>44860</v>
      </c>
      <c r="I990" t="s">
        <v>13</v>
      </c>
      <c r="J990" t="s">
        <v>27</v>
      </c>
      <c r="L990" t="str">
        <f t="shared" si="61"/>
        <v>Oct</v>
      </c>
      <c r="M990">
        <f t="shared" si="62"/>
        <v>2022</v>
      </c>
    </row>
    <row r="991" spans="1:13" x14ac:dyDescent="0.25">
      <c r="A991" t="s">
        <v>1148</v>
      </c>
      <c r="B991" t="s">
        <v>26</v>
      </c>
      <c r="C991" t="s">
        <v>129</v>
      </c>
      <c r="D991">
        <f t="shared" si="60"/>
        <v>0</v>
      </c>
      <c r="G991" s="4">
        <f t="shared" si="63"/>
        <v>0</v>
      </c>
      <c r="H991" s="1">
        <v>44860</v>
      </c>
      <c r="I991" t="s">
        <v>100</v>
      </c>
      <c r="J991" t="s">
        <v>27</v>
      </c>
      <c r="K991" s="5">
        <v>683</v>
      </c>
      <c r="L991" t="str">
        <f t="shared" si="61"/>
        <v>Oct</v>
      </c>
      <c r="M991">
        <f t="shared" si="62"/>
        <v>2022</v>
      </c>
    </row>
    <row r="992" spans="1:13" x14ac:dyDescent="0.25">
      <c r="A992" t="s">
        <v>1149</v>
      </c>
      <c r="B992" t="s">
        <v>26</v>
      </c>
      <c r="C992" t="s">
        <v>12</v>
      </c>
      <c r="D992">
        <f t="shared" si="60"/>
        <v>357</v>
      </c>
      <c r="E992">
        <v>150</v>
      </c>
      <c r="F992" s="2">
        <v>0.42</v>
      </c>
      <c r="G992" s="4">
        <f t="shared" si="63"/>
        <v>207</v>
      </c>
      <c r="H992" s="1">
        <v>44859</v>
      </c>
      <c r="I992" t="s">
        <v>8</v>
      </c>
      <c r="J992" t="s">
        <v>27</v>
      </c>
      <c r="K992" s="5">
        <v>553</v>
      </c>
      <c r="L992" t="str">
        <f t="shared" si="61"/>
        <v>Oct</v>
      </c>
      <c r="M992">
        <f t="shared" si="62"/>
        <v>2022</v>
      </c>
    </row>
    <row r="993" spans="1:13" x14ac:dyDescent="0.25">
      <c r="A993" t="s">
        <v>1150</v>
      </c>
      <c r="B993" t="s">
        <v>26</v>
      </c>
      <c r="C993" t="s">
        <v>12</v>
      </c>
      <c r="D993">
        <f t="shared" si="60"/>
        <v>250</v>
      </c>
      <c r="E993">
        <v>30</v>
      </c>
      <c r="F993" s="2">
        <v>0.12</v>
      </c>
      <c r="G993" s="4">
        <f t="shared" si="63"/>
        <v>220</v>
      </c>
      <c r="H993" s="1">
        <v>44859</v>
      </c>
      <c r="I993" t="s">
        <v>18</v>
      </c>
      <c r="J993" t="s">
        <v>27</v>
      </c>
      <c r="K993" s="5">
        <v>142</v>
      </c>
      <c r="L993" t="str">
        <f t="shared" si="61"/>
        <v>Oct</v>
      </c>
      <c r="M993">
        <f t="shared" si="62"/>
        <v>2022</v>
      </c>
    </row>
    <row r="994" spans="1:13" x14ac:dyDescent="0.25">
      <c r="A994" t="s">
        <v>1151</v>
      </c>
      <c r="B994" t="s">
        <v>21</v>
      </c>
      <c r="C994" t="s">
        <v>155</v>
      </c>
      <c r="D994">
        <f t="shared" si="60"/>
        <v>34</v>
      </c>
      <c r="E994">
        <v>17</v>
      </c>
      <c r="F994" s="2">
        <v>0.5</v>
      </c>
      <c r="G994" s="4">
        <f t="shared" si="63"/>
        <v>17</v>
      </c>
      <c r="H994" s="1">
        <v>44859</v>
      </c>
      <c r="I994" t="s">
        <v>3</v>
      </c>
      <c r="J994" t="s">
        <v>24</v>
      </c>
      <c r="K994" s="5">
        <v>15</v>
      </c>
      <c r="L994" t="str">
        <f t="shared" si="61"/>
        <v>Oct</v>
      </c>
      <c r="M994">
        <f t="shared" si="62"/>
        <v>2022</v>
      </c>
    </row>
    <row r="995" spans="1:13" x14ac:dyDescent="0.25">
      <c r="A995" t="s">
        <v>1152</v>
      </c>
      <c r="B995" t="s">
        <v>26</v>
      </c>
      <c r="C995" t="s">
        <v>17</v>
      </c>
      <c r="D995">
        <f t="shared" si="60"/>
        <v>0</v>
      </c>
      <c r="F995" s="2">
        <v>0.35</v>
      </c>
      <c r="G995" s="4">
        <f t="shared" si="63"/>
        <v>0</v>
      </c>
      <c r="H995" s="1">
        <v>44859</v>
      </c>
      <c r="I995" t="s">
        <v>8</v>
      </c>
      <c r="J995" t="s">
        <v>27</v>
      </c>
      <c r="L995" t="str">
        <f t="shared" si="61"/>
        <v>Oct</v>
      </c>
      <c r="M995">
        <f t="shared" si="62"/>
        <v>2022</v>
      </c>
    </row>
    <row r="996" spans="1:13" x14ac:dyDescent="0.25">
      <c r="A996" t="s">
        <v>352</v>
      </c>
      <c r="B996" t="s">
        <v>58</v>
      </c>
      <c r="C996" t="s">
        <v>273</v>
      </c>
      <c r="D996">
        <f t="shared" si="60"/>
        <v>0</v>
      </c>
      <c r="G996" s="4">
        <f t="shared" si="63"/>
        <v>0</v>
      </c>
      <c r="H996" s="1">
        <v>44859</v>
      </c>
      <c r="I996" t="s">
        <v>100</v>
      </c>
      <c r="J996" t="s">
        <v>27</v>
      </c>
      <c r="K996" s="5">
        <v>1100</v>
      </c>
      <c r="L996" t="str">
        <f t="shared" si="61"/>
        <v>Oct</v>
      </c>
      <c r="M996">
        <f t="shared" si="62"/>
        <v>2022</v>
      </c>
    </row>
    <row r="997" spans="1:13" x14ac:dyDescent="0.25">
      <c r="A997" t="s">
        <v>497</v>
      </c>
      <c r="B997" t="s">
        <v>498</v>
      </c>
      <c r="C997" t="s">
        <v>32</v>
      </c>
      <c r="D997">
        <f t="shared" si="60"/>
        <v>80000</v>
      </c>
      <c r="E997">
        <v>4000</v>
      </c>
      <c r="F997" s="2">
        <v>0.05</v>
      </c>
      <c r="G997" s="4">
        <f t="shared" si="63"/>
        <v>76000</v>
      </c>
      <c r="H997" s="1">
        <v>44858</v>
      </c>
      <c r="I997" t="s">
        <v>53</v>
      </c>
      <c r="J997" t="s">
        <v>499</v>
      </c>
      <c r="L997" t="str">
        <f t="shared" si="61"/>
        <v>Oct</v>
      </c>
      <c r="M997">
        <f t="shared" si="62"/>
        <v>2022</v>
      </c>
    </row>
    <row r="998" spans="1:13" x14ac:dyDescent="0.25">
      <c r="A998" t="s">
        <v>289</v>
      </c>
      <c r="B998" t="s">
        <v>26</v>
      </c>
      <c r="C998" t="s">
        <v>32</v>
      </c>
      <c r="D998">
        <f t="shared" si="60"/>
        <v>2000</v>
      </c>
      <c r="E998">
        <v>400</v>
      </c>
      <c r="F998" s="2">
        <v>0.2</v>
      </c>
      <c r="G998" s="4">
        <f t="shared" si="63"/>
        <v>1600</v>
      </c>
      <c r="H998" s="1">
        <v>44858</v>
      </c>
      <c r="I998" t="s">
        <v>18</v>
      </c>
      <c r="J998" t="s">
        <v>27</v>
      </c>
      <c r="K998" s="5">
        <v>462</v>
      </c>
      <c r="L998" t="str">
        <f t="shared" si="61"/>
        <v>Oct</v>
      </c>
      <c r="M998">
        <f t="shared" si="62"/>
        <v>2022</v>
      </c>
    </row>
    <row r="999" spans="1:13" x14ac:dyDescent="0.25">
      <c r="A999" t="s">
        <v>34</v>
      </c>
      <c r="B999" t="s">
        <v>35</v>
      </c>
      <c r="C999" t="s">
        <v>22</v>
      </c>
      <c r="D999">
        <f t="shared" si="60"/>
        <v>1414</v>
      </c>
      <c r="E999">
        <v>198</v>
      </c>
      <c r="F999" s="2">
        <v>0.14000000000000001</v>
      </c>
      <c r="G999" s="4">
        <f t="shared" si="63"/>
        <v>1216</v>
      </c>
      <c r="H999" s="1">
        <v>44858</v>
      </c>
      <c r="I999" t="s">
        <v>36</v>
      </c>
      <c r="J999" t="s">
        <v>27</v>
      </c>
      <c r="K999" s="5">
        <v>849</v>
      </c>
      <c r="L999" t="str">
        <f t="shared" si="61"/>
        <v>Oct</v>
      </c>
      <c r="M999">
        <f t="shared" si="62"/>
        <v>2022</v>
      </c>
    </row>
    <row r="1000" spans="1:13" x14ac:dyDescent="0.25">
      <c r="A1000" t="s">
        <v>1153</v>
      </c>
      <c r="B1000" t="s">
        <v>81</v>
      </c>
      <c r="C1000" t="s">
        <v>59</v>
      </c>
      <c r="D1000">
        <f t="shared" si="60"/>
        <v>100</v>
      </c>
      <c r="E1000">
        <v>100</v>
      </c>
      <c r="G1000" s="4">
        <f t="shared" si="63"/>
        <v>0</v>
      </c>
      <c r="H1000" s="1">
        <v>44858</v>
      </c>
      <c r="I1000" t="s">
        <v>23</v>
      </c>
      <c r="J1000" t="s">
        <v>82</v>
      </c>
      <c r="K1000" s="5">
        <v>214</v>
      </c>
      <c r="L1000" t="str">
        <f t="shared" si="61"/>
        <v>Oct</v>
      </c>
      <c r="M1000">
        <f t="shared" si="62"/>
        <v>2022</v>
      </c>
    </row>
    <row r="1001" spans="1:13" x14ac:dyDescent="0.25">
      <c r="A1001" t="s">
        <v>649</v>
      </c>
      <c r="B1001" t="s">
        <v>251</v>
      </c>
      <c r="C1001" t="s">
        <v>97</v>
      </c>
      <c r="D1001">
        <f t="shared" si="60"/>
        <v>1250</v>
      </c>
      <c r="E1001">
        <v>50</v>
      </c>
      <c r="F1001" s="2">
        <v>0.04</v>
      </c>
      <c r="G1001" s="4">
        <f t="shared" si="63"/>
        <v>1200</v>
      </c>
      <c r="H1001" s="1">
        <v>44858</v>
      </c>
      <c r="I1001" t="s">
        <v>8</v>
      </c>
      <c r="J1001" t="s">
        <v>252</v>
      </c>
      <c r="K1001" s="5">
        <v>336</v>
      </c>
      <c r="L1001" t="str">
        <f t="shared" si="61"/>
        <v>Oct</v>
      </c>
      <c r="M1001">
        <f t="shared" si="62"/>
        <v>2022</v>
      </c>
    </row>
    <row r="1002" spans="1:13" x14ac:dyDescent="0.25">
      <c r="A1002" t="s">
        <v>1154</v>
      </c>
      <c r="B1002" t="s">
        <v>1155</v>
      </c>
      <c r="C1002" t="s">
        <v>32</v>
      </c>
      <c r="D1002">
        <f t="shared" si="60"/>
        <v>387</v>
      </c>
      <c r="E1002">
        <v>62</v>
      </c>
      <c r="F1002" s="2">
        <v>0.16</v>
      </c>
      <c r="G1002" s="4">
        <f t="shared" si="63"/>
        <v>325</v>
      </c>
      <c r="H1002" s="1">
        <v>44857</v>
      </c>
      <c r="I1002" t="s">
        <v>23</v>
      </c>
      <c r="J1002" t="s">
        <v>24</v>
      </c>
      <c r="K1002" s="5">
        <v>86</v>
      </c>
      <c r="L1002" t="str">
        <f t="shared" si="61"/>
        <v>Oct</v>
      </c>
      <c r="M1002">
        <f t="shared" si="62"/>
        <v>2022</v>
      </c>
    </row>
    <row r="1003" spans="1:13" x14ac:dyDescent="0.25">
      <c r="A1003" t="s">
        <v>1156</v>
      </c>
      <c r="B1003" t="s">
        <v>21</v>
      </c>
      <c r="C1003" t="s">
        <v>32</v>
      </c>
      <c r="D1003">
        <f t="shared" si="60"/>
        <v>60</v>
      </c>
      <c r="E1003">
        <v>23</v>
      </c>
      <c r="F1003" s="2">
        <v>0.38</v>
      </c>
      <c r="G1003" s="4">
        <f t="shared" si="63"/>
        <v>37</v>
      </c>
      <c r="H1003" s="1">
        <v>44857</v>
      </c>
      <c r="I1003" t="s">
        <v>23</v>
      </c>
      <c r="J1003" t="s">
        <v>24</v>
      </c>
      <c r="K1003" s="5">
        <v>36</v>
      </c>
      <c r="L1003" t="str">
        <f t="shared" si="61"/>
        <v>Oct</v>
      </c>
      <c r="M1003">
        <f t="shared" si="62"/>
        <v>2022</v>
      </c>
    </row>
    <row r="1004" spans="1:13" x14ac:dyDescent="0.25">
      <c r="A1004" t="s">
        <v>1157</v>
      </c>
      <c r="B1004" t="s">
        <v>116</v>
      </c>
      <c r="C1004" t="s">
        <v>50</v>
      </c>
      <c r="D1004">
        <f t="shared" si="60"/>
        <v>1200</v>
      </c>
      <c r="E1004">
        <v>120</v>
      </c>
      <c r="F1004" s="2">
        <v>0.1</v>
      </c>
      <c r="G1004" s="4">
        <f t="shared" si="63"/>
        <v>1080</v>
      </c>
      <c r="H1004" s="1">
        <v>44855</v>
      </c>
      <c r="I1004" t="s">
        <v>51</v>
      </c>
      <c r="J1004" t="s">
        <v>27</v>
      </c>
      <c r="K1004" s="5">
        <v>138</v>
      </c>
      <c r="L1004" t="str">
        <f t="shared" si="61"/>
        <v>Oct</v>
      </c>
      <c r="M1004">
        <f t="shared" si="62"/>
        <v>2022</v>
      </c>
    </row>
    <row r="1005" spans="1:13" x14ac:dyDescent="0.25">
      <c r="A1005" t="s">
        <v>1158</v>
      </c>
      <c r="B1005" t="s">
        <v>58</v>
      </c>
      <c r="C1005" t="s">
        <v>22</v>
      </c>
      <c r="D1005">
        <f t="shared" si="60"/>
        <v>10000</v>
      </c>
      <c r="E1005">
        <v>100</v>
      </c>
      <c r="F1005" s="2">
        <v>0.01</v>
      </c>
      <c r="G1005" s="4">
        <f t="shared" si="63"/>
        <v>9900</v>
      </c>
      <c r="H1005" s="1">
        <v>44855</v>
      </c>
      <c r="I1005" t="s">
        <v>53</v>
      </c>
      <c r="J1005" t="s">
        <v>27</v>
      </c>
      <c r="L1005" t="str">
        <f t="shared" si="61"/>
        <v>Oct</v>
      </c>
      <c r="M1005">
        <f t="shared" si="62"/>
        <v>2022</v>
      </c>
    </row>
    <row r="1006" spans="1:13" x14ac:dyDescent="0.25">
      <c r="A1006" t="s">
        <v>1159</v>
      </c>
      <c r="B1006" t="s">
        <v>81</v>
      </c>
      <c r="C1006" t="s">
        <v>12</v>
      </c>
      <c r="D1006">
        <f t="shared" si="60"/>
        <v>130</v>
      </c>
      <c r="E1006">
        <v>43</v>
      </c>
      <c r="F1006" s="2">
        <v>0.33</v>
      </c>
      <c r="G1006" s="4">
        <f t="shared" si="63"/>
        <v>87</v>
      </c>
      <c r="H1006" s="1">
        <v>44855</v>
      </c>
      <c r="I1006" t="s">
        <v>23</v>
      </c>
      <c r="J1006" t="s">
        <v>82</v>
      </c>
      <c r="K1006" s="5">
        <v>30</v>
      </c>
      <c r="L1006" t="str">
        <f t="shared" si="61"/>
        <v>Oct</v>
      </c>
      <c r="M1006">
        <f t="shared" si="62"/>
        <v>2022</v>
      </c>
    </row>
    <row r="1007" spans="1:13" x14ac:dyDescent="0.25">
      <c r="A1007" t="s">
        <v>1160</v>
      </c>
      <c r="B1007" t="s">
        <v>68</v>
      </c>
      <c r="C1007" t="s">
        <v>32</v>
      </c>
      <c r="D1007">
        <f t="shared" si="60"/>
        <v>100</v>
      </c>
      <c r="E1007">
        <v>30</v>
      </c>
      <c r="F1007" s="2">
        <v>0.3</v>
      </c>
      <c r="G1007" s="4">
        <f t="shared" si="63"/>
        <v>70</v>
      </c>
      <c r="H1007" s="1">
        <v>44855</v>
      </c>
      <c r="I1007" t="s">
        <v>13</v>
      </c>
      <c r="J1007" t="s">
        <v>14</v>
      </c>
      <c r="K1007" s="5">
        <v>4</v>
      </c>
      <c r="L1007" t="str">
        <f t="shared" si="61"/>
        <v>Oct</v>
      </c>
      <c r="M1007">
        <f t="shared" si="62"/>
        <v>2022</v>
      </c>
    </row>
    <row r="1008" spans="1:13" x14ac:dyDescent="0.25">
      <c r="A1008" t="s">
        <v>1161</v>
      </c>
      <c r="B1008" t="s">
        <v>26</v>
      </c>
      <c r="C1008" t="s">
        <v>69</v>
      </c>
      <c r="D1008">
        <f t="shared" si="60"/>
        <v>0</v>
      </c>
      <c r="F1008" s="2">
        <v>0.54</v>
      </c>
      <c r="G1008" s="4">
        <f t="shared" si="63"/>
        <v>0</v>
      </c>
      <c r="H1008" s="1">
        <v>44855</v>
      </c>
      <c r="I1008" t="s">
        <v>53</v>
      </c>
      <c r="J1008" t="s">
        <v>27</v>
      </c>
      <c r="K1008" s="5">
        <v>575</v>
      </c>
      <c r="L1008" t="str">
        <f t="shared" si="61"/>
        <v>Oct</v>
      </c>
      <c r="M1008">
        <f t="shared" si="62"/>
        <v>2022</v>
      </c>
    </row>
    <row r="1009" spans="1:13" x14ac:dyDescent="0.25">
      <c r="A1009" t="s">
        <v>1162</v>
      </c>
      <c r="B1009" t="s">
        <v>1163</v>
      </c>
      <c r="C1009" t="s">
        <v>61</v>
      </c>
      <c r="D1009">
        <f t="shared" si="60"/>
        <v>1891</v>
      </c>
      <c r="E1009">
        <v>227</v>
      </c>
      <c r="F1009" s="2">
        <v>0.12</v>
      </c>
      <c r="G1009" s="4">
        <f t="shared" si="63"/>
        <v>1664</v>
      </c>
      <c r="H1009" s="1">
        <v>44854</v>
      </c>
      <c r="I1009" t="s">
        <v>18</v>
      </c>
      <c r="J1009" t="s">
        <v>252</v>
      </c>
      <c r="K1009" s="5">
        <v>127</v>
      </c>
      <c r="L1009" t="str">
        <f t="shared" si="61"/>
        <v>Oct</v>
      </c>
      <c r="M1009">
        <f t="shared" si="62"/>
        <v>2022</v>
      </c>
    </row>
    <row r="1010" spans="1:13" x14ac:dyDescent="0.25">
      <c r="A1010" t="s">
        <v>1164</v>
      </c>
      <c r="B1010" t="s">
        <v>26</v>
      </c>
      <c r="C1010" t="s">
        <v>59</v>
      </c>
      <c r="D1010">
        <f t="shared" si="60"/>
        <v>139</v>
      </c>
      <c r="E1010">
        <v>64</v>
      </c>
      <c r="F1010" s="2">
        <v>0.46</v>
      </c>
      <c r="G1010" s="4">
        <f t="shared" si="63"/>
        <v>75</v>
      </c>
      <c r="H1010" s="1">
        <v>44854</v>
      </c>
      <c r="I1010" t="s">
        <v>18</v>
      </c>
      <c r="J1010" t="s">
        <v>27</v>
      </c>
      <c r="K1010" s="5">
        <v>151</v>
      </c>
      <c r="L1010" t="str">
        <f t="shared" si="61"/>
        <v>Oct</v>
      </c>
      <c r="M1010">
        <f t="shared" si="62"/>
        <v>2022</v>
      </c>
    </row>
    <row r="1011" spans="1:13" x14ac:dyDescent="0.25">
      <c r="A1011" t="s">
        <v>1165</v>
      </c>
      <c r="B1011" t="s">
        <v>26</v>
      </c>
      <c r="C1011" t="s">
        <v>399</v>
      </c>
      <c r="D1011">
        <f t="shared" si="60"/>
        <v>209</v>
      </c>
      <c r="E1011">
        <v>23</v>
      </c>
      <c r="F1011" s="2">
        <v>0.11</v>
      </c>
      <c r="G1011" s="4">
        <f t="shared" si="63"/>
        <v>186</v>
      </c>
      <c r="H1011" s="1">
        <v>44854</v>
      </c>
      <c r="I1011" t="s">
        <v>18</v>
      </c>
      <c r="J1011" t="s">
        <v>27</v>
      </c>
      <c r="K1011" s="5">
        <v>203</v>
      </c>
      <c r="L1011" t="str">
        <f t="shared" si="61"/>
        <v>Oct</v>
      </c>
      <c r="M1011">
        <f t="shared" si="62"/>
        <v>2022</v>
      </c>
    </row>
    <row r="1012" spans="1:13" x14ac:dyDescent="0.25">
      <c r="A1012" t="s">
        <v>1166</v>
      </c>
      <c r="B1012" t="s">
        <v>698</v>
      </c>
      <c r="C1012" t="s">
        <v>50</v>
      </c>
      <c r="D1012">
        <f t="shared" si="60"/>
        <v>20</v>
      </c>
      <c r="E1012">
        <v>20</v>
      </c>
      <c r="G1012" s="4">
        <f t="shared" si="63"/>
        <v>0</v>
      </c>
      <c r="H1012" s="1">
        <v>44854</v>
      </c>
      <c r="I1012" t="s">
        <v>51</v>
      </c>
      <c r="J1012" t="s">
        <v>27</v>
      </c>
      <c r="K1012" s="5">
        <v>5</v>
      </c>
      <c r="L1012" t="str">
        <f t="shared" si="61"/>
        <v>Oct</v>
      </c>
      <c r="M1012">
        <f t="shared" si="62"/>
        <v>2022</v>
      </c>
    </row>
    <row r="1013" spans="1:13" x14ac:dyDescent="0.25">
      <c r="A1013" t="s">
        <v>501</v>
      </c>
      <c r="B1013" t="s">
        <v>42</v>
      </c>
      <c r="C1013" t="s">
        <v>69</v>
      </c>
      <c r="D1013">
        <f t="shared" si="60"/>
        <v>0</v>
      </c>
      <c r="G1013" s="4">
        <f t="shared" si="63"/>
        <v>0</v>
      </c>
      <c r="H1013" s="1">
        <v>44854</v>
      </c>
      <c r="I1013" t="s">
        <v>53</v>
      </c>
      <c r="J1013" t="s">
        <v>44</v>
      </c>
      <c r="K1013" s="5">
        <v>629</v>
      </c>
      <c r="L1013" t="str">
        <f t="shared" si="61"/>
        <v>Oct</v>
      </c>
      <c r="M1013">
        <f t="shared" si="62"/>
        <v>2022</v>
      </c>
    </row>
    <row r="1014" spans="1:13" x14ac:dyDescent="0.25">
      <c r="A1014" t="s">
        <v>164</v>
      </c>
      <c r="B1014" t="s">
        <v>26</v>
      </c>
      <c r="C1014" t="s">
        <v>59</v>
      </c>
      <c r="D1014">
        <f t="shared" si="60"/>
        <v>0</v>
      </c>
      <c r="F1014" s="2">
        <v>0.2</v>
      </c>
      <c r="G1014" s="4">
        <f t="shared" si="63"/>
        <v>0</v>
      </c>
      <c r="H1014" s="1">
        <v>44854</v>
      </c>
      <c r="I1014" t="s">
        <v>100</v>
      </c>
      <c r="J1014" t="s">
        <v>27</v>
      </c>
      <c r="K1014" s="5">
        <v>365</v>
      </c>
      <c r="L1014" t="str">
        <f t="shared" si="61"/>
        <v>Oct</v>
      </c>
      <c r="M1014">
        <f t="shared" si="62"/>
        <v>2022</v>
      </c>
    </row>
    <row r="1015" spans="1:13" x14ac:dyDescent="0.25">
      <c r="A1015" t="s">
        <v>628</v>
      </c>
      <c r="B1015" t="s">
        <v>35</v>
      </c>
      <c r="C1015" t="s">
        <v>97</v>
      </c>
      <c r="D1015">
        <f t="shared" si="60"/>
        <v>0</v>
      </c>
      <c r="F1015" s="2">
        <v>0.5</v>
      </c>
      <c r="G1015" s="4">
        <f t="shared" si="63"/>
        <v>0</v>
      </c>
      <c r="H1015" s="1">
        <v>44854</v>
      </c>
      <c r="I1015" t="s">
        <v>53</v>
      </c>
      <c r="J1015" t="s">
        <v>27</v>
      </c>
      <c r="K1015" s="5">
        <v>260</v>
      </c>
      <c r="L1015" t="str">
        <f t="shared" si="61"/>
        <v>Oct</v>
      </c>
      <c r="M1015">
        <f t="shared" si="62"/>
        <v>2022</v>
      </c>
    </row>
    <row r="1016" spans="1:13" x14ac:dyDescent="0.25">
      <c r="A1016" t="s">
        <v>224</v>
      </c>
      <c r="B1016" t="s">
        <v>225</v>
      </c>
      <c r="C1016" t="s">
        <v>7</v>
      </c>
      <c r="D1016">
        <f t="shared" si="60"/>
        <v>250</v>
      </c>
      <c r="E1016">
        <v>250</v>
      </c>
      <c r="G1016" s="4">
        <f t="shared" si="63"/>
        <v>0</v>
      </c>
      <c r="H1016" s="1">
        <v>44853</v>
      </c>
      <c r="I1016" t="s">
        <v>124</v>
      </c>
      <c r="J1016" t="s">
        <v>27</v>
      </c>
      <c r="K1016" s="5">
        <v>3400</v>
      </c>
      <c r="L1016" t="str">
        <f t="shared" si="61"/>
        <v>Oct</v>
      </c>
      <c r="M1016">
        <f t="shared" si="62"/>
        <v>2022</v>
      </c>
    </row>
    <row r="1017" spans="1:13" x14ac:dyDescent="0.25">
      <c r="A1017" t="s">
        <v>1167</v>
      </c>
      <c r="B1017" t="s">
        <v>26</v>
      </c>
      <c r="C1017" t="s">
        <v>12</v>
      </c>
      <c r="D1017">
        <f t="shared" si="60"/>
        <v>106</v>
      </c>
      <c r="E1017">
        <v>32</v>
      </c>
      <c r="F1017" s="2">
        <v>0.3</v>
      </c>
      <c r="G1017" s="4">
        <f t="shared" si="63"/>
        <v>74</v>
      </c>
      <c r="H1017" s="1">
        <v>44853</v>
      </c>
      <c r="I1017" t="s">
        <v>33</v>
      </c>
      <c r="J1017" t="s">
        <v>27</v>
      </c>
      <c r="K1017" s="5">
        <v>177</v>
      </c>
      <c r="L1017" t="str">
        <f t="shared" si="61"/>
        <v>Oct</v>
      </c>
      <c r="M1017">
        <f t="shared" si="62"/>
        <v>2022</v>
      </c>
    </row>
    <row r="1018" spans="1:13" x14ac:dyDescent="0.25">
      <c r="A1018" t="s">
        <v>1168</v>
      </c>
      <c r="B1018" t="s">
        <v>42</v>
      </c>
      <c r="C1018" t="s">
        <v>22</v>
      </c>
      <c r="D1018">
        <f t="shared" si="60"/>
        <v>166</v>
      </c>
      <c r="E1018">
        <v>20</v>
      </c>
      <c r="F1018" s="2">
        <v>0.12</v>
      </c>
      <c r="G1018" s="4">
        <f t="shared" si="63"/>
        <v>146</v>
      </c>
      <c r="H1018" s="1">
        <v>44853</v>
      </c>
      <c r="I1018" t="s">
        <v>33</v>
      </c>
      <c r="J1018" t="s">
        <v>44</v>
      </c>
      <c r="K1018" s="5">
        <v>88</v>
      </c>
      <c r="L1018" t="str">
        <f t="shared" si="61"/>
        <v>Oct</v>
      </c>
      <c r="M1018">
        <f t="shared" si="62"/>
        <v>2022</v>
      </c>
    </row>
    <row r="1019" spans="1:13" x14ac:dyDescent="0.25">
      <c r="A1019" t="s">
        <v>1169</v>
      </c>
      <c r="B1019" t="s">
        <v>319</v>
      </c>
      <c r="C1019" t="s">
        <v>59</v>
      </c>
      <c r="D1019">
        <f t="shared" si="60"/>
        <v>0</v>
      </c>
      <c r="G1019" s="4">
        <f t="shared" si="63"/>
        <v>0</v>
      </c>
      <c r="H1019" s="1">
        <v>44853</v>
      </c>
      <c r="I1019" t="s">
        <v>33</v>
      </c>
      <c r="J1019" t="s">
        <v>27</v>
      </c>
      <c r="K1019" s="5">
        <v>13</v>
      </c>
      <c r="L1019" t="str">
        <f t="shared" si="61"/>
        <v>Oct</v>
      </c>
      <c r="M1019">
        <f t="shared" si="62"/>
        <v>2022</v>
      </c>
    </row>
    <row r="1020" spans="1:13" x14ac:dyDescent="0.25">
      <c r="A1020" t="s">
        <v>1170</v>
      </c>
      <c r="B1020" t="s">
        <v>1171</v>
      </c>
      <c r="C1020" t="s">
        <v>39</v>
      </c>
      <c r="D1020">
        <f t="shared" si="60"/>
        <v>0</v>
      </c>
      <c r="G1020" s="4">
        <f t="shared" si="63"/>
        <v>0</v>
      </c>
      <c r="H1020" s="1">
        <v>44853</v>
      </c>
      <c r="I1020" t="s">
        <v>294</v>
      </c>
      <c r="J1020" t="s">
        <v>1172</v>
      </c>
      <c r="K1020" s="5">
        <v>596</v>
      </c>
      <c r="L1020" t="str">
        <f t="shared" si="61"/>
        <v>Oct</v>
      </c>
      <c r="M1020">
        <f t="shared" si="62"/>
        <v>2022</v>
      </c>
    </row>
    <row r="1021" spans="1:13" x14ac:dyDescent="0.25">
      <c r="A1021" t="s">
        <v>1173</v>
      </c>
      <c r="B1021" t="s">
        <v>26</v>
      </c>
      <c r="C1021" t="s">
        <v>59</v>
      </c>
      <c r="D1021">
        <f t="shared" si="60"/>
        <v>0</v>
      </c>
      <c r="G1021" s="4">
        <f t="shared" si="63"/>
        <v>0</v>
      </c>
      <c r="H1021" s="1">
        <v>44853</v>
      </c>
      <c r="I1021" t="s">
        <v>23</v>
      </c>
      <c r="J1021" t="s">
        <v>27</v>
      </c>
      <c r="K1021" s="5">
        <v>313</v>
      </c>
      <c r="L1021" t="str">
        <f t="shared" si="61"/>
        <v>Oct</v>
      </c>
      <c r="M1021">
        <f t="shared" si="62"/>
        <v>2022</v>
      </c>
    </row>
    <row r="1022" spans="1:13" x14ac:dyDescent="0.25">
      <c r="A1022" t="s">
        <v>1174</v>
      </c>
      <c r="B1022" t="s">
        <v>26</v>
      </c>
      <c r="C1022" t="s">
        <v>87</v>
      </c>
      <c r="D1022">
        <f t="shared" si="60"/>
        <v>1200</v>
      </c>
      <c r="E1022">
        <v>84</v>
      </c>
      <c r="F1022" s="2">
        <v>7.0000000000000007E-2</v>
      </c>
      <c r="G1022" s="4">
        <f t="shared" si="63"/>
        <v>1116</v>
      </c>
      <c r="H1022" s="1">
        <v>44852</v>
      </c>
      <c r="I1022" t="s">
        <v>294</v>
      </c>
      <c r="J1022" t="s">
        <v>27</v>
      </c>
      <c r="K1022" s="5">
        <v>1700</v>
      </c>
      <c r="L1022" t="str">
        <f t="shared" si="61"/>
        <v>Oct</v>
      </c>
      <c r="M1022">
        <f t="shared" si="62"/>
        <v>2022</v>
      </c>
    </row>
    <row r="1023" spans="1:13" x14ac:dyDescent="0.25">
      <c r="A1023" t="s">
        <v>196</v>
      </c>
      <c r="B1023" t="s">
        <v>58</v>
      </c>
      <c r="C1023" t="s">
        <v>87</v>
      </c>
      <c r="D1023">
        <f t="shared" si="60"/>
        <v>266</v>
      </c>
      <c r="E1023">
        <v>56</v>
      </c>
      <c r="F1023" s="2">
        <v>0.21</v>
      </c>
      <c r="G1023" s="4">
        <f t="shared" si="63"/>
        <v>210</v>
      </c>
      <c r="H1023" s="1">
        <v>44852</v>
      </c>
      <c r="I1023" t="s">
        <v>53</v>
      </c>
      <c r="J1023" t="s">
        <v>27</v>
      </c>
      <c r="K1023" s="5">
        <v>71</v>
      </c>
      <c r="L1023" t="str">
        <f t="shared" si="61"/>
        <v>Oct</v>
      </c>
      <c r="M1023">
        <f t="shared" si="62"/>
        <v>2022</v>
      </c>
    </row>
    <row r="1024" spans="1:13" x14ac:dyDescent="0.25">
      <c r="A1024" t="s">
        <v>1175</v>
      </c>
      <c r="B1024" t="s">
        <v>81</v>
      </c>
      <c r="C1024" t="s">
        <v>32</v>
      </c>
      <c r="D1024">
        <f t="shared" si="60"/>
        <v>50</v>
      </c>
      <c r="E1024">
        <v>50</v>
      </c>
      <c r="G1024" s="4">
        <f t="shared" si="63"/>
        <v>0</v>
      </c>
      <c r="H1024" s="1">
        <v>44851</v>
      </c>
      <c r="I1024" t="s">
        <v>33</v>
      </c>
      <c r="J1024" t="s">
        <v>82</v>
      </c>
      <c r="K1024" s="5">
        <v>189</v>
      </c>
      <c r="L1024" t="str">
        <f t="shared" si="61"/>
        <v>Oct</v>
      </c>
      <c r="M1024">
        <f t="shared" si="62"/>
        <v>2022</v>
      </c>
    </row>
    <row r="1025" spans="1:13" x14ac:dyDescent="0.25">
      <c r="A1025" t="s">
        <v>1176</v>
      </c>
      <c r="B1025" t="s">
        <v>661</v>
      </c>
      <c r="C1025" t="s">
        <v>61</v>
      </c>
      <c r="D1025">
        <f t="shared" si="60"/>
        <v>1000</v>
      </c>
      <c r="E1025">
        <v>50</v>
      </c>
      <c r="F1025" s="2">
        <v>0.05</v>
      </c>
      <c r="G1025" s="4">
        <f t="shared" si="63"/>
        <v>950</v>
      </c>
      <c r="H1025" s="1">
        <v>44851</v>
      </c>
      <c r="I1025" t="s">
        <v>23</v>
      </c>
      <c r="J1025" t="s">
        <v>662</v>
      </c>
      <c r="L1025" t="str">
        <f t="shared" si="61"/>
        <v>Oct</v>
      </c>
      <c r="M1025">
        <f t="shared" si="62"/>
        <v>2022</v>
      </c>
    </row>
    <row r="1026" spans="1:13" x14ac:dyDescent="0.25">
      <c r="A1026" t="s">
        <v>616</v>
      </c>
      <c r="B1026" t="s">
        <v>58</v>
      </c>
      <c r="C1026" t="s">
        <v>97</v>
      </c>
      <c r="D1026">
        <f t="shared" ref="D1026:D1089" si="64">FLOOR(IF(OR(ISBLANK(E1026) = FALSE,  ISBLANK(F1026) = FALSE),IFERROR(E1026/F1026,E1026), 0), 1)</f>
        <v>0</v>
      </c>
      <c r="G1026" s="4">
        <f t="shared" si="63"/>
        <v>0</v>
      </c>
      <c r="H1026" s="1">
        <v>44851</v>
      </c>
      <c r="I1026" t="s">
        <v>53</v>
      </c>
      <c r="J1026" t="s">
        <v>27</v>
      </c>
      <c r="K1026" s="5">
        <v>1</v>
      </c>
      <c r="L1026" t="str">
        <f t="shared" ref="L1026:L1089" si="65">TEXT(H1026, "MMM")</f>
        <v>Oct</v>
      </c>
      <c r="M1026">
        <f t="shared" ref="M1026:M1089" si="66">YEAR(H1026)</f>
        <v>2022</v>
      </c>
    </row>
    <row r="1027" spans="1:13" x14ac:dyDescent="0.25">
      <c r="A1027" t="s">
        <v>1177</v>
      </c>
      <c r="B1027" t="s">
        <v>81</v>
      </c>
      <c r="C1027" t="s">
        <v>30</v>
      </c>
      <c r="D1027">
        <f t="shared" si="64"/>
        <v>0</v>
      </c>
      <c r="F1027" s="2">
        <v>1</v>
      </c>
      <c r="G1027" s="4">
        <f t="shared" ref="G1027:G1090" si="67">D1027-E1027</f>
        <v>0</v>
      </c>
      <c r="H1027" s="1">
        <v>44851</v>
      </c>
      <c r="I1027" t="s">
        <v>33</v>
      </c>
      <c r="J1027" t="s">
        <v>82</v>
      </c>
      <c r="K1027" s="5">
        <v>42</v>
      </c>
      <c r="L1027" t="str">
        <f t="shared" si="65"/>
        <v>Oct</v>
      </c>
      <c r="M1027">
        <f t="shared" si="66"/>
        <v>2022</v>
      </c>
    </row>
    <row r="1028" spans="1:13" x14ac:dyDescent="0.25">
      <c r="A1028" t="s">
        <v>1178</v>
      </c>
      <c r="B1028" t="s">
        <v>26</v>
      </c>
      <c r="C1028" t="s">
        <v>17</v>
      </c>
      <c r="D1028">
        <f t="shared" si="64"/>
        <v>114</v>
      </c>
      <c r="E1028">
        <v>24</v>
      </c>
      <c r="F1028" s="2">
        <v>0.21</v>
      </c>
      <c r="G1028" s="4">
        <f t="shared" si="67"/>
        <v>90</v>
      </c>
      <c r="H1028" s="1">
        <v>44850</v>
      </c>
      <c r="I1028" t="s">
        <v>23</v>
      </c>
      <c r="J1028" t="s">
        <v>27</v>
      </c>
      <c r="K1028" s="5">
        <v>235</v>
      </c>
      <c r="L1028" t="str">
        <f t="shared" si="65"/>
        <v>Oct</v>
      </c>
      <c r="M1028">
        <f t="shared" si="66"/>
        <v>2022</v>
      </c>
    </row>
    <row r="1029" spans="1:13" x14ac:dyDescent="0.25">
      <c r="A1029" t="s">
        <v>1179</v>
      </c>
      <c r="B1029" t="s">
        <v>342</v>
      </c>
      <c r="C1029" t="s">
        <v>129</v>
      </c>
      <c r="D1029">
        <f t="shared" si="64"/>
        <v>0</v>
      </c>
      <c r="G1029" s="4">
        <f t="shared" si="67"/>
        <v>0</v>
      </c>
      <c r="H1029" s="1">
        <v>44850</v>
      </c>
      <c r="I1029" t="s">
        <v>23</v>
      </c>
      <c r="J1029" t="s">
        <v>110</v>
      </c>
      <c r="L1029" t="str">
        <f t="shared" si="65"/>
        <v>Oct</v>
      </c>
      <c r="M1029">
        <f t="shared" si="66"/>
        <v>2022</v>
      </c>
    </row>
    <row r="1030" spans="1:13" x14ac:dyDescent="0.25">
      <c r="A1030" t="s">
        <v>548</v>
      </c>
      <c r="B1030" t="s">
        <v>549</v>
      </c>
      <c r="C1030" t="s">
        <v>59</v>
      </c>
      <c r="D1030">
        <f t="shared" si="64"/>
        <v>1400</v>
      </c>
      <c r="E1030">
        <v>378</v>
      </c>
      <c r="F1030" s="2">
        <v>0.27</v>
      </c>
      <c r="G1030" s="4">
        <f t="shared" si="67"/>
        <v>1022</v>
      </c>
      <c r="H1030" s="1">
        <v>44848</v>
      </c>
      <c r="I1030" t="s">
        <v>23</v>
      </c>
      <c r="J1030" t="s">
        <v>27</v>
      </c>
      <c r="L1030" t="str">
        <f t="shared" si="65"/>
        <v>Oct</v>
      </c>
      <c r="M1030">
        <f t="shared" si="66"/>
        <v>2022</v>
      </c>
    </row>
    <row r="1031" spans="1:13" x14ac:dyDescent="0.25">
      <c r="A1031" t="s">
        <v>1180</v>
      </c>
      <c r="B1031" t="s">
        <v>145</v>
      </c>
      <c r="C1031" t="s">
        <v>7</v>
      </c>
      <c r="D1031">
        <f t="shared" si="64"/>
        <v>1052</v>
      </c>
      <c r="E1031">
        <v>200</v>
      </c>
      <c r="F1031" s="2">
        <v>0.19</v>
      </c>
      <c r="G1031" s="4">
        <f t="shared" si="67"/>
        <v>852</v>
      </c>
      <c r="H1031" s="1">
        <v>44848</v>
      </c>
      <c r="I1031" t="s">
        <v>53</v>
      </c>
      <c r="J1031" t="s">
        <v>27</v>
      </c>
      <c r="K1031" s="5">
        <v>122</v>
      </c>
      <c r="L1031" t="str">
        <f t="shared" si="65"/>
        <v>Oct</v>
      </c>
      <c r="M1031">
        <f t="shared" si="66"/>
        <v>2022</v>
      </c>
    </row>
    <row r="1032" spans="1:13" x14ac:dyDescent="0.25">
      <c r="A1032" t="s">
        <v>1181</v>
      </c>
      <c r="B1032" t="s">
        <v>42</v>
      </c>
      <c r="C1032" t="s">
        <v>12</v>
      </c>
      <c r="D1032">
        <f t="shared" si="64"/>
        <v>0</v>
      </c>
      <c r="F1032" s="2">
        <v>1</v>
      </c>
      <c r="G1032" s="4">
        <f t="shared" si="67"/>
        <v>0</v>
      </c>
      <c r="H1032" s="1">
        <v>44848</v>
      </c>
      <c r="I1032" t="s">
        <v>23</v>
      </c>
      <c r="J1032" t="s">
        <v>44</v>
      </c>
      <c r="K1032" s="5">
        <v>9</v>
      </c>
      <c r="L1032" t="str">
        <f t="shared" si="65"/>
        <v>Oct</v>
      </c>
      <c r="M1032">
        <f t="shared" si="66"/>
        <v>2022</v>
      </c>
    </row>
    <row r="1033" spans="1:13" x14ac:dyDescent="0.25">
      <c r="A1033" t="s">
        <v>1182</v>
      </c>
      <c r="B1033" t="s">
        <v>1183</v>
      </c>
      <c r="C1033" t="s">
        <v>71</v>
      </c>
      <c r="D1033">
        <f t="shared" si="64"/>
        <v>0</v>
      </c>
      <c r="F1033" s="2">
        <v>1</v>
      </c>
      <c r="G1033" s="4">
        <f t="shared" si="67"/>
        <v>0</v>
      </c>
      <c r="H1033" s="1">
        <v>44848</v>
      </c>
      <c r="I1033" t="s">
        <v>3</v>
      </c>
      <c r="J1033" t="s">
        <v>14</v>
      </c>
      <c r="L1033" t="str">
        <f t="shared" si="65"/>
        <v>Oct</v>
      </c>
      <c r="M1033">
        <f t="shared" si="66"/>
        <v>2022</v>
      </c>
    </row>
    <row r="1034" spans="1:13" x14ac:dyDescent="0.25">
      <c r="A1034" t="s">
        <v>770</v>
      </c>
      <c r="B1034" t="s">
        <v>26</v>
      </c>
      <c r="C1034" t="s">
        <v>50</v>
      </c>
      <c r="D1034">
        <f t="shared" si="64"/>
        <v>90</v>
      </c>
      <c r="E1034">
        <v>90</v>
      </c>
      <c r="G1034" s="4">
        <f t="shared" si="67"/>
        <v>0</v>
      </c>
      <c r="H1034" s="1">
        <v>44847</v>
      </c>
      <c r="I1034" t="s">
        <v>53</v>
      </c>
      <c r="J1034" t="s">
        <v>27</v>
      </c>
      <c r="K1034" s="5">
        <v>65</v>
      </c>
      <c r="L1034" t="str">
        <f t="shared" si="65"/>
        <v>Oct</v>
      </c>
      <c r="M1034">
        <f t="shared" si="66"/>
        <v>2022</v>
      </c>
    </row>
    <row r="1035" spans="1:13" x14ac:dyDescent="0.25">
      <c r="A1035" t="s">
        <v>1184</v>
      </c>
      <c r="B1035" t="s">
        <v>29</v>
      </c>
      <c r="C1035" t="s">
        <v>2</v>
      </c>
      <c r="D1035">
        <f t="shared" si="64"/>
        <v>65</v>
      </c>
      <c r="E1035">
        <v>65</v>
      </c>
      <c r="F1035" s="2">
        <v>1</v>
      </c>
      <c r="G1035" s="4">
        <f t="shared" si="67"/>
        <v>0</v>
      </c>
      <c r="H1035" s="1">
        <v>44847</v>
      </c>
      <c r="I1035" t="s">
        <v>89</v>
      </c>
      <c r="J1035" t="s">
        <v>27</v>
      </c>
      <c r="K1035" s="5">
        <v>10</v>
      </c>
      <c r="L1035" t="str">
        <f t="shared" si="65"/>
        <v>Oct</v>
      </c>
      <c r="M1035">
        <f t="shared" si="66"/>
        <v>2022</v>
      </c>
    </row>
    <row r="1036" spans="1:13" x14ac:dyDescent="0.25">
      <c r="A1036" t="s">
        <v>1185</v>
      </c>
      <c r="B1036" t="s">
        <v>58</v>
      </c>
      <c r="C1036" t="s">
        <v>22</v>
      </c>
      <c r="D1036">
        <f t="shared" si="64"/>
        <v>0</v>
      </c>
      <c r="G1036" s="4">
        <f t="shared" si="67"/>
        <v>0</v>
      </c>
      <c r="H1036" s="1">
        <v>44847</v>
      </c>
      <c r="I1036" t="s">
        <v>18</v>
      </c>
      <c r="J1036" t="s">
        <v>27</v>
      </c>
      <c r="K1036" s="5">
        <v>61</v>
      </c>
      <c r="L1036" t="str">
        <f t="shared" si="65"/>
        <v>Oct</v>
      </c>
      <c r="M1036">
        <f t="shared" si="66"/>
        <v>2022</v>
      </c>
    </row>
    <row r="1037" spans="1:13" x14ac:dyDescent="0.25">
      <c r="A1037" t="s">
        <v>443</v>
      </c>
      <c r="B1037" t="s">
        <v>11</v>
      </c>
      <c r="C1037" t="s">
        <v>71</v>
      </c>
      <c r="D1037">
        <f t="shared" si="64"/>
        <v>50000</v>
      </c>
      <c r="E1037">
        <v>2500</v>
      </c>
      <c r="F1037" s="2">
        <v>0.05</v>
      </c>
      <c r="G1037" s="4">
        <f t="shared" si="67"/>
        <v>47500</v>
      </c>
      <c r="H1037" s="1">
        <v>44846</v>
      </c>
      <c r="I1037" t="s">
        <v>51</v>
      </c>
      <c r="J1037" t="s">
        <v>14</v>
      </c>
      <c r="K1037" s="5">
        <v>5500</v>
      </c>
      <c r="L1037" t="str">
        <f t="shared" si="65"/>
        <v>Oct</v>
      </c>
      <c r="M1037">
        <f t="shared" si="66"/>
        <v>2022</v>
      </c>
    </row>
    <row r="1038" spans="1:13" x14ac:dyDescent="0.25">
      <c r="A1038" t="s">
        <v>1186</v>
      </c>
      <c r="B1038" t="s">
        <v>26</v>
      </c>
      <c r="C1038" t="s">
        <v>50</v>
      </c>
      <c r="D1038">
        <f t="shared" si="64"/>
        <v>1500</v>
      </c>
      <c r="E1038">
        <v>150</v>
      </c>
      <c r="F1038" s="2">
        <v>0.1</v>
      </c>
      <c r="G1038" s="4">
        <f t="shared" si="67"/>
        <v>1350</v>
      </c>
      <c r="H1038" s="1">
        <v>44846</v>
      </c>
      <c r="I1038" t="s">
        <v>100</v>
      </c>
      <c r="J1038" t="s">
        <v>27</v>
      </c>
      <c r="K1038" s="5">
        <v>426</v>
      </c>
      <c r="L1038" t="str">
        <f t="shared" si="65"/>
        <v>Oct</v>
      </c>
      <c r="M1038">
        <f t="shared" si="66"/>
        <v>2022</v>
      </c>
    </row>
    <row r="1039" spans="1:13" x14ac:dyDescent="0.25">
      <c r="A1039" t="s">
        <v>1187</v>
      </c>
      <c r="B1039" t="s">
        <v>118</v>
      </c>
      <c r="C1039" t="s">
        <v>97</v>
      </c>
      <c r="D1039">
        <f t="shared" si="64"/>
        <v>150</v>
      </c>
      <c r="E1039">
        <v>150</v>
      </c>
      <c r="G1039" s="4">
        <f t="shared" si="67"/>
        <v>0</v>
      </c>
      <c r="H1039" s="1">
        <v>44846</v>
      </c>
      <c r="I1039" t="s">
        <v>53</v>
      </c>
      <c r="J1039" t="s">
        <v>119</v>
      </c>
      <c r="K1039" s="5">
        <v>1500</v>
      </c>
      <c r="L1039" t="str">
        <f t="shared" si="65"/>
        <v>Oct</v>
      </c>
      <c r="M1039">
        <f t="shared" si="66"/>
        <v>2022</v>
      </c>
    </row>
    <row r="1040" spans="1:13" x14ac:dyDescent="0.25">
      <c r="A1040" t="s">
        <v>1188</v>
      </c>
      <c r="B1040" t="s">
        <v>11</v>
      </c>
      <c r="C1040" t="s">
        <v>71</v>
      </c>
      <c r="D1040">
        <f t="shared" si="64"/>
        <v>173</v>
      </c>
      <c r="E1040">
        <v>130</v>
      </c>
      <c r="F1040" s="2">
        <v>0.75</v>
      </c>
      <c r="G1040" s="4">
        <f t="shared" si="67"/>
        <v>43</v>
      </c>
      <c r="H1040" s="1">
        <v>44846</v>
      </c>
      <c r="I1040" t="s">
        <v>13</v>
      </c>
      <c r="J1040" t="s">
        <v>14</v>
      </c>
      <c r="K1040" s="5">
        <v>17</v>
      </c>
      <c r="L1040" t="str">
        <f t="shared" si="65"/>
        <v>Oct</v>
      </c>
      <c r="M1040">
        <f t="shared" si="66"/>
        <v>2022</v>
      </c>
    </row>
    <row r="1041" spans="1:13" x14ac:dyDescent="0.25">
      <c r="A1041" t="s">
        <v>555</v>
      </c>
      <c r="B1041" t="s">
        <v>29</v>
      </c>
      <c r="C1041" t="s">
        <v>32</v>
      </c>
      <c r="D1041">
        <f t="shared" si="64"/>
        <v>5000</v>
      </c>
      <c r="E1041">
        <v>500</v>
      </c>
      <c r="F1041" s="2">
        <v>0.1</v>
      </c>
      <c r="G1041" s="4">
        <f t="shared" si="67"/>
        <v>4500</v>
      </c>
      <c r="H1041" s="1">
        <v>44845</v>
      </c>
      <c r="I1041" t="s">
        <v>36</v>
      </c>
      <c r="J1041" t="s">
        <v>27</v>
      </c>
      <c r="K1041" s="5">
        <v>657</v>
      </c>
      <c r="L1041" t="str">
        <f t="shared" si="65"/>
        <v>Oct</v>
      </c>
      <c r="M1041">
        <f t="shared" si="66"/>
        <v>2022</v>
      </c>
    </row>
    <row r="1042" spans="1:13" x14ac:dyDescent="0.25">
      <c r="A1042" t="s">
        <v>1189</v>
      </c>
      <c r="B1042" t="s">
        <v>895</v>
      </c>
      <c r="C1042" t="s">
        <v>12</v>
      </c>
      <c r="D1042">
        <f t="shared" si="64"/>
        <v>200</v>
      </c>
      <c r="E1042">
        <v>200</v>
      </c>
      <c r="G1042" s="4">
        <f t="shared" si="67"/>
        <v>0</v>
      </c>
      <c r="H1042" s="1">
        <v>44845</v>
      </c>
      <c r="I1042" t="s">
        <v>18</v>
      </c>
      <c r="J1042" t="s">
        <v>27</v>
      </c>
      <c r="K1042" s="5">
        <v>450</v>
      </c>
      <c r="L1042" t="str">
        <f t="shared" si="65"/>
        <v>Oct</v>
      </c>
      <c r="M1042">
        <f t="shared" si="66"/>
        <v>2022</v>
      </c>
    </row>
    <row r="1043" spans="1:13" x14ac:dyDescent="0.25">
      <c r="A1043" t="s">
        <v>1190</v>
      </c>
      <c r="B1043" t="s">
        <v>26</v>
      </c>
      <c r="C1043" t="s">
        <v>12</v>
      </c>
      <c r="D1043">
        <f t="shared" si="64"/>
        <v>1236</v>
      </c>
      <c r="E1043">
        <v>136</v>
      </c>
      <c r="F1043" s="2">
        <v>0.11</v>
      </c>
      <c r="G1043" s="4">
        <f t="shared" si="67"/>
        <v>1100</v>
      </c>
      <c r="H1043" s="1">
        <v>44845</v>
      </c>
      <c r="I1043" t="s">
        <v>8</v>
      </c>
      <c r="J1043" t="s">
        <v>27</v>
      </c>
      <c r="K1043" s="5">
        <v>1500</v>
      </c>
      <c r="L1043" t="str">
        <f t="shared" si="65"/>
        <v>Oct</v>
      </c>
      <c r="M1043">
        <f t="shared" si="66"/>
        <v>2022</v>
      </c>
    </row>
    <row r="1044" spans="1:13" x14ac:dyDescent="0.25">
      <c r="A1044" t="s">
        <v>1191</v>
      </c>
      <c r="B1044" t="s">
        <v>26</v>
      </c>
      <c r="C1044" t="s">
        <v>59</v>
      </c>
      <c r="D1044">
        <f t="shared" si="64"/>
        <v>333</v>
      </c>
      <c r="E1044">
        <v>100</v>
      </c>
      <c r="F1044" s="2">
        <v>0.3</v>
      </c>
      <c r="G1044" s="4">
        <f t="shared" si="67"/>
        <v>233</v>
      </c>
      <c r="H1044" s="1">
        <v>44845</v>
      </c>
      <c r="I1044" t="s">
        <v>18</v>
      </c>
      <c r="J1044" t="s">
        <v>27</v>
      </c>
      <c r="K1044" s="5">
        <v>217</v>
      </c>
      <c r="L1044" t="str">
        <f t="shared" si="65"/>
        <v>Oct</v>
      </c>
      <c r="M1044">
        <f t="shared" si="66"/>
        <v>2022</v>
      </c>
    </row>
    <row r="1045" spans="1:13" x14ac:dyDescent="0.25">
      <c r="A1045" t="s">
        <v>1192</v>
      </c>
      <c r="B1045" t="s">
        <v>1193</v>
      </c>
      <c r="C1045" t="s">
        <v>97</v>
      </c>
      <c r="D1045">
        <f t="shared" si="64"/>
        <v>80</v>
      </c>
      <c r="E1045">
        <v>80</v>
      </c>
      <c r="G1045" s="4">
        <f t="shared" si="67"/>
        <v>0</v>
      </c>
      <c r="H1045" s="1">
        <v>44845</v>
      </c>
      <c r="I1045" t="s">
        <v>13</v>
      </c>
      <c r="J1045" t="s">
        <v>499</v>
      </c>
      <c r="K1045" s="5">
        <v>20</v>
      </c>
      <c r="L1045" t="str">
        <f t="shared" si="65"/>
        <v>Oct</v>
      </c>
      <c r="M1045">
        <f t="shared" si="66"/>
        <v>2022</v>
      </c>
    </row>
    <row r="1046" spans="1:13" x14ac:dyDescent="0.25">
      <c r="A1046" t="s">
        <v>1194</v>
      </c>
      <c r="B1046" t="s">
        <v>26</v>
      </c>
      <c r="C1046" t="s">
        <v>71</v>
      </c>
      <c r="D1046">
        <f t="shared" si="64"/>
        <v>423</v>
      </c>
      <c r="E1046">
        <v>55</v>
      </c>
      <c r="F1046" s="2">
        <v>0.13</v>
      </c>
      <c r="G1046" s="4">
        <f t="shared" si="67"/>
        <v>368</v>
      </c>
      <c r="H1046" s="1">
        <v>44845</v>
      </c>
      <c r="I1046" t="s">
        <v>23</v>
      </c>
      <c r="J1046" t="s">
        <v>27</v>
      </c>
      <c r="K1046" s="5">
        <v>235</v>
      </c>
      <c r="L1046" t="str">
        <f t="shared" si="65"/>
        <v>Oct</v>
      </c>
      <c r="M1046">
        <f t="shared" si="66"/>
        <v>2022</v>
      </c>
    </row>
    <row r="1047" spans="1:13" x14ac:dyDescent="0.25">
      <c r="A1047" t="s">
        <v>1195</v>
      </c>
      <c r="B1047" t="s">
        <v>1102</v>
      </c>
      <c r="C1047" t="s">
        <v>61</v>
      </c>
      <c r="D1047">
        <f t="shared" si="64"/>
        <v>100</v>
      </c>
      <c r="E1047">
        <v>35</v>
      </c>
      <c r="F1047" s="2">
        <v>0.35</v>
      </c>
      <c r="G1047" s="4">
        <f t="shared" si="67"/>
        <v>65</v>
      </c>
      <c r="H1047" s="1">
        <v>44845</v>
      </c>
      <c r="I1047" t="s">
        <v>3</v>
      </c>
      <c r="J1047" t="s">
        <v>1196</v>
      </c>
      <c r="K1047" s="5">
        <v>2</v>
      </c>
      <c r="L1047" t="str">
        <f t="shared" si="65"/>
        <v>Oct</v>
      </c>
      <c r="M1047">
        <f t="shared" si="66"/>
        <v>2022</v>
      </c>
    </row>
    <row r="1048" spans="1:13" x14ac:dyDescent="0.25">
      <c r="A1048" t="s">
        <v>1197</v>
      </c>
      <c r="B1048" t="s">
        <v>42</v>
      </c>
      <c r="C1048" t="s">
        <v>615</v>
      </c>
      <c r="D1048">
        <f t="shared" si="64"/>
        <v>0</v>
      </c>
      <c r="G1048" s="4">
        <f t="shared" si="67"/>
        <v>0</v>
      </c>
      <c r="H1048" s="1">
        <v>44845</v>
      </c>
      <c r="I1048" t="s">
        <v>13</v>
      </c>
      <c r="J1048" t="s">
        <v>44</v>
      </c>
      <c r="K1048" s="5">
        <v>16</v>
      </c>
      <c r="L1048" t="str">
        <f t="shared" si="65"/>
        <v>Oct</v>
      </c>
      <c r="M1048">
        <f t="shared" si="66"/>
        <v>2022</v>
      </c>
    </row>
    <row r="1049" spans="1:13" x14ac:dyDescent="0.25">
      <c r="A1049" t="s">
        <v>1198</v>
      </c>
      <c r="B1049" t="s">
        <v>1199</v>
      </c>
      <c r="C1049" t="s">
        <v>30</v>
      </c>
      <c r="D1049">
        <f t="shared" si="64"/>
        <v>0</v>
      </c>
      <c r="G1049" s="4">
        <f t="shared" si="67"/>
        <v>0</v>
      </c>
      <c r="H1049" s="1">
        <v>44845</v>
      </c>
      <c r="I1049" t="s">
        <v>23</v>
      </c>
      <c r="J1049" t="s">
        <v>1199</v>
      </c>
      <c r="L1049" t="str">
        <f t="shared" si="65"/>
        <v>Oct</v>
      </c>
      <c r="M1049">
        <f t="shared" si="66"/>
        <v>2022</v>
      </c>
    </row>
    <row r="1050" spans="1:13" x14ac:dyDescent="0.25">
      <c r="A1050" t="s">
        <v>1200</v>
      </c>
      <c r="B1050" t="s">
        <v>78</v>
      </c>
      <c r="C1050" t="s">
        <v>155</v>
      </c>
      <c r="D1050">
        <f t="shared" si="64"/>
        <v>0</v>
      </c>
      <c r="G1050" s="4">
        <f t="shared" si="67"/>
        <v>0</v>
      </c>
      <c r="H1050" s="1">
        <v>44845</v>
      </c>
      <c r="I1050" t="s">
        <v>3</v>
      </c>
      <c r="J1050" t="s">
        <v>27</v>
      </c>
      <c r="L1050" t="str">
        <f t="shared" si="65"/>
        <v>Oct</v>
      </c>
      <c r="M1050">
        <f t="shared" si="66"/>
        <v>2022</v>
      </c>
    </row>
    <row r="1051" spans="1:13" x14ac:dyDescent="0.25">
      <c r="A1051" t="s">
        <v>1201</v>
      </c>
      <c r="B1051" t="s">
        <v>26</v>
      </c>
      <c r="C1051" t="s">
        <v>7</v>
      </c>
      <c r="D1051">
        <f t="shared" si="64"/>
        <v>611</v>
      </c>
      <c r="E1051">
        <v>611</v>
      </c>
      <c r="G1051" s="4">
        <f t="shared" si="67"/>
        <v>0</v>
      </c>
      <c r="H1051" s="1">
        <v>44844</v>
      </c>
      <c r="I1051" t="s">
        <v>53</v>
      </c>
      <c r="J1051" t="s">
        <v>27</v>
      </c>
      <c r="K1051" s="5">
        <v>367</v>
      </c>
      <c r="L1051" t="str">
        <f t="shared" si="65"/>
        <v>Oct</v>
      </c>
      <c r="M1051">
        <f t="shared" si="66"/>
        <v>2022</v>
      </c>
    </row>
    <row r="1052" spans="1:13" x14ac:dyDescent="0.25">
      <c r="A1052" t="s">
        <v>361</v>
      </c>
      <c r="B1052" t="s">
        <v>26</v>
      </c>
      <c r="C1052" t="s">
        <v>61</v>
      </c>
      <c r="D1052">
        <f t="shared" si="64"/>
        <v>1636</v>
      </c>
      <c r="E1052">
        <v>180</v>
      </c>
      <c r="F1052" s="2">
        <v>0.11</v>
      </c>
      <c r="G1052" s="4">
        <f t="shared" si="67"/>
        <v>1456</v>
      </c>
      <c r="H1052" s="1">
        <v>44844</v>
      </c>
      <c r="I1052" t="s">
        <v>53</v>
      </c>
      <c r="J1052" t="s">
        <v>27</v>
      </c>
      <c r="K1052" s="5">
        <v>1100</v>
      </c>
      <c r="L1052" t="str">
        <f t="shared" si="65"/>
        <v>Oct</v>
      </c>
      <c r="M1052">
        <f t="shared" si="66"/>
        <v>2022</v>
      </c>
    </row>
    <row r="1053" spans="1:13" x14ac:dyDescent="0.25">
      <c r="A1053" t="s">
        <v>1202</v>
      </c>
      <c r="B1053" t="s">
        <v>26</v>
      </c>
      <c r="C1053" t="s">
        <v>122</v>
      </c>
      <c r="D1053">
        <f t="shared" si="64"/>
        <v>100</v>
      </c>
      <c r="E1053">
        <v>96</v>
      </c>
      <c r="F1053" s="2">
        <v>0.96</v>
      </c>
      <c r="G1053" s="4">
        <f t="shared" si="67"/>
        <v>4</v>
      </c>
      <c r="H1053" s="1">
        <v>44844</v>
      </c>
      <c r="I1053" t="s">
        <v>8</v>
      </c>
      <c r="J1053" t="s">
        <v>27</v>
      </c>
      <c r="K1053" s="5">
        <v>103</v>
      </c>
      <c r="L1053" t="str">
        <f t="shared" si="65"/>
        <v>Oct</v>
      </c>
      <c r="M1053">
        <f t="shared" si="66"/>
        <v>2022</v>
      </c>
    </row>
    <row r="1054" spans="1:13" x14ac:dyDescent="0.25">
      <c r="A1054" t="s">
        <v>1203</v>
      </c>
      <c r="B1054" t="s">
        <v>29</v>
      </c>
      <c r="C1054" t="s">
        <v>32</v>
      </c>
      <c r="D1054">
        <f t="shared" si="64"/>
        <v>335</v>
      </c>
      <c r="E1054">
        <v>67</v>
      </c>
      <c r="F1054" s="2">
        <v>0.2</v>
      </c>
      <c r="G1054" s="4">
        <f t="shared" si="67"/>
        <v>268</v>
      </c>
      <c r="H1054" s="1">
        <v>44844</v>
      </c>
      <c r="I1054" t="s">
        <v>18</v>
      </c>
      <c r="J1054" t="s">
        <v>27</v>
      </c>
      <c r="K1054" s="5">
        <v>315</v>
      </c>
      <c r="L1054" t="str">
        <f t="shared" si="65"/>
        <v>Oct</v>
      </c>
      <c r="M1054">
        <f t="shared" si="66"/>
        <v>2022</v>
      </c>
    </row>
    <row r="1055" spans="1:13" x14ac:dyDescent="0.25">
      <c r="A1055" t="s">
        <v>1204</v>
      </c>
      <c r="B1055" t="s">
        <v>116</v>
      </c>
      <c r="C1055" t="s">
        <v>122</v>
      </c>
      <c r="D1055">
        <f t="shared" si="64"/>
        <v>0</v>
      </c>
      <c r="F1055" s="2">
        <v>0.33</v>
      </c>
      <c r="G1055" s="4">
        <f t="shared" si="67"/>
        <v>0</v>
      </c>
      <c r="H1055" s="1">
        <v>44844</v>
      </c>
      <c r="I1055" t="s">
        <v>23</v>
      </c>
      <c r="J1055" t="s">
        <v>27</v>
      </c>
      <c r="K1055" s="5">
        <v>58</v>
      </c>
      <c r="L1055" t="str">
        <f t="shared" si="65"/>
        <v>Oct</v>
      </c>
      <c r="M1055">
        <f t="shared" si="66"/>
        <v>2022</v>
      </c>
    </row>
    <row r="1056" spans="1:13" x14ac:dyDescent="0.25">
      <c r="A1056" t="s">
        <v>1205</v>
      </c>
      <c r="B1056" t="s">
        <v>481</v>
      </c>
      <c r="C1056" t="s">
        <v>87</v>
      </c>
      <c r="D1056">
        <f t="shared" si="64"/>
        <v>0</v>
      </c>
      <c r="F1056" s="2">
        <v>1</v>
      </c>
      <c r="G1056" s="4">
        <f t="shared" si="67"/>
        <v>0</v>
      </c>
      <c r="H1056" s="1">
        <v>44843</v>
      </c>
      <c r="I1056" t="s">
        <v>89</v>
      </c>
      <c r="J1056" t="s">
        <v>27</v>
      </c>
      <c r="L1056" t="str">
        <f t="shared" si="65"/>
        <v>Oct</v>
      </c>
      <c r="M1056">
        <f t="shared" si="66"/>
        <v>2022</v>
      </c>
    </row>
    <row r="1057" spans="1:13" x14ac:dyDescent="0.25">
      <c r="A1057" t="s">
        <v>1206</v>
      </c>
      <c r="B1057" t="s">
        <v>26</v>
      </c>
      <c r="C1057" t="s">
        <v>32</v>
      </c>
      <c r="D1057">
        <f t="shared" si="64"/>
        <v>3000</v>
      </c>
      <c r="E1057">
        <v>120</v>
      </c>
      <c r="F1057" s="2">
        <v>0.04</v>
      </c>
      <c r="G1057" s="4">
        <f t="shared" si="67"/>
        <v>2880</v>
      </c>
      <c r="H1057" s="1">
        <v>44841</v>
      </c>
      <c r="I1057" t="s">
        <v>53</v>
      </c>
      <c r="J1057" t="s">
        <v>27</v>
      </c>
      <c r="K1057" s="5">
        <v>585</v>
      </c>
      <c r="L1057" t="str">
        <f t="shared" si="65"/>
        <v>Oct</v>
      </c>
      <c r="M1057">
        <f t="shared" si="66"/>
        <v>2022</v>
      </c>
    </row>
    <row r="1058" spans="1:13" x14ac:dyDescent="0.25">
      <c r="A1058" t="s">
        <v>1207</v>
      </c>
      <c r="B1058" t="s">
        <v>116</v>
      </c>
      <c r="C1058" t="s">
        <v>39</v>
      </c>
      <c r="D1058">
        <f t="shared" si="64"/>
        <v>85</v>
      </c>
      <c r="E1058">
        <v>85</v>
      </c>
      <c r="G1058" s="4">
        <f t="shared" si="67"/>
        <v>0</v>
      </c>
      <c r="H1058" s="1">
        <v>44841</v>
      </c>
      <c r="I1058" t="s">
        <v>8</v>
      </c>
      <c r="J1058" t="s">
        <v>27</v>
      </c>
      <c r="K1058" s="5">
        <v>30</v>
      </c>
      <c r="L1058" t="str">
        <f t="shared" si="65"/>
        <v>Oct</v>
      </c>
      <c r="M1058">
        <f t="shared" si="66"/>
        <v>2022</v>
      </c>
    </row>
    <row r="1059" spans="1:13" x14ac:dyDescent="0.25">
      <c r="A1059" t="s">
        <v>700</v>
      </c>
      <c r="B1059" t="s">
        <v>383</v>
      </c>
      <c r="C1059" t="s">
        <v>30</v>
      </c>
      <c r="D1059">
        <f t="shared" si="64"/>
        <v>6666</v>
      </c>
      <c r="E1059">
        <v>2000</v>
      </c>
      <c r="F1059" s="2">
        <v>0.3</v>
      </c>
      <c r="G1059" s="4">
        <f t="shared" si="67"/>
        <v>4666</v>
      </c>
      <c r="H1059" s="1">
        <v>44840</v>
      </c>
      <c r="I1059" t="s">
        <v>23</v>
      </c>
      <c r="J1059" t="s">
        <v>383</v>
      </c>
      <c r="K1059" s="5">
        <v>156</v>
      </c>
      <c r="L1059" t="str">
        <f t="shared" si="65"/>
        <v>Oct</v>
      </c>
      <c r="M1059">
        <f t="shared" si="66"/>
        <v>2022</v>
      </c>
    </row>
    <row r="1060" spans="1:13" x14ac:dyDescent="0.25">
      <c r="A1060" t="s">
        <v>1208</v>
      </c>
      <c r="B1060" t="s">
        <v>29</v>
      </c>
      <c r="C1060" t="s">
        <v>194</v>
      </c>
      <c r="D1060">
        <f t="shared" si="64"/>
        <v>4166</v>
      </c>
      <c r="E1060">
        <v>500</v>
      </c>
      <c r="F1060" s="2">
        <v>0.12</v>
      </c>
      <c r="G1060" s="4">
        <f t="shared" si="67"/>
        <v>3666</v>
      </c>
      <c r="H1060" s="1">
        <v>44840</v>
      </c>
      <c r="I1060" t="s">
        <v>53</v>
      </c>
      <c r="J1060" t="s">
        <v>27</v>
      </c>
      <c r="K1060" s="5">
        <v>1900</v>
      </c>
      <c r="L1060" t="str">
        <f t="shared" si="65"/>
        <v>Oct</v>
      </c>
      <c r="M1060">
        <f t="shared" si="66"/>
        <v>2022</v>
      </c>
    </row>
    <row r="1061" spans="1:13" x14ac:dyDescent="0.25">
      <c r="A1061" t="s">
        <v>820</v>
      </c>
      <c r="B1061" t="s">
        <v>821</v>
      </c>
      <c r="C1061" t="s">
        <v>59</v>
      </c>
      <c r="D1061">
        <f t="shared" si="64"/>
        <v>110</v>
      </c>
      <c r="E1061">
        <v>110</v>
      </c>
      <c r="G1061" s="4">
        <f t="shared" si="67"/>
        <v>0</v>
      </c>
      <c r="H1061" s="1">
        <v>44840</v>
      </c>
      <c r="I1061" t="s">
        <v>18</v>
      </c>
      <c r="J1061" t="s">
        <v>27</v>
      </c>
      <c r="K1061" s="5">
        <v>347</v>
      </c>
      <c r="L1061" t="str">
        <f t="shared" si="65"/>
        <v>Oct</v>
      </c>
      <c r="M1061">
        <f t="shared" si="66"/>
        <v>2022</v>
      </c>
    </row>
    <row r="1062" spans="1:13" x14ac:dyDescent="0.25">
      <c r="A1062" t="s">
        <v>1209</v>
      </c>
      <c r="B1062" t="s">
        <v>26</v>
      </c>
      <c r="C1062" t="s">
        <v>71</v>
      </c>
      <c r="D1062">
        <f t="shared" si="64"/>
        <v>1020</v>
      </c>
      <c r="E1062">
        <v>51</v>
      </c>
      <c r="F1062" s="2">
        <v>0.05</v>
      </c>
      <c r="G1062" s="4">
        <f t="shared" si="67"/>
        <v>969</v>
      </c>
      <c r="H1062" s="1">
        <v>44840</v>
      </c>
      <c r="I1062" t="s">
        <v>89</v>
      </c>
      <c r="J1062" t="s">
        <v>27</v>
      </c>
      <c r="L1062" t="str">
        <f t="shared" si="65"/>
        <v>Oct</v>
      </c>
      <c r="M1062">
        <f t="shared" si="66"/>
        <v>2022</v>
      </c>
    </row>
    <row r="1063" spans="1:13" x14ac:dyDescent="0.25">
      <c r="A1063" t="s">
        <v>1210</v>
      </c>
      <c r="B1063" t="s">
        <v>26</v>
      </c>
      <c r="C1063" t="s">
        <v>7</v>
      </c>
      <c r="D1063">
        <f t="shared" si="64"/>
        <v>833</v>
      </c>
      <c r="E1063">
        <v>50</v>
      </c>
      <c r="F1063" s="2">
        <v>0.06</v>
      </c>
      <c r="G1063" s="4">
        <f t="shared" si="67"/>
        <v>783</v>
      </c>
      <c r="H1063" s="1">
        <v>44840</v>
      </c>
      <c r="I1063" t="s">
        <v>124</v>
      </c>
      <c r="J1063" t="s">
        <v>27</v>
      </c>
      <c r="K1063" s="5">
        <v>1900</v>
      </c>
      <c r="L1063" t="str">
        <f t="shared" si="65"/>
        <v>Oct</v>
      </c>
      <c r="M1063">
        <f t="shared" si="66"/>
        <v>2022</v>
      </c>
    </row>
    <row r="1064" spans="1:13" x14ac:dyDescent="0.25">
      <c r="A1064" t="s">
        <v>1211</v>
      </c>
      <c r="B1064" t="s">
        <v>383</v>
      </c>
      <c r="C1064" t="s">
        <v>12</v>
      </c>
      <c r="D1064">
        <f t="shared" si="64"/>
        <v>0</v>
      </c>
      <c r="G1064" s="4">
        <f t="shared" si="67"/>
        <v>0</v>
      </c>
      <c r="H1064" s="1">
        <v>44840</v>
      </c>
      <c r="I1064" t="s">
        <v>23</v>
      </c>
      <c r="J1064" t="s">
        <v>383</v>
      </c>
      <c r="K1064" s="5">
        <v>645</v>
      </c>
      <c r="L1064" t="str">
        <f t="shared" si="65"/>
        <v>Oct</v>
      </c>
      <c r="M1064">
        <f t="shared" si="66"/>
        <v>2022</v>
      </c>
    </row>
    <row r="1065" spans="1:13" x14ac:dyDescent="0.25">
      <c r="A1065" t="s">
        <v>1212</v>
      </c>
      <c r="B1065" t="s">
        <v>93</v>
      </c>
      <c r="C1065" t="s">
        <v>12</v>
      </c>
      <c r="D1065">
        <f t="shared" si="64"/>
        <v>0</v>
      </c>
      <c r="G1065" s="4">
        <f t="shared" si="67"/>
        <v>0</v>
      </c>
      <c r="H1065" s="1">
        <v>44840</v>
      </c>
      <c r="I1065" t="s">
        <v>33</v>
      </c>
      <c r="J1065" t="s">
        <v>94</v>
      </c>
      <c r="K1065" s="5">
        <v>29</v>
      </c>
      <c r="L1065" t="str">
        <f t="shared" si="65"/>
        <v>Oct</v>
      </c>
      <c r="M1065">
        <f t="shared" si="66"/>
        <v>2022</v>
      </c>
    </row>
    <row r="1066" spans="1:13" x14ac:dyDescent="0.25">
      <c r="A1066" t="s">
        <v>1213</v>
      </c>
      <c r="B1066" t="s">
        <v>26</v>
      </c>
      <c r="C1066" t="s">
        <v>12</v>
      </c>
      <c r="D1066">
        <f t="shared" si="64"/>
        <v>0</v>
      </c>
      <c r="F1066" s="2">
        <v>0.4</v>
      </c>
      <c r="G1066" s="4">
        <f t="shared" si="67"/>
        <v>0</v>
      </c>
      <c r="H1066" s="1">
        <v>44840</v>
      </c>
      <c r="I1066" t="s">
        <v>33</v>
      </c>
      <c r="J1066" t="s">
        <v>27</v>
      </c>
      <c r="K1066" s="5">
        <v>58</v>
      </c>
      <c r="L1066" t="str">
        <f t="shared" si="65"/>
        <v>Oct</v>
      </c>
      <c r="M1066">
        <f t="shared" si="66"/>
        <v>2022</v>
      </c>
    </row>
    <row r="1067" spans="1:13" x14ac:dyDescent="0.25">
      <c r="A1067" t="s">
        <v>117</v>
      </c>
      <c r="B1067" t="s">
        <v>118</v>
      </c>
      <c r="C1067" t="s">
        <v>17</v>
      </c>
      <c r="D1067">
        <f t="shared" si="64"/>
        <v>0</v>
      </c>
      <c r="G1067" s="4">
        <f t="shared" si="67"/>
        <v>0</v>
      </c>
      <c r="H1067" s="1">
        <v>44840</v>
      </c>
      <c r="I1067" t="s">
        <v>53</v>
      </c>
      <c r="J1067" t="s">
        <v>119</v>
      </c>
      <c r="K1067" s="5">
        <v>2100</v>
      </c>
      <c r="L1067" t="str">
        <f t="shared" si="65"/>
        <v>Oct</v>
      </c>
      <c r="M1067">
        <f t="shared" si="66"/>
        <v>2022</v>
      </c>
    </row>
    <row r="1068" spans="1:13" x14ac:dyDescent="0.25">
      <c r="A1068" t="s">
        <v>1214</v>
      </c>
      <c r="B1068" t="s">
        <v>49</v>
      </c>
      <c r="C1068" t="s">
        <v>102</v>
      </c>
      <c r="D1068">
        <f t="shared" si="64"/>
        <v>200</v>
      </c>
      <c r="E1068">
        <v>50</v>
      </c>
      <c r="F1068" s="2">
        <v>0.25</v>
      </c>
      <c r="G1068" s="4">
        <f t="shared" si="67"/>
        <v>150</v>
      </c>
      <c r="H1068" s="1">
        <v>44839</v>
      </c>
      <c r="I1068" t="s">
        <v>18</v>
      </c>
      <c r="J1068" t="s">
        <v>27</v>
      </c>
      <c r="K1068" s="5">
        <v>29</v>
      </c>
      <c r="L1068" t="str">
        <f t="shared" si="65"/>
        <v>Oct</v>
      </c>
      <c r="M1068">
        <f t="shared" si="66"/>
        <v>2022</v>
      </c>
    </row>
    <row r="1069" spans="1:13" x14ac:dyDescent="0.25">
      <c r="A1069" t="s">
        <v>1215</v>
      </c>
      <c r="B1069" t="s">
        <v>58</v>
      </c>
      <c r="C1069" t="s">
        <v>32</v>
      </c>
      <c r="D1069">
        <f t="shared" si="64"/>
        <v>0</v>
      </c>
      <c r="F1069" s="2">
        <v>0.5</v>
      </c>
      <c r="G1069" s="4">
        <f t="shared" si="67"/>
        <v>0</v>
      </c>
      <c r="H1069" s="1">
        <v>44839</v>
      </c>
      <c r="I1069" t="s">
        <v>33</v>
      </c>
      <c r="J1069" t="s">
        <v>27</v>
      </c>
      <c r="K1069" s="5">
        <v>73</v>
      </c>
      <c r="L1069" t="str">
        <f t="shared" si="65"/>
        <v>Oct</v>
      </c>
      <c r="M1069">
        <f t="shared" si="66"/>
        <v>2022</v>
      </c>
    </row>
    <row r="1070" spans="1:13" x14ac:dyDescent="0.25">
      <c r="A1070" t="s">
        <v>621</v>
      </c>
      <c r="B1070" t="s">
        <v>26</v>
      </c>
      <c r="C1070" t="s">
        <v>200</v>
      </c>
      <c r="D1070">
        <f t="shared" si="64"/>
        <v>2222</v>
      </c>
      <c r="E1070">
        <v>200</v>
      </c>
      <c r="F1070" s="2">
        <v>0.09</v>
      </c>
      <c r="G1070" s="4">
        <f t="shared" si="67"/>
        <v>2022</v>
      </c>
      <c r="H1070" s="1">
        <v>44838</v>
      </c>
      <c r="I1070" t="s">
        <v>53</v>
      </c>
      <c r="J1070" t="s">
        <v>27</v>
      </c>
      <c r="K1070" s="5">
        <v>253</v>
      </c>
      <c r="L1070" t="str">
        <f t="shared" si="65"/>
        <v>Oct</v>
      </c>
      <c r="M1070">
        <f t="shared" si="66"/>
        <v>2022</v>
      </c>
    </row>
    <row r="1071" spans="1:13" x14ac:dyDescent="0.25">
      <c r="A1071" t="s">
        <v>1216</v>
      </c>
      <c r="B1071" t="s">
        <v>706</v>
      </c>
      <c r="C1071" t="s">
        <v>59</v>
      </c>
      <c r="D1071">
        <f t="shared" si="64"/>
        <v>307</v>
      </c>
      <c r="E1071">
        <v>40</v>
      </c>
      <c r="F1071" s="2">
        <v>0.13</v>
      </c>
      <c r="G1071" s="4">
        <f t="shared" si="67"/>
        <v>267</v>
      </c>
      <c r="H1071" s="1">
        <v>44838</v>
      </c>
      <c r="I1071" t="s">
        <v>33</v>
      </c>
      <c r="J1071" t="s">
        <v>27</v>
      </c>
      <c r="K1071" s="5">
        <v>35</v>
      </c>
      <c r="L1071" t="str">
        <f t="shared" si="65"/>
        <v>Oct</v>
      </c>
      <c r="M1071">
        <f t="shared" si="66"/>
        <v>2022</v>
      </c>
    </row>
    <row r="1072" spans="1:13" x14ac:dyDescent="0.25">
      <c r="A1072" t="s">
        <v>1217</v>
      </c>
      <c r="B1072" t="s">
        <v>26</v>
      </c>
      <c r="C1072" t="s">
        <v>39</v>
      </c>
      <c r="D1072">
        <f t="shared" si="64"/>
        <v>0</v>
      </c>
      <c r="F1072" s="2">
        <v>0.05</v>
      </c>
      <c r="G1072" s="4">
        <f t="shared" si="67"/>
        <v>0</v>
      </c>
      <c r="H1072" s="1">
        <v>44838</v>
      </c>
      <c r="I1072" t="s">
        <v>8</v>
      </c>
      <c r="J1072" t="s">
        <v>27</v>
      </c>
      <c r="L1072" t="str">
        <f t="shared" si="65"/>
        <v>Oct</v>
      </c>
      <c r="M1072">
        <f t="shared" si="66"/>
        <v>2022</v>
      </c>
    </row>
    <row r="1073" spans="1:13" x14ac:dyDescent="0.25">
      <c r="A1073" t="s">
        <v>1218</v>
      </c>
      <c r="B1073" t="s">
        <v>216</v>
      </c>
      <c r="C1073" t="s">
        <v>12</v>
      </c>
      <c r="D1073">
        <f t="shared" si="64"/>
        <v>0</v>
      </c>
      <c r="F1073" s="2">
        <v>0.05</v>
      </c>
      <c r="G1073" s="4">
        <f t="shared" si="67"/>
        <v>0</v>
      </c>
      <c r="H1073" s="1">
        <v>44838</v>
      </c>
      <c r="I1073" t="s">
        <v>8</v>
      </c>
      <c r="J1073" t="s">
        <v>217</v>
      </c>
      <c r="K1073" s="5">
        <v>534</v>
      </c>
      <c r="L1073" t="str">
        <f t="shared" si="65"/>
        <v>Oct</v>
      </c>
      <c r="M1073">
        <f t="shared" si="66"/>
        <v>2022</v>
      </c>
    </row>
    <row r="1074" spans="1:13" x14ac:dyDescent="0.25">
      <c r="A1074" t="s">
        <v>1219</v>
      </c>
      <c r="B1074" t="s">
        <v>55</v>
      </c>
      <c r="C1074" t="s">
        <v>69</v>
      </c>
      <c r="D1074">
        <f t="shared" si="64"/>
        <v>0</v>
      </c>
      <c r="F1074" s="2">
        <v>0.16</v>
      </c>
      <c r="G1074" s="4">
        <f t="shared" si="67"/>
        <v>0</v>
      </c>
      <c r="H1074" s="1">
        <v>44838</v>
      </c>
      <c r="I1074" t="s">
        <v>33</v>
      </c>
      <c r="J1074" t="s">
        <v>56</v>
      </c>
      <c r="K1074" s="5">
        <v>105</v>
      </c>
      <c r="L1074" t="str">
        <f t="shared" si="65"/>
        <v>Oct</v>
      </c>
      <c r="M1074">
        <f t="shared" si="66"/>
        <v>2022</v>
      </c>
    </row>
    <row r="1075" spans="1:13" x14ac:dyDescent="0.25">
      <c r="A1075" t="s">
        <v>1220</v>
      </c>
      <c r="B1075" t="s">
        <v>49</v>
      </c>
      <c r="C1075" t="s">
        <v>61</v>
      </c>
      <c r="D1075">
        <f t="shared" si="64"/>
        <v>0</v>
      </c>
      <c r="F1075" s="2">
        <v>0.15</v>
      </c>
      <c r="G1075" s="4">
        <f t="shared" si="67"/>
        <v>0</v>
      </c>
      <c r="H1075" s="1">
        <v>44837</v>
      </c>
      <c r="I1075" t="s">
        <v>18</v>
      </c>
      <c r="J1075" t="s">
        <v>27</v>
      </c>
      <c r="K1075" s="5">
        <v>360</v>
      </c>
      <c r="L1075" t="str">
        <f t="shared" si="65"/>
        <v>Oct</v>
      </c>
      <c r="M1075">
        <f t="shared" si="66"/>
        <v>2022</v>
      </c>
    </row>
    <row r="1076" spans="1:13" x14ac:dyDescent="0.25">
      <c r="A1076" t="s">
        <v>1221</v>
      </c>
      <c r="B1076" t="s">
        <v>26</v>
      </c>
      <c r="C1076" t="s">
        <v>194</v>
      </c>
      <c r="D1076">
        <f t="shared" si="64"/>
        <v>0</v>
      </c>
      <c r="G1076" s="4">
        <f t="shared" si="67"/>
        <v>0</v>
      </c>
      <c r="H1076" s="1">
        <v>44837</v>
      </c>
      <c r="I1076" t="s">
        <v>18</v>
      </c>
      <c r="J1076" t="s">
        <v>27</v>
      </c>
      <c r="K1076" s="5">
        <v>298</v>
      </c>
      <c r="L1076" t="str">
        <f t="shared" si="65"/>
        <v>Oct</v>
      </c>
      <c r="M1076">
        <f t="shared" si="66"/>
        <v>2022</v>
      </c>
    </row>
    <row r="1077" spans="1:13" x14ac:dyDescent="0.25">
      <c r="A1077" t="s">
        <v>1222</v>
      </c>
      <c r="B1077" t="s">
        <v>245</v>
      </c>
      <c r="C1077" t="s">
        <v>30</v>
      </c>
      <c r="D1077">
        <f t="shared" si="64"/>
        <v>150</v>
      </c>
      <c r="E1077">
        <v>60</v>
      </c>
      <c r="F1077" s="2">
        <v>0.4</v>
      </c>
      <c r="G1077" s="4">
        <f t="shared" si="67"/>
        <v>90</v>
      </c>
      <c r="H1077" s="1">
        <v>44836</v>
      </c>
      <c r="I1077" t="s">
        <v>89</v>
      </c>
      <c r="J1077" t="s">
        <v>14</v>
      </c>
      <c r="L1077" t="str">
        <f t="shared" si="65"/>
        <v>Oct</v>
      </c>
      <c r="M1077">
        <f t="shared" si="66"/>
        <v>2022</v>
      </c>
    </row>
    <row r="1078" spans="1:13" x14ac:dyDescent="0.25">
      <c r="A1078" t="s">
        <v>1223</v>
      </c>
      <c r="B1078" t="s">
        <v>26</v>
      </c>
      <c r="C1078" t="s">
        <v>69</v>
      </c>
      <c r="D1078">
        <f t="shared" si="64"/>
        <v>780</v>
      </c>
      <c r="E1078">
        <v>78</v>
      </c>
      <c r="F1078" s="2">
        <v>0.1</v>
      </c>
      <c r="G1078" s="4">
        <f t="shared" si="67"/>
        <v>702</v>
      </c>
      <c r="H1078" s="1">
        <v>44834</v>
      </c>
      <c r="I1078" t="s">
        <v>89</v>
      </c>
      <c r="J1078" t="s">
        <v>27</v>
      </c>
      <c r="K1078" s="5">
        <v>8</v>
      </c>
      <c r="L1078" t="str">
        <f t="shared" si="65"/>
        <v>Sep</v>
      </c>
      <c r="M1078">
        <f t="shared" si="66"/>
        <v>2022</v>
      </c>
    </row>
    <row r="1079" spans="1:13" x14ac:dyDescent="0.25">
      <c r="A1079" t="s">
        <v>1224</v>
      </c>
      <c r="B1079" t="s">
        <v>1225</v>
      </c>
      <c r="C1079" t="s">
        <v>69</v>
      </c>
      <c r="D1079">
        <f t="shared" si="64"/>
        <v>0</v>
      </c>
      <c r="F1079" s="2">
        <v>0.1</v>
      </c>
      <c r="G1079" s="4">
        <f t="shared" si="67"/>
        <v>0</v>
      </c>
      <c r="H1079" s="1">
        <v>44834</v>
      </c>
      <c r="I1079" t="s">
        <v>100</v>
      </c>
      <c r="J1079" t="s">
        <v>1226</v>
      </c>
      <c r="K1079" s="5">
        <v>607</v>
      </c>
      <c r="L1079" t="str">
        <f t="shared" si="65"/>
        <v>Sep</v>
      </c>
      <c r="M1079">
        <f t="shared" si="66"/>
        <v>2022</v>
      </c>
    </row>
    <row r="1080" spans="1:13" x14ac:dyDescent="0.25">
      <c r="A1080" t="s">
        <v>1227</v>
      </c>
      <c r="B1080" t="s">
        <v>26</v>
      </c>
      <c r="C1080" t="s">
        <v>7</v>
      </c>
      <c r="D1080">
        <f t="shared" si="64"/>
        <v>0</v>
      </c>
      <c r="F1080" s="2">
        <v>1</v>
      </c>
      <c r="G1080" s="4">
        <f t="shared" si="67"/>
        <v>0</v>
      </c>
      <c r="H1080" s="1">
        <v>44834</v>
      </c>
      <c r="I1080" t="s">
        <v>23</v>
      </c>
      <c r="J1080" t="s">
        <v>27</v>
      </c>
      <c r="L1080" t="str">
        <f t="shared" si="65"/>
        <v>Sep</v>
      </c>
      <c r="M1080">
        <f t="shared" si="66"/>
        <v>2022</v>
      </c>
    </row>
    <row r="1081" spans="1:13" x14ac:dyDescent="0.25">
      <c r="A1081" t="s">
        <v>1228</v>
      </c>
      <c r="B1081" t="s">
        <v>26</v>
      </c>
      <c r="C1081" t="s">
        <v>32</v>
      </c>
      <c r="D1081">
        <f t="shared" si="64"/>
        <v>0</v>
      </c>
      <c r="G1081" s="4">
        <f t="shared" si="67"/>
        <v>0</v>
      </c>
      <c r="H1081" s="1">
        <v>44834</v>
      </c>
      <c r="I1081" t="s">
        <v>8</v>
      </c>
      <c r="J1081" t="s">
        <v>27</v>
      </c>
      <c r="K1081" s="5">
        <v>255</v>
      </c>
      <c r="L1081" t="str">
        <f t="shared" si="65"/>
        <v>Sep</v>
      </c>
      <c r="M1081">
        <f t="shared" si="66"/>
        <v>2022</v>
      </c>
    </row>
    <row r="1082" spans="1:13" x14ac:dyDescent="0.25">
      <c r="A1082" t="s">
        <v>1229</v>
      </c>
      <c r="B1082" t="s">
        <v>288</v>
      </c>
      <c r="C1082" t="s">
        <v>87</v>
      </c>
      <c r="D1082">
        <f t="shared" si="64"/>
        <v>125</v>
      </c>
      <c r="E1082">
        <v>125</v>
      </c>
      <c r="G1082" s="4">
        <f t="shared" si="67"/>
        <v>0</v>
      </c>
      <c r="H1082" s="1">
        <v>44833</v>
      </c>
      <c r="I1082" t="s">
        <v>53</v>
      </c>
      <c r="J1082" t="s">
        <v>82</v>
      </c>
      <c r="K1082" s="5">
        <v>237</v>
      </c>
      <c r="L1082" t="str">
        <f t="shared" si="65"/>
        <v>Sep</v>
      </c>
      <c r="M1082">
        <f t="shared" si="66"/>
        <v>2022</v>
      </c>
    </row>
    <row r="1083" spans="1:13" x14ac:dyDescent="0.25">
      <c r="A1083" t="s">
        <v>1230</v>
      </c>
      <c r="B1083" t="s">
        <v>26</v>
      </c>
      <c r="C1083" t="s">
        <v>122</v>
      </c>
      <c r="D1083">
        <f t="shared" si="64"/>
        <v>200</v>
      </c>
      <c r="E1083">
        <v>40</v>
      </c>
      <c r="F1083" s="2">
        <v>0.2</v>
      </c>
      <c r="G1083" s="4">
        <f t="shared" si="67"/>
        <v>160</v>
      </c>
      <c r="H1083" s="1">
        <v>44833</v>
      </c>
      <c r="I1083" t="s">
        <v>8</v>
      </c>
      <c r="J1083" t="s">
        <v>27</v>
      </c>
      <c r="K1083" s="5">
        <v>173</v>
      </c>
      <c r="L1083" t="str">
        <f t="shared" si="65"/>
        <v>Sep</v>
      </c>
      <c r="M1083">
        <f t="shared" si="66"/>
        <v>2022</v>
      </c>
    </row>
    <row r="1084" spans="1:13" x14ac:dyDescent="0.25">
      <c r="A1084" t="s">
        <v>1231</v>
      </c>
      <c r="B1084" t="s">
        <v>81</v>
      </c>
      <c r="C1084" t="s">
        <v>12</v>
      </c>
      <c r="D1084">
        <f t="shared" si="64"/>
        <v>0</v>
      </c>
      <c r="F1084" s="2">
        <v>0.1</v>
      </c>
      <c r="G1084" s="4">
        <f t="shared" si="67"/>
        <v>0</v>
      </c>
      <c r="H1084" s="1">
        <v>44833</v>
      </c>
      <c r="I1084" t="s">
        <v>23</v>
      </c>
      <c r="J1084" t="s">
        <v>82</v>
      </c>
      <c r="K1084" s="5">
        <v>385</v>
      </c>
      <c r="L1084" t="str">
        <f t="shared" si="65"/>
        <v>Sep</v>
      </c>
      <c r="M1084">
        <f t="shared" si="66"/>
        <v>2022</v>
      </c>
    </row>
    <row r="1085" spans="1:13" x14ac:dyDescent="0.25">
      <c r="A1085" t="s">
        <v>1232</v>
      </c>
      <c r="B1085" t="s">
        <v>81</v>
      </c>
      <c r="C1085" t="s">
        <v>155</v>
      </c>
      <c r="D1085">
        <f t="shared" si="64"/>
        <v>0</v>
      </c>
      <c r="G1085" s="4">
        <f t="shared" si="67"/>
        <v>0</v>
      </c>
      <c r="H1085" s="1">
        <v>44833</v>
      </c>
      <c r="I1085" t="s">
        <v>8</v>
      </c>
      <c r="J1085" t="s">
        <v>82</v>
      </c>
      <c r="K1085" s="5">
        <v>107</v>
      </c>
      <c r="L1085" t="str">
        <f t="shared" si="65"/>
        <v>Sep</v>
      </c>
      <c r="M1085">
        <f t="shared" si="66"/>
        <v>2022</v>
      </c>
    </row>
    <row r="1086" spans="1:13" x14ac:dyDescent="0.25">
      <c r="A1086" t="s">
        <v>348</v>
      </c>
      <c r="B1086" t="s">
        <v>26</v>
      </c>
      <c r="C1086" t="s">
        <v>50</v>
      </c>
      <c r="D1086">
        <f t="shared" si="64"/>
        <v>7455</v>
      </c>
      <c r="E1086">
        <v>671</v>
      </c>
      <c r="F1086" s="2">
        <v>0.09</v>
      </c>
      <c r="G1086" s="4">
        <f t="shared" si="67"/>
        <v>6784</v>
      </c>
      <c r="H1086" s="1">
        <v>44832</v>
      </c>
      <c r="I1086" t="s">
        <v>53</v>
      </c>
      <c r="J1086" t="s">
        <v>27</v>
      </c>
      <c r="K1086" s="5">
        <v>536</v>
      </c>
      <c r="L1086" t="str">
        <f t="shared" si="65"/>
        <v>Sep</v>
      </c>
      <c r="M1086">
        <f t="shared" si="66"/>
        <v>2022</v>
      </c>
    </row>
    <row r="1087" spans="1:13" x14ac:dyDescent="0.25">
      <c r="A1087" t="s">
        <v>1233</v>
      </c>
      <c r="B1087" t="s">
        <v>26</v>
      </c>
      <c r="C1087" t="s">
        <v>200</v>
      </c>
      <c r="D1087">
        <f t="shared" si="64"/>
        <v>0</v>
      </c>
      <c r="G1087" s="4">
        <f t="shared" si="67"/>
        <v>0</v>
      </c>
      <c r="H1087" s="1">
        <v>44832</v>
      </c>
      <c r="I1087" t="s">
        <v>8</v>
      </c>
      <c r="J1087" t="s">
        <v>27</v>
      </c>
      <c r="K1087" s="5">
        <v>203</v>
      </c>
      <c r="L1087" t="str">
        <f t="shared" si="65"/>
        <v>Sep</v>
      </c>
      <c r="M1087">
        <f t="shared" si="66"/>
        <v>2022</v>
      </c>
    </row>
    <row r="1088" spans="1:13" x14ac:dyDescent="0.25">
      <c r="A1088" t="s">
        <v>1161</v>
      </c>
      <c r="B1088" t="s">
        <v>26</v>
      </c>
      <c r="C1088" t="s">
        <v>69</v>
      </c>
      <c r="D1088">
        <f t="shared" si="64"/>
        <v>0</v>
      </c>
      <c r="F1088" s="2">
        <v>0.1</v>
      </c>
      <c r="G1088" s="4">
        <f t="shared" si="67"/>
        <v>0</v>
      </c>
      <c r="H1088" s="1">
        <v>44832</v>
      </c>
      <c r="I1088" t="s">
        <v>53</v>
      </c>
      <c r="J1088" t="s">
        <v>27</v>
      </c>
      <c r="K1088" s="5">
        <v>575</v>
      </c>
      <c r="L1088" t="str">
        <f t="shared" si="65"/>
        <v>Sep</v>
      </c>
      <c r="M1088">
        <f t="shared" si="66"/>
        <v>2022</v>
      </c>
    </row>
    <row r="1089" spans="1:13" x14ac:dyDescent="0.25">
      <c r="A1089" t="s">
        <v>360</v>
      </c>
      <c r="B1089" t="s">
        <v>26</v>
      </c>
      <c r="C1089" t="s">
        <v>59</v>
      </c>
      <c r="D1089">
        <f t="shared" si="64"/>
        <v>333</v>
      </c>
      <c r="E1089">
        <v>40</v>
      </c>
      <c r="F1089" s="2">
        <v>0.12</v>
      </c>
      <c r="G1089" s="4">
        <f t="shared" si="67"/>
        <v>293</v>
      </c>
      <c r="H1089" s="1">
        <v>44831</v>
      </c>
      <c r="I1089" t="s">
        <v>33</v>
      </c>
      <c r="J1089" t="s">
        <v>27</v>
      </c>
      <c r="K1089" s="5">
        <v>180</v>
      </c>
      <c r="L1089" t="str">
        <f t="shared" si="65"/>
        <v>Sep</v>
      </c>
      <c r="M1089">
        <f t="shared" si="66"/>
        <v>2022</v>
      </c>
    </row>
    <row r="1090" spans="1:13" x14ac:dyDescent="0.25">
      <c r="A1090" t="s">
        <v>1234</v>
      </c>
      <c r="B1090" t="s">
        <v>1235</v>
      </c>
      <c r="C1090" t="s">
        <v>39</v>
      </c>
      <c r="D1090">
        <f t="shared" ref="D1090:D1153" si="68">FLOOR(IF(OR(ISBLANK(E1090) = FALSE,  ISBLANK(F1090) = FALSE),IFERROR(E1090/F1090,E1090), 0), 1)</f>
        <v>0</v>
      </c>
      <c r="G1090" s="4">
        <f t="shared" si="67"/>
        <v>0</v>
      </c>
      <c r="H1090" s="1">
        <v>44831</v>
      </c>
      <c r="I1090" t="s">
        <v>23</v>
      </c>
      <c r="J1090" t="s">
        <v>44</v>
      </c>
      <c r="K1090" s="5">
        <v>692</v>
      </c>
      <c r="L1090" t="str">
        <f t="shared" ref="L1090:L1153" si="69">TEXT(H1090, "MMM")</f>
        <v>Sep</v>
      </c>
      <c r="M1090">
        <f t="shared" ref="M1090:M1153" si="70">YEAR(H1090)</f>
        <v>2022</v>
      </c>
    </row>
    <row r="1091" spans="1:13" x14ac:dyDescent="0.25">
      <c r="A1091" t="s">
        <v>1236</v>
      </c>
      <c r="B1091" t="s">
        <v>26</v>
      </c>
      <c r="C1091" t="s">
        <v>7</v>
      </c>
      <c r="D1091">
        <f t="shared" si="68"/>
        <v>0</v>
      </c>
      <c r="G1091" s="4">
        <f t="shared" ref="G1091:G1154" si="71">D1091-E1091</f>
        <v>0</v>
      </c>
      <c r="H1091" s="1">
        <v>44828</v>
      </c>
      <c r="I1091" t="s">
        <v>23</v>
      </c>
      <c r="J1091" t="s">
        <v>27</v>
      </c>
      <c r="K1091" s="5">
        <v>2900</v>
      </c>
      <c r="L1091" t="str">
        <f t="shared" si="69"/>
        <v>Sep</v>
      </c>
      <c r="M1091">
        <f t="shared" si="70"/>
        <v>2022</v>
      </c>
    </row>
    <row r="1092" spans="1:13" x14ac:dyDescent="0.25">
      <c r="A1092" t="s">
        <v>1237</v>
      </c>
      <c r="B1092" t="s">
        <v>610</v>
      </c>
      <c r="C1092" t="s">
        <v>12</v>
      </c>
      <c r="D1092">
        <f t="shared" si="68"/>
        <v>180</v>
      </c>
      <c r="E1092">
        <v>180</v>
      </c>
      <c r="G1092" s="4">
        <f t="shared" si="71"/>
        <v>0</v>
      </c>
      <c r="H1092" s="1">
        <v>44827</v>
      </c>
      <c r="I1092" t="s">
        <v>100</v>
      </c>
      <c r="J1092" t="s">
        <v>27</v>
      </c>
      <c r="K1092" s="5">
        <v>706</v>
      </c>
      <c r="L1092" t="str">
        <f t="shared" si="69"/>
        <v>Sep</v>
      </c>
      <c r="M1092">
        <f t="shared" si="70"/>
        <v>2022</v>
      </c>
    </row>
    <row r="1093" spans="1:13" x14ac:dyDescent="0.25">
      <c r="A1093" t="s">
        <v>1238</v>
      </c>
      <c r="B1093" t="s">
        <v>81</v>
      </c>
      <c r="C1093" t="s">
        <v>12</v>
      </c>
      <c r="D1093">
        <f t="shared" si="68"/>
        <v>466</v>
      </c>
      <c r="E1093">
        <v>70</v>
      </c>
      <c r="F1093" s="2">
        <v>0.15</v>
      </c>
      <c r="G1093" s="4">
        <f t="shared" si="71"/>
        <v>396</v>
      </c>
      <c r="H1093" s="1">
        <v>44827</v>
      </c>
      <c r="I1093" t="s">
        <v>33</v>
      </c>
      <c r="J1093" t="s">
        <v>82</v>
      </c>
      <c r="K1093" s="5">
        <v>150</v>
      </c>
      <c r="L1093" t="str">
        <f t="shared" si="69"/>
        <v>Sep</v>
      </c>
      <c r="M1093">
        <f t="shared" si="70"/>
        <v>2022</v>
      </c>
    </row>
    <row r="1094" spans="1:13" x14ac:dyDescent="0.25">
      <c r="A1094" t="s">
        <v>1239</v>
      </c>
      <c r="B1094" t="s">
        <v>49</v>
      </c>
      <c r="C1094" t="s">
        <v>7</v>
      </c>
      <c r="D1094">
        <f t="shared" si="68"/>
        <v>742</v>
      </c>
      <c r="E1094">
        <v>26</v>
      </c>
      <c r="F1094" s="2">
        <v>3.5000000000000003E-2</v>
      </c>
      <c r="G1094" s="4">
        <f t="shared" si="71"/>
        <v>716</v>
      </c>
      <c r="H1094" s="1">
        <v>44827</v>
      </c>
      <c r="I1094" t="s">
        <v>18</v>
      </c>
      <c r="J1094" t="s">
        <v>27</v>
      </c>
      <c r="K1094" s="5">
        <v>166</v>
      </c>
      <c r="L1094" t="str">
        <f t="shared" si="69"/>
        <v>Sep</v>
      </c>
      <c r="M1094">
        <f t="shared" si="70"/>
        <v>2022</v>
      </c>
    </row>
    <row r="1095" spans="1:13" x14ac:dyDescent="0.25">
      <c r="A1095" t="s">
        <v>1240</v>
      </c>
      <c r="B1095" t="s">
        <v>78</v>
      </c>
      <c r="C1095" t="s">
        <v>22</v>
      </c>
      <c r="D1095">
        <f t="shared" si="68"/>
        <v>480</v>
      </c>
      <c r="E1095">
        <v>24</v>
      </c>
      <c r="F1095" s="2">
        <v>0.05</v>
      </c>
      <c r="G1095" s="4">
        <f t="shared" si="71"/>
        <v>456</v>
      </c>
      <c r="H1095" s="1">
        <v>44827</v>
      </c>
      <c r="I1095" t="s">
        <v>8</v>
      </c>
      <c r="J1095" t="s">
        <v>79</v>
      </c>
      <c r="K1095" s="5">
        <v>474</v>
      </c>
      <c r="L1095" t="str">
        <f t="shared" si="69"/>
        <v>Sep</v>
      </c>
      <c r="M1095">
        <f t="shared" si="70"/>
        <v>2022</v>
      </c>
    </row>
    <row r="1096" spans="1:13" x14ac:dyDescent="0.25">
      <c r="A1096" t="s">
        <v>1241</v>
      </c>
      <c r="B1096" t="s">
        <v>26</v>
      </c>
      <c r="C1096" t="s">
        <v>97</v>
      </c>
      <c r="D1096">
        <f t="shared" si="68"/>
        <v>0</v>
      </c>
      <c r="F1096" s="2">
        <v>1</v>
      </c>
      <c r="G1096" s="4">
        <f t="shared" si="71"/>
        <v>0</v>
      </c>
      <c r="H1096" s="1">
        <v>44827</v>
      </c>
      <c r="I1096" t="s">
        <v>3</v>
      </c>
      <c r="J1096" t="s">
        <v>27</v>
      </c>
      <c r="K1096" s="5">
        <v>6</v>
      </c>
      <c r="L1096" t="str">
        <f t="shared" si="69"/>
        <v>Sep</v>
      </c>
      <c r="M1096">
        <f t="shared" si="70"/>
        <v>2022</v>
      </c>
    </row>
    <row r="1097" spans="1:13" x14ac:dyDescent="0.25">
      <c r="A1097" t="s">
        <v>1242</v>
      </c>
      <c r="B1097" t="s">
        <v>29</v>
      </c>
      <c r="C1097" t="s">
        <v>30</v>
      </c>
      <c r="D1097">
        <f t="shared" si="68"/>
        <v>333</v>
      </c>
      <c r="E1097">
        <v>110</v>
      </c>
      <c r="F1097" s="2">
        <v>0.33</v>
      </c>
      <c r="G1097" s="4">
        <f t="shared" si="71"/>
        <v>223</v>
      </c>
      <c r="H1097" s="1">
        <v>44826</v>
      </c>
      <c r="I1097" t="s">
        <v>51</v>
      </c>
      <c r="J1097" t="s">
        <v>27</v>
      </c>
      <c r="K1097" s="5">
        <v>1400</v>
      </c>
      <c r="L1097" t="str">
        <f t="shared" si="69"/>
        <v>Sep</v>
      </c>
      <c r="M1097">
        <f t="shared" si="70"/>
        <v>2022</v>
      </c>
    </row>
    <row r="1098" spans="1:13" x14ac:dyDescent="0.25">
      <c r="A1098" t="s">
        <v>1243</v>
      </c>
      <c r="B1098" t="s">
        <v>118</v>
      </c>
      <c r="C1098" t="s">
        <v>12</v>
      </c>
      <c r="D1098">
        <f t="shared" si="68"/>
        <v>100</v>
      </c>
      <c r="E1098">
        <v>100</v>
      </c>
      <c r="G1098" s="4">
        <f t="shared" si="71"/>
        <v>0</v>
      </c>
      <c r="H1098" s="1">
        <v>44826</v>
      </c>
      <c r="I1098" t="s">
        <v>23</v>
      </c>
      <c r="J1098" t="s">
        <v>119</v>
      </c>
      <c r="K1098" s="5">
        <v>3700</v>
      </c>
      <c r="L1098" t="str">
        <f t="shared" si="69"/>
        <v>Sep</v>
      </c>
      <c r="M1098">
        <f t="shared" si="70"/>
        <v>2022</v>
      </c>
    </row>
    <row r="1099" spans="1:13" x14ac:dyDescent="0.25">
      <c r="A1099" t="s">
        <v>1244</v>
      </c>
      <c r="B1099" t="s">
        <v>42</v>
      </c>
      <c r="C1099" t="s">
        <v>87</v>
      </c>
      <c r="D1099">
        <f t="shared" si="68"/>
        <v>0</v>
      </c>
      <c r="F1099" s="2">
        <v>0.35</v>
      </c>
      <c r="G1099" s="4">
        <f t="shared" si="71"/>
        <v>0</v>
      </c>
      <c r="H1099" s="1">
        <v>44826</v>
      </c>
      <c r="I1099" t="s">
        <v>8</v>
      </c>
      <c r="J1099" t="s">
        <v>44</v>
      </c>
      <c r="K1099" s="5">
        <v>136</v>
      </c>
      <c r="L1099" t="str">
        <f t="shared" si="69"/>
        <v>Sep</v>
      </c>
      <c r="M1099">
        <f t="shared" si="70"/>
        <v>2022</v>
      </c>
    </row>
    <row r="1100" spans="1:13" x14ac:dyDescent="0.25">
      <c r="A1100" t="s">
        <v>1245</v>
      </c>
      <c r="B1100" t="s">
        <v>26</v>
      </c>
      <c r="C1100" t="s">
        <v>1077</v>
      </c>
      <c r="D1100">
        <f t="shared" si="68"/>
        <v>100</v>
      </c>
      <c r="E1100">
        <v>100</v>
      </c>
      <c r="F1100" s="2">
        <v>1</v>
      </c>
      <c r="G1100" s="4">
        <f t="shared" si="71"/>
        <v>0</v>
      </c>
      <c r="H1100" s="1">
        <v>44825</v>
      </c>
      <c r="I1100" t="s">
        <v>23</v>
      </c>
      <c r="J1100" t="s">
        <v>27</v>
      </c>
      <c r="K1100" s="5">
        <v>1</v>
      </c>
      <c r="L1100" t="str">
        <f t="shared" si="69"/>
        <v>Sep</v>
      </c>
      <c r="M1100">
        <f t="shared" si="70"/>
        <v>2022</v>
      </c>
    </row>
    <row r="1101" spans="1:13" x14ac:dyDescent="0.25">
      <c r="A1101" t="s">
        <v>1246</v>
      </c>
      <c r="B1101" t="s">
        <v>26</v>
      </c>
      <c r="C1101" t="s">
        <v>155</v>
      </c>
      <c r="D1101">
        <f t="shared" si="68"/>
        <v>0</v>
      </c>
      <c r="G1101" s="4">
        <f t="shared" si="71"/>
        <v>0</v>
      </c>
      <c r="H1101" s="1">
        <v>44825</v>
      </c>
      <c r="I1101" t="s">
        <v>3</v>
      </c>
      <c r="J1101" t="s">
        <v>27</v>
      </c>
      <c r="K1101" s="5">
        <v>5</v>
      </c>
      <c r="L1101" t="str">
        <f t="shared" si="69"/>
        <v>Sep</v>
      </c>
      <c r="M1101">
        <f t="shared" si="70"/>
        <v>2022</v>
      </c>
    </row>
    <row r="1102" spans="1:13" x14ac:dyDescent="0.25">
      <c r="A1102" t="s">
        <v>766</v>
      </c>
      <c r="B1102" t="s">
        <v>29</v>
      </c>
      <c r="C1102" t="s">
        <v>59</v>
      </c>
      <c r="D1102">
        <f t="shared" si="68"/>
        <v>271</v>
      </c>
      <c r="E1102">
        <v>271</v>
      </c>
      <c r="G1102" s="4">
        <f t="shared" si="71"/>
        <v>0</v>
      </c>
      <c r="H1102" s="1">
        <v>44824</v>
      </c>
      <c r="I1102" t="s">
        <v>53</v>
      </c>
      <c r="J1102" t="s">
        <v>27</v>
      </c>
      <c r="K1102" s="5">
        <v>1600</v>
      </c>
      <c r="L1102" t="str">
        <f t="shared" si="69"/>
        <v>Sep</v>
      </c>
      <c r="M1102">
        <f t="shared" si="70"/>
        <v>2022</v>
      </c>
    </row>
    <row r="1103" spans="1:13" x14ac:dyDescent="0.25">
      <c r="A1103" t="s">
        <v>1247</v>
      </c>
      <c r="B1103" t="s">
        <v>145</v>
      </c>
      <c r="C1103" t="s">
        <v>32</v>
      </c>
      <c r="D1103">
        <f t="shared" si="68"/>
        <v>109</v>
      </c>
      <c r="E1103">
        <v>109</v>
      </c>
      <c r="G1103" s="4">
        <f t="shared" si="71"/>
        <v>0</v>
      </c>
      <c r="H1103" s="1">
        <v>44824</v>
      </c>
      <c r="I1103" t="s">
        <v>3</v>
      </c>
      <c r="J1103" t="s">
        <v>27</v>
      </c>
      <c r="K1103" s="5">
        <v>8</v>
      </c>
      <c r="L1103" t="str">
        <f t="shared" si="69"/>
        <v>Sep</v>
      </c>
      <c r="M1103">
        <f t="shared" si="70"/>
        <v>2022</v>
      </c>
    </row>
    <row r="1104" spans="1:13" x14ac:dyDescent="0.25">
      <c r="A1104" t="s">
        <v>471</v>
      </c>
      <c r="B1104" t="s">
        <v>171</v>
      </c>
      <c r="C1104" t="s">
        <v>200</v>
      </c>
      <c r="D1104">
        <f t="shared" si="68"/>
        <v>487</v>
      </c>
      <c r="E1104">
        <v>78</v>
      </c>
      <c r="F1104" s="2">
        <v>0.16</v>
      </c>
      <c r="G1104" s="4">
        <f t="shared" si="71"/>
        <v>409</v>
      </c>
      <c r="H1104" s="1">
        <v>44824</v>
      </c>
      <c r="I1104" t="s">
        <v>18</v>
      </c>
      <c r="J1104" t="s">
        <v>79</v>
      </c>
      <c r="K1104" s="5">
        <v>190</v>
      </c>
      <c r="L1104" t="str">
        <f t="shared" si="69"/>
        <v>Sep</v>
      </c>
      <c r="M1104">
        <f t="shared" si="70"/>
        <v>2022</v>
      </c>
    </row>
    <row r="1105" spans="1:13" x14ac:dyDescent="0.25">
      <c r="A1105">
        <v>99</v>
      </c>
      <c r="B1105" t="s">
        <v>251</v>
      </c>
      <c r="C1105" t="s">
        <v>69</v>
      </c>
      <c r="D1105">
        <f t="shared" si="68"/>
        <v>3750</v>
      </c>
      <c r="E1105">
        <v>75</v>
      </c>
      <c r="F1105" s="2">
        <v>0.02</v>
      </c>
      <c r="G1105" s="4">
        <f t="shared" si="71"/>
        <v>3675</v>
      </c>
      <c r="H1105" s="1">
        <v>44824</v>
      </c>
      <c r="I1105" t="s">
        <v>89</v>
      </c>
      <c r="J1105" t="s">
        <v>252</v>
      </c>
      <c r="K1105" s="5">
        <v>244</v>
      </c>
      <c r="L1105" t="str">
        <f t="shared" si="69"/>
        <v>Sep</v>
      </c>
      <c r="M1105">
        <f t="shared" si="70"/>
        <v>2022</v>
      </c>
    </row>
    <row r="1106" spans="1:13" x14ac:dyDescent="0.25">
      <c r="A1106" t="s">
        <v>1248</v>
      </c>
      <c r="B1106" t="s">
        <v>26</v>
      </c>
      <c r="C1106" t="s">
        <v>69</v>
      </c>
      <c r="D1106">
        <f t="shared" si="68"/>
        <v>0</v>
      </c>
      <c r="F1106" s="2">
        <v>0.1</v>
      </c>
      <c r="G1106" s="4">
        <f t="shared" si="71"/>
        <v>0</v>
      </c>
      <c r="H1106" s="1">
        <v>44824</v>
      </c>
      <c r="I1106" t="s">
        <v>53</v>
      </c>
      <c r="J1106" t="s">
        <v>27</v>
      </c>
      <c r="K1106" s="5">
        <v>282</v>
      </c>
      <c r="L1106" t="str">
        <f t="shared" si="69"/>
        <v>Sep</v>
      </c>
      <c r="M1106">
        <f t="shared" si="70"/>
        <v>2022</v>
      </c>
    </row>
    <row r="1107" spans="1:13" x14ac:dyDescent="0.25">
      <c r="A1107" t="s">
        <v>594</v>
      </c>
      <c r="B1107" t="s">
        <v>515</v>
      </c>
      <c r="C1107" t="s">
        <v>87</v>
      </c>
      <c r="D1107">
        <f t="shared" si="68"/>
        <v>0</v>
      </c>
      <c r="F1107" s="2">
        <v>0.04</v>
      </c>
      <c r="G1107" s="4">
        <f t="shared" si="71"/>
        <v>0</v>
      </c>
      <c r="H1107" s="1">
        <v>44824</v>
      </c>
      <c r="I1107" t="s">
        <v>89</v>
      </c>
      <c r="J1107" t="s">
        <v>27</v>
      </c>
      <c r="K1107" s="5">
        <v>62</v>
      </c>
      <c r="L1107" t="str">
        <f t="shared" si="69"/>
        <v>Sep</v>
      </c>
      <c r="M1107">
        <f t="shared" si="70"/>
        <v>2022</v>
      </c>
    </row>
    <row r="1108" spans="1:13" x14ac:dyDescent="0.25">
      <c r="A1108" t="s">
        <v>678</v>
      </c>
      <c r="B1108" t="s">
        <v>11</v>
      </c>
      <c r="C1108" t="s">
        <v>69</v>
      </c>
      <c r="D1108">
        <f t="shared" si="68"/>
        <v>200</v>
      </c>
      <c r="E1108">
        <v>200</v>
      </c>
      <c r="G1108" s="4">
        <f t="shared" si="71"/>
        <v>0</v>
      </c>
      <c r="H1108" s="1">
        <v>44823</v>
      </c>
      <c r="I1108" t="s">
        <v>679</v>
      </c>
      <c r="J1108" t="s">
        <v>14</v>
      </c>
      <c r="K1108" s="5">
        <v>5000</v>
      </c>
      <c r="L1108" t="str">
        <f t="shared" si="69"/>
        <v>Sep</v>
      </c>
      <c r="M1108">
        <f t="shared" si="70"/>
        <v>2022</v>
      </c>
    </row>
    <row r="1109" spans="1:13" x14ac:dyDescent="0.25">
      <c r="A1109" t="s">
        <v>1249</v>
      </c>
      <c r="B1109" t="s">
        <v>35</v>
      </c>
      <c r="C1109" t="s">
        <v>32</v>
      </c>
      <c r="D1109">
        <f t="shared" si="68"/>
        <v>67</v>
      </c>
      <c r="E1109">
        <v>29</v>
      </c>
      <c r="F1109" s="2">
        <v>0.43</v>
      </c>
      <c r="G1109" s="4">
        <f t="shared" si="71"/>
        <v>38</v>
      </c>
      <c r="H1109" s="1">
        <v>44823</v>
      </c>
      <c r="I1109" t="s">
        <v>33</v>
      </c>
      <c r="J1109" t="s">
        <v>27</v>
      </c>
      <c r="K1109" s="5">
        <v>75</v>
      </c>
      <c r="L1109" t="str">
        <f t="shared" si="69"/>
        <v>Sep</v>
      </c>
      <c r="M1109">
        <f t="shared" si="70"/>
        <v>2022</v>
      </c>
    </row>
    <row r="1110" spans="1:13" x14ac:dyDescent="0.25">
      <c r="A1110" t="s">
        <v>1250</v>
      </c>
      <c r="B1110" t="s">
        <v>145</v>
      </c>
      <c r="C1110" t="s">
        <v>61</v>
      </c>
      <c r="D1110">
        <f t="shared" si="68"/>
        <v>0</v>
      </c>
      <c r="F1110" s="2">
        <v>0.02</v>
      </c>
      <c r="G1110" s="4">
        <f t="shared" si="71"/>
        <v>0</v>
      </c>
      <c r="H1110" s="1">
        <v>44823</v>
      </c>
      <c r="I1110" t="s">
        <v>36</v>
      </c>
      <c r="J1110" t="s">
        <v>27</v>
      </c>
      <c r="K1110" s="5">
        <v>456</v>
      </c>
      <c r="L1110" t="str">
        <f t="shared" si="69"/>
        <v>Sep</v>
      </c>
      <c r="M1110">
        <f t="shared" si="70"/>
        <v>2022</v>
      </c>
    </row>
    <row r="1111" spans="1:13" x14ac:dyDescent="0.25">
      <c r="A1111" t="s">
        <v>223</v>
      </c>
      <c r="B1111" t="s">
        <v>216</v>
      </c>
      <c r="C1111" t="s">
        <v>7</v>
      </c>
      <c r="D1111">
        <f t="shared" si="68"/>
        <v>0</v>
      </c>
      <c r="G1111" s="4">
        <f t="shared" si="71"/>
        <v>0</v>
      </c>
      <c r="H1111" s="1">
        <v>44822</v>
      </c>
      <c r="I1111" t="s">
        <v>23</v>
      </c>
      <c r="J1111" t="s">
        <v>217</v>
      </c>
      <c r="L1111" t="str">
        <f t="shared" si="69"/>
        <v>Sep</v>
      </c>
      <c r="M1111">
        <f t="shared" si="70"/>
        <v>2022</v>
      </c>
    </row>
    <row r="1112" spans="1:13" x14ac:dyDescent="0.25">
      <c r="A1112" t="s">
        <v>1251</v>
      </c>
      <c r="B1112" t="s">
        <v>11</v>
      </c>
      <c r="C1112" t="s">
        <v>12</v>
      </c>
      <c r="D1112">
        <f t="shared" si="68"/>
        <v>950</v>
      </c>
      <c r="E1112">
        <v>190</v>
      </c>
      <c r="F1112" s="2">
        <v>0.2</v>
      </c>
      <c r="G1112" s="4">
        <f t="shared" si="71"/>
        <v>760</v>
      </c>
      <c r="H1112" s="1">
        <v>44820</v>
      </c>
      <c r="I1112" t="s">
        <v>18</v>
      </c>
      <c r="J1112" t="s">
        <v>14</v>
      </c>
      <c r="K1112" s="5">
        <v>140</v>
      </c>
      <c r="L1112" t="str">
        <f t="shared" si="69"/>
        <v>Sep</v>
      </c>
      <c r="M1112">
        <f t="shared" si="70"/>
        <v>2022</v>
      </c>
    </row>
    <row r="1113" spans="1:13" x14ac:dyDescent="0.25">
      <c r="A1113" t="s">
        <v>1252</v>
      </c>
      <c r="B1113" t="s">
        <v>42</v>
      </c>
      <c r="C1113" t="s">
        <v>12</v>
      </c>
      <c r="D1113">
        <f t="shared" si="68"/>
        <v>400</v>
      </c>
      <c r="E1113">
        <v>40</v>
      </c>
      <c r="F1113" s="2">
        <v>0.1</v>
      </c>
      <c r="G1113" s="4">
        <f t="shared" si="71"/>
        <v>360</v>
      </c>
      <c r="H1113" s="1">
        <v>44820</v>
      </c>
      <c r="I1113" t="s">
        <v>100</v>
      </c>
      <c r="J1113" t="s">
        <v>27</v>
      </c>
      <c r="K1113" s="5">
        <v>271</v>
      </c>
      <c r="L1113" t="str">
        <f t="shared" si="69"/>
        <v>Sep</v>
      </c>
      <c r="M1113">
        <f t="shared" si="70"/>
        <v>2022</v>
      </c>
    </row>
    <row r="1114" spans="1:13" x14ac:dyDescent="0.25">
      <c r="A1114" t="s">
        <v>1253</v>
      </c>
      <c r="B1114" t="s">
        <v>29</v>
      </c>
      <c r="C1114" t="s">
        <v>200</v>
      </c>
      <c r="D1114">
        <f t="shared" si="68"/>
        <v>1754</v>
      </c>
      <c r="E1114">
        <v>193</v>
      </c>
      <c r="F1114" s="2">
        <v>0.11</v>
      </c>
      <c r="G1114" s="4">
        <f t="shared" si="71"/>
        <v>1561</v>
      </c>
      <c r="H1114" s="1">
        <v>44819</v>
      </c>
      <c r="I1114" t="s">
        <v>53</v>
      </c>
      <c r="J1114" t="s">
        <v>27</v>
      </c>
      <c r="K1114" s="5">
        <v>42</v>
      </c>
      <c r="L1114" t="str">
        <f t="shared" si="69"/>
        <v>Sep</v>
      </c>
      <c r="M1114">
        <f t="shared" si="70"/>
        <v>2022</v>
      </c>
    </row>
    <row r="1115" spans="1:13" x14ac:dyDescent="0.25">
      <c r="A1115" t="s">
        <v>1254</v>
      </c>
      <c r="B1115" t="s">
        <v>118</v>
      </c>
      <c r="C1115" t="s">
        <v>17</v>
      </c>
      <c r="D1115">
        <f t="shared" si="68"/>
        <v>466</v>
      </c>
      <c r="E1115">
        <v>70</v>
      </c>
      <c r="F1115" s="2">
        <v>0.15</v>
      </c>
      <c r="G1115" s="4">
        <f t="shared" si="71"/>
        <v>396</v>
      </c>
      <c r="H1115" s="1">
        <v>44819</v>
      </c>
      <c r="I1115" t="s">
        <v>53</v>
      </c>
      <c r="J1115" t="s">
        <v>119</v>
      </c>
      <c r="K1115" s="5">
        <v>126</v>
      </c>
      <c r="L1115" t="str">
        <f t="shared" si="69"/>
        <v>Sep</v>
      </c>
      <c r="M1115">
        <f t="shared" si="70"/>
        <v>2022</v>
      </c>
    </row>
    <row r="1116" spans="1:13" x14ac:dyDescent="0.25">
      <c r="A1116" t="s">
        <v>1255</v>
      </c>
      <c r="B1116" t="s">
        <v>26</v>
      </c>
      <c r="C1116" t="s">
        <v>155</v>
      </c>
      <c r="D1116">
        <f t="shared" si="68"/>
        <v>175</v>
      </c>
      <c r="E1116">
        <v>35</v>
      </c>
      <c r="F1116" s="2">
        <v>0.2</v>
      </c>
      <c r="G1116" s="4">
        <f t="shared" si="71"/>
        <v>140</v>
      </c>
      <c r="H1116" s="1">
        <v>44819</v>
      </c>
      <c r="I1116" t="s">
        <v>18</v>
      </c>
      <c r="J1116" t="s">
        <v>27</v>
      </c>
      <c r="K1116" s="5">
        <v>67</v>
      </c>
      <c r="L1116" t="str">
        <f t="shared" si="69"/>
        <v>Sep</v>
      </c>
      <c r="M1116">
        <f t="shared" si="70"/>
        <v>2022</v>
      </c>
    </row>
    <row r="1117" spans="1:13" x14ac:dyDescent="0.25">
      <c r="A1117" t="s">
        <v>1256</v>
      </c>
      <c r="B1117" t="s">
        <v>26</v>
      </c>
      <c r="C1117" t="s">
        <v>32</v>
      </c>
      <c r="D1117">
        <f t="shared" si="68"/>
        <v>0</v>
      </c>
      <c r="G1117" s="4">
        <f t="shared" si="71"/>
        <v>0</v>
      </c>
      <c r="H1117" s="1">
        <v>44819</v>
      </c>
      <c r="I1117" t="s">
        <v>33</v>
      </c>
      <c r="J1117" t="s">
        <v>27</v>
      </c>
      <c r="K1117" s="5">
        <v>90</v>
      </c>
      <c r="L1117" t="str">
        <f t="shared" si="69"/>
        <v>Sep</v>
      </c>
      <c r="M1117">
        <f t="shared" si="70"/>
        <v>2022</v>
      </c>
    </row>
    <row r="1118" spans="1:13" x14ac:dyDescent="0.25">
      <c r="A1118" t="s">
        <v>1257</v>
      </c>
      <c r="B1118" t="s">
        <v>26</v>
      </c>
      <c r="C1118" t="s">
        <v>61</v>
      </c>
      <c r="D1118">
        <f t="shared" si="68"/>
        <v>0</v>
      </c>
      <c r="F1118" s="2">
        <v>7.0000000000000007E-2</v>
      </c>
      <c r="G1118" s="4">
        <f t="shared" si="71"/>
        <v>0</v>
      </c>
      <c r="H1118" s="1">
        <v>44819</v>
      </c>
      <c r="I1118" t="s">
        <v>23</v>
      </c>
      <c r="J1118" t="s">
        <v>27</v>
      </c>
      <c r="K1118" s="5">
        <v>108</v>
      </c>
      <c r="L1118" t="str">
        <f t="shared" si="69"/>
        <v>Sep</v>
      </c>
      <c r="M1118">
        <f t="shared" si="70"/>
        <v>2022</v>
      </c>
    </row>
    <row r="1119" spans="1:13" x14ac:dyDescent="0.25">
      <c r="A1119" t="s">
        <v>372</v>
      </c>
      <c r="B1119" t="s">
        <v>26</v>
      </c>
      <c r="C1119" t="s">
        <v>97</v>
      </c>
      <c r="D1119">
        <f t="shared" si="68"/>
        <v>7272</v>
      </c>
      <c r="E1119">
        <v>800</v>
      </c>
      <c r="F1119" s="2">
        <v>0.11</v>
      </c>
      <c r="G1119" s="4">
        <f t="shared" si="71"/>
        <v>6472</v>
      </c>
      <c r="H1119" s="1">
        <v>44818</v>
      </c>
      <c r="I1119" t="s">
        <v>53</v>
      </c>
      <c r="J1119" t="s">
        <v>27</v>
      </c>
      <c r="K1119" s="5">
        <v>614</v>
      </c>
      <c r="L1119" t="str">
        <f t="shared" si="69"/>
        <v>Sep</v>
      </c>
      <c r="M1119">
        <f t="shared" si="70"/>
        <v>2022</v>
      </c>
    </row>
    <row r="1120" spans="1:13" x14ac:dyDescent="0.25">
      <c r="A1120" t="s">
        <v>1258</v>
      </c>
      <c r="B1120" t="s">
        <v>81</v>
      </c>
      <c r="C1120" t="s">
        <v>61</v>
      </c>
      <c r="D1120">
        <f t="shared" si="68"/>
        <v>196</v>
      </c>
      <c r="E1120">
        <v>59</v>
      </c>
      <c r="F1120" s="2">
        <v>0.3</v>
      </c>
      <c r="G1120" s="4">
        <f t="shared" si="71"/>
        <v>137</v>
      </c>
      <c r="H1120" s="1">
        <v>44818</v>
      </c>
      <c r="I1120" t="s">
        <v>33</v>
      </c>
      <c r="J1120" t="s">
        <v>82</v>
      </c>
      <c r="K1120" s="5">
        <v>137</v>
      </c>
      <c r="L1120" t="str">
        <f t="shared" si="69"/>
        <v>Sep</v>
      </c>
      <c r="M1120">
        <f t="shared" si="70"/>
        <v>2022</v>
      </c>
    </row>
    <row r="1121" spans="1:13" x14ac:dyDescent="0.25">
      <c r="A1121" t="s">
        <v>940</v>
      </c>
      <c r="B1121" t="s">
        <v>81</v>
      </c>
      <c r="C1121" t="s">
        <v>97</v>
      </c>
      <c r="D1121">
        <f t="shared" si="68"/>
        <v>1000</v>
      </c>
      <c r="E1121">
        <v>50</v>
      </c>
      <c r="F1121" s="2">
        <v>0.05</v>
      </c>
      <c r="G1121" s="4">
        <f t="shared" si="71"/>
        <v>950</v>
      </c>
      <c r="H1121" s="1">
        <v>44818</v>
      </c>
      <c r="I1121" t="s">
        <v>8</v>
      </c>
      <c r="J1121" t="s">
        <v>82</v>
      </c>
      <c r="K1121" s="5">
        <v>604</v>
      </c>
      <c r="L1121" t="str">
        <f t="shared" si="69"/>
        <v>Sep</v>
      </c>
      <c r="M1121">
        <f t="shared" si="70"/>
        <v>2022</v>
      </c>
    </row>
    <row r="1122" spans="1:13" x14ac:dyDescent="0.25">
      <c r="A1122" t="s">
        <v>1259</v>
      </c>
      <c r="B1122" t="s">
        <v>26</v>
      </c>
      <c r="C1122" t="s">
        <v>17</v>
      </c>
      <c r="D1122">
        <f t="shared" si="68"/>
        <v>30</v>
      </c>
      <c r="E1122">
        <v>30</v>
      </c>
      <c r="G1122" s="4">
        <f t="shared" si="71"/>
        <v>0</v>
      </c>
      <c r="H1122" s="1">
        <v>44818</v>
      </c>
      <c r="I1122" t="s">
        <v>53</v>
      </c>
      <c r="J1122" t="s">
        <v>27</v>
      </c>
      <c r="K1122" s="5">
        <v>121900</v>
      </c>
      <c r="L1122" t="str">
        <f t="shared" si="69"/>
        <v>Sep</v>
      </c>
      <c r="M1122">
        <f t="shared" si="70"/>
        <v>2022</v>
      </c>
    </row>
    <row r="1123" spans="1:13" x14ac:dyDescent="0.25">
      <c r="A1123" t="s">
        <v>1260</v>
      </c>
      <c r="B1123" t="s">
        <v>1261</v>
      </c>
      <c r="C1123" t="s">
        <v>122</v>
      </c>
      <c r="D1123">
        <f t="shared" si="68"/>
        <v>0</v>
      </c>
      <c r="F1123" s="2">
        <v>0.14000000000000001</v>
      </c>
      <c r="G1123" s="4">
        <f t="shared" si="71"/>
        <v>0</v>
      </c>
      <c r="H1123" s="1">
        <v>44818</v>
      </c>
      <c r="I1123" t="s">
        <v>18</v>
      </c>
      <c r="J1123" t="s">
        <v>1262</v>
      </c>
      <c r="K1123" s="5">
        <v>83</v>
      </c>
      <c r="L1123" t="str">
        <f t="shared" si="69"/>
        <v>Sep</v>
      </c>
      <c r="M1123">
        <f t="shared" si="70"/>
        <v>2022</v>
      </c>
    </row>
    <row r="1124" spans="1:13" x14ac:dyDescent="0.25">
      <c r="A1124" t="s">
        <v>1107</v>
      </c>
      <c r="B1124" t="s">
        <v>35</v>
      </c>
      <c r="C1124" t="s">
        <v>32</v>
      </c>
      <c r="D1124">
        <f t="shared" si="68"/>
        <v>213</v>
      </c>
      <c r="E1124">
        <v>160</v>
      </c>
      <c r="F1124" s="2">
        <v>0.75</v>
      </c>
      <c r="G1124" s="4">
        <f t="shared" si="71"/>
        <v>53</v>
      </c>
      <c r="H1124" s="1">
        <v>44817</v>
      </c>
      <c r="I1124" t="s">
        <v>53</v>
      </c>
      <c r="J1124" t="s">
        <v>27</v>
      </c>
      <c r="K1124" s="5">
        <v>445</v>
      </c>
      <c r="L1124" t="str">
        <f t="shared" si="69"/>
        <v>Sep</v>
      </c>
      <c r="M1124">
        <f t="shared" si="70"/>
        <v>2022</v>
      </c>
    </row>
    <row r="1125" spans="1:13" x14ac:dyDescent="0.25">
      <c r="A1125" t="s">
        <v>1263</v>
      </c>
      <c r="B1125" t="s">
        <v>42</v>
      </c>
      <c r="C1125" t="s">
        <v>12</v>
      </c>
      <c r="D1125">
        <f t="shared" si="68"/>
        <v>2000</v>
      </c>
      <c r="E1125">
        <v>100</v>
      </c>
      <c r="F1125" s="2">
        <v>0.05</v>
      </c>
      <c r="G1125" s="4">
        <f t="shared" si="71"/>
        <v>1900</v>
      </c>
      <c r="H1125" s="1">
        <v>44817</v>
      </c>
      <c r="I1125" t="s">
        <v>8</v>
      </c>
      <c r="J1125" t="s">
        <v>44</v>
      </c>
      <c r="K1125" s="5">
        <v>1800</v>
      </c>
      <c r="L1125" t="str">
        <f t="shared" si="69"/>
        <v>Sep</v>
      </c>
      <c r="M1125">
        <f t="shared" si="70"/>
        <v>2022</v>
      </c>
    </row>
    <row r="1126" spans="1:13" x14ac:dyDescent="0.25">
      <c r="A1126" t="s">
        <v>1264</v>
      </c>
      <c r="B1126" t="s">
        <v>29</v>
      </c>
      <c r="C1126" t="s">
        <v>61</v>
      </c>
      <c r="D1126">
        <f t="shared" si="68"/>
        <v>1666</v>
      </c>
      <c r="E1126">
        <v>100</v>
      </c>
      <c r="F1126" s="2">
        <v>0.06</v>
      </c>
      <c r="G1126" s="4">
        <f t="shared" si="71"/>
        <v>1566</v>
      </c>
      <c r="H1126" s="1">
        <v>44817</v>
      </c>
      <c r="I1126" t="s">
        <v>53</v>
      </c>
      <c r="J1126" t="s">
        <v>27</v>
      </c>
      <c r="K1126" s="5">
        <v>445</v>
      </c>
      <c r="L1126" t="str">
        <f t="shared" si="69"/>
        <v>Sep</v>
      </c>
      <c r="M1126">
        <f t="shared" si="70"/>
        <v>2022</v>
      </c>
    </row>
    <row r="1127" spans="1:13" x14ac:dyDescent="0.25">
      <c r="A1127" t="s">
        <v>1265</v>
      </c>
      <c r="B1127" t="s">
        <v>26</v>
      </c>
      <c r="C1127" t="s">
        <v>17</v>
      </c>
      <c r="D1127">
        <f t="shared" si="68"/>
        <v>470</v>
      </c>
      <c r="E1127">
        <v>80</v>
      </c>
      <c r="F1127" s="2">
        <v>0.17</v>
      </c>
      <c r="G1127" s="4">
        <f t="shared" si="71"/>
        <v>390</v>
      </c>
      <c r="H1127" s="1">
        <v>44817</v>
      </c>
      <c r="I1127" t="s">
        <v>36</v>
      </c>
      <c r="J1127" t="s">
        <v>27</v>
      </c>
      <c r="K1127" s="5">
        <v>413</v>
      </c>
      <c r="L1127" t="str">
        <f t="shared" si="69"/>
        <v>Sep</v>
      </c>
      <c r="M1127">
        <f t="shared" si="70"/>
        <v>2022</v>
      </c>
    </row>
    <row r="1128" spans="1:13" x14ac:dyDescent="0.25">
      <c r="A1128" t="s">
        <v>1266</v>
      </c>
      <c r="B1128" t="s">
        <v>189</v>
      </c>
      <c r="C1128" t="s">
        <v>61</v>
      </c>
      <c r="D1128">
        <f t="shared" si="68"/>
        <v>0</v>
      </c>
      <c r="F1128" s="2">
        <v>0.12</v>
      </c>
      <c r="G1128" s="4">
        <f t="shared" si="71"/>
        <v>0</v>
      </c>
      <c r="H1128" s="1">
        <v>44817</v>
      </c>
      <c r="I1128" t="s">
        <v>23</v>
      </c>
      <c r="J1128" t="s">
        <v>27</v>
      </c>
      <c r="K1128" s="5">
        <v>197</v>
      </c>
      <c r="L1128" t="str">
        <f t="shared" si="69"/>
        <v>Sep</v>
      </c>
      <c r="M1128">
        <f t="shared" si="70"/>
        <v>2022</v>
      </c>
    </row>
    <row r="1129" spans="1:13" x14ac:dyDescent="0.25">
      <c r="A1129" t="s">
        <v>1267</v>
      </c>
      <c r="B1129" t="s">
        <v>1268</v>
      </c>
      <c r="C1129" t="s">
        <v>59</v>
      </c>
      <c r="D1129">
        <f t="shared" si="68"/>
        <v>0</v>
      </c>
      <c r="F1129" s="2">
        <v>1</v>
      </c>
      <c r="G1129" s="4">
        <f t="shared" si="71"/>
        <v>0</v>
      </c>
      <c r="H1129" s="1">
        <v>44817</v>
      </c>
      <c r="I1129" t="s">
        <v>13</v>
      </c>
      <c r="J1129" t="s">
        <v>1269</v>
      </c>
      <c r="K1129" s="5">
        <v>33</v>
      </c>
      <c r="L1129" t="str">
        <f t="shared" si="69"/>
        <v>Sep</v>
      </c>
      <c r="M1129">
        <f t="shared" si="70"/>
        <v>2022</v>
      </c>
    </row>
    <row r="1130" spans="1:13" x14ac:dyDescent="0.25">
      <c r="A1130" t="s">
        <v>1270</v>
      </c>
      <c r="B1130" t="s">
        <v>251</v>
      </c>
      <c r="C1130" t="s">
        <v>69</v>
      </c>
      <c r="D1130">
        <f t="shared" si="68"/>
        <v>60</v>
      </c>
      <c r="E1130">
        <v>60</v>
      </c>
      <c r="G1130" s="4">
        <f t="shared" si="71"/>
        <v>0</v>
      </c>
      <c r="H1130" s="1">
        <v>44816</v>
      </c>
      <c r="I1130" t="s">
        <v>89</v>
      </c>
      <c r="J1130" t="s">
        <v>252</v>
      </c>
      <c r="K1130" s="5">
        <v>28</v>
      </c>
      <c r="L1130" t="str">
        <f t="shared" si="69"/>
        <v>Sep</v>
      </c>
      <c r="M1130">
        <f t="shared" si="70"/>
        <v>2022</v>
      </c>
    </row>
    <row r="1131" spans="1:13" x14ac:dyDescent="0.25">
      <c r="A1131" t="s">
        <v>1271</v>
      </c>
      <c r="B1131" t="s">
        <v>26</v>
      </c>
      <c r="C1131" t="s">
        <v>39</v>
      </c>
      <c r="D1131">
        <f t="shared" si="68"/>
        <v>25</v>
      </c>
      <c r="E1131">
        <v>25</v>
      </c>
      <c r="G1131" s="4">
        <f t="shared" si="71"/>
        <v>0</v>
      </c>
      <c r="H1131" s="1">
        <v>44816</v>
      </c>
      <c r="I1131" t="s">
        <v>8</v>
      </c>
      <c r="J1131" t="s">
        <v>27</v>
      </c>
      <c r="K1131" s="5">
        <v>81</v>
      </c>
      <c r="L1131" t="str">
        <f t="shared" si="69"/>
        <v>Sep</v>
      </c>
      <c r="M1131">
        <f t="shared" si="70"/>
        <v>2022</v>
      </c>
    </row>
    <row r="1132" spans="1:13" x14ac:dyDescent="0.25">
      <c r="A1132" t="s">
        <v>1272</v>
      </c>
      <c r="B1132" t="s">
        <v>21</v>
      </c>
      <c r="C1132" t="s">
        <v>155</v>
      </c>
      <c r="D1132">
        <f t="shared" si="68"/>
        <v>39</v>
      </c>
      <c r="E1132">
        <v>11</v>
      </c>
      <c r="F1132" s="2">
        <v>0.28000000000000003</v>
      </c>
      <c r="G1132" s="4">
        <f t="shared" si="71"/>
        <v>28</v>
      </c>
      <c r="H1132" s="1">
        <v>44816</v>
      </c>
      <c r="I1132" t="s">
        <v>13</v>
      </c>
      <c r="J1132" t="s">
        <v>24</v>
      </c>
      <c r="K1132" s="5">
        <v>17</v>
      </c>
      <c r="L1132" t="str">
        <f t="shared" si="69"/>
        <v>Sep</v>
      </c>
      <c r="M1132">
        <f t="shared" si="70"/>
        <v>2022</v>
      </c>
    </row>
    <row r="1133" spans="1:13" x14ac:dyDescent="0.25">
      <c r="A1133" t="s">
        <v>1273</v>
      </c>
      <c r="B1133" t="s">
        <v>26</v>
      </c>
      <c r="C1133" t="s">
        <v>97</v>
      </c>
      <c r="D1133">
        <f t="shared" si="68"/>
        <v>0</v>
      </c>
      <c r="F1133" s="2">
        <v>0.23</v>
      </c>
      <c r="G1133" s="4">
        <f t="shared" si="71"/>
        <v>0</v>
      </c>
      <c r="H1133" s="1">
        <v>44816</v>
      </c>
      <c r="I1133" t="s">
        <v>33</v>
      </c>
      <c r="J1133" t="s">
        <v>27</v>
      </c>
      <c r="K1133" s="5">
        <v>91</v>
      </c>
      <c r="L1133" t="str">
        <f t="shared" si="69"/>
        <v>Sep</v>
      </c>
      <c r="M1133">
        <f t="shared" si="70"/>
        <v>2022</v>
      </c>
    </row>
    <row r="1134" spans="1:13" x14ac:dyDescent="0.25">
      <c r="A1134" t="s">
        <v>1274</v>
      </c>
      <c r="B1134" t="s">
        <v>29</v>
      </c>
      <c r="C1134" t="s">
        <v>87</v>
      </c>
      <c r="D1134">
        <f t="shared" si="68"/>
        <v>0</v>
      </c>
      <c r="F1134" s="2">
        <v>0.24</v>
      </c>
      <c r="G1134" s="4">
        <f t="shared" si="71"/>
        <v>0</v>
      </c>
      <c r="H1134" s="1">
        <v>44816</v>
      </c>
      <c r="I1134" t="s">
        <v>53</v>
      </c>
      <c r="J1134" t="s">
        <v>27</v>
      </c>
      <c r="K1134" s="5">
        <v>526</v>
      </c>
      <c r="L1134" t="str">
        <f t="shared" si="69"/>
        <v>Sep</v>
      </c>
      <c r="M1134">
        <f t="shared" si="70"/>
        <v>2022</v>
      </c>
    </row>
    <row r="1135" spans="1:13" x14ac:dyDescent="0.25">
      <c r="A1135" t="s">
        <v>1275</v>
      </c>
      <c r="B1135" t="s">
        <v>26</v>
      </c>
      <c r="C1135" t="s">
        <v>39</v>
      </c>
      <c r="D1135">
        <f t="shared" si="68"/>
        <v>0</v>
      </c>
      <c r="G1135" s="4">
        <f t="shared" si="71"/>
        <v>0</v>
      </c>
      <c r="H1135" s="1">
        <v>44816</v>
      </c>
      <c r="I1135" t="s">
        <v>33</v>
      </c>
      <c r="J1135" t="s">
        <v>27</v>
      </c>
      <c r="K1135" s="5">
        <v>84</v>
      </c>
      <c r="L1135" t="str">
        <f t="shared" si="69"/>
        <v>Sep</v>
      </c>
      <c r="M1135">
        <f t="shared" si="70"/>
        <v>2022</v>
      </c>
    </row>
    <row r="1136" spans="1:13" x14ac:dyDescent="0.25">
      <c r="A1136" t="s">
        <v>1276</v>
      </c>
      <c r="B1136" t="s">
        <v>1277</v>
      </c>
      <c r="C1136" t="s">
        <v>7</v>
      </c>
      <c r="D1136">
        <f t="shared" si="68"/>
        <v>350</v>
      </c>
      <c r="E1136">
        <v>350</v>
      </c>
      <c r="G1136" s="4">
        <f t="shared" si="71"/>
        <v>0</v>
      </c>
      <c r="H1136" s="1">
        <v>44813</v>
      </c>
      <c r="I1136" t="s">
        <v>89</v>
      </c>
      <c r="J1136" t="s">
        <v>79</v>
      </c>
      <c r="K1136" s="5">
        <v>6</v>
      </c>
      <c r="L1136" t="str">
        <f t="shared" si="69"/>
        <v>Sep</v>
      </c>
      <c r="M1136">
        <f t="shared" si="70"/>
        <v>2022</v>
      </c>
    </row>
    <row r="1137" spans="1:13" x14ac:dyDescent="0.25">
      <c r="A1137" t="s">
        <v>1278</v>
      </c>
      <c r="B1137" t="s">
        <v>55</v>
      </c>
      <c r="C1137" t="s">
        <v>615</v>
      </c>
      <c r="D1137">
        <f t="shared" si="68"/>
        <v>58</v>
      </c>
      <c r="E1137">
        <v>58</v>
      </c>
      <c r="G1137" s="4">
        <f t="shared" si="71"/>
        <v>0</v>
      </c>
      <c r="H1137" s="1">
        <v>44813</v>
      </c>
      <c r="I1137" t="s">
        <v>18</v>
      </c>
      <c r="J1137" t="s">
        <v>56</v>
      </c>
      <c r="K1137" s="5">
        <v>145</v>
      </c>
      <c r="L1137" t="str">
        <f t="shared" si="69"/>
        <v>Sep</v>
      </c>
      <c r="M1137">
        <f t="shared" si="70"/>
        <v>2022</v>
      </c>
    </row>
    <row r="1138" spans="1:13" x14ac:dyDescent="0.25">
      <c r="A1138" t="s">
        <v>1265</v>
      </c>
      <c r="B1138" t="s">
        <v>26</v>
      </c>
      <c r="C1138" t="s">
        <v>17</v>
      </c>
      <c r="D1138">
        <f t="shared" si="68"/>
        <v>5</v>
      </c>
      <c r="E1138">
        <v>5</v>
      </c>
      <c r="G1138" s="4">
        <f t="shared" si="71"/>
        <v>0</v>
      </c>
      <c r="H1138" s="1">
        <v>44813</v>
      </c>
      <c r="I1138" t="s">
        <v>36</v>
      </c>
      <c r="J1138" t="s">
        <v>27</v>
      </c>
      <c r="K1138" s="5">
        <v>413</v>
      </c>
      <c r="L1138" t="str">
        <f t="shared" si="69"/>
        <v>Sep</v>
      </c>
      <c r="M1138">
        <f t="shared" si="70"/>
        <v>2022</v>
      </c>
    </row>
    <row r="1139" spans="1:13" x14ac:dyDescent="0.25">
      <c r="A1139" t="s">
        <v>1279</v>
      </c>
      <c r="B1139" t="s">
        <v>1199</v>
      </c>
      <c r="C1139" t="s">
        <v>30</v>
      </c>
      <c r="D1139">
        <f t="shared" si="68"/>
        <v>0</v>
      </c>
      <c r="F1139" s="2">
        <v>0.1</v>
      </c>
      <c r="G1139" s="4">
        <f t="shared" si="71"/>
        <v>0</v>
      </c>
      <c r="H1139" s="1">
        <v>44813</v>
      </c>
      <c r="I1139" t="s">
        <v>33</v>
      </c>
      <c r="J1139" t="s">
        <v>1199</v>
      </c>
      <c r="K1139" s="5">
        <v>328</v>
      </c>
      <c r="L1139" t="str">
        <f t="shared" si="69"/>
        <v>Sep</v>
      </c>
      <c r="M1139">
        <f t="shared" si="70"/>
        <v>2022</v>
      </c>
    </row>
    <row r="1140" spans="1:13" x14ac:dyDescent="0.25">
      <c r="A1140" t="s">
        <v>1280</v>
      </c>
      <c r="B1140" t="s">
        <v>966</v>
      </c>
      <c r="C1140" t="s">
        <v>12</v>
      </c>
      <c r="D1140">
        <f t="shared" si="68"/>
        <v>0</v>
      </c>
      <c r="G1140" s="4">
        <f t="shared" si="71"/>
        <v>0</v>
      </c>
      <c r="H1140" s="1">
        <v>44813</v>
      </c>
      <c r="I1140" t="s">
        <v>13</v>
      </c>
      <c r="J1140" t="s">
        <v>967</v>
      </c>
      <c r="K1140" s="5">
        <v>33</v>
      </c>
      <c r="L1140" t="str">
        <f t="shared" si="69"/>
        <v>Sep</v>
      </c>
      <c r="M1140">
        <f t="shared" si="70"/>
        <v>2022</v>
      </c>
    </row>
    <row r="1141" spans="1:13" x14ac:dyDescent="0.25">
      <c r="A1141" t="s">
        <v>1281</v>
      </c>
      <c r="B1141" t="s">
        <v>29</v>
      </c>
      <c r="C1141" t="s">
        <v>12</v>
      </c>
      <c r="D1141">
        <f t="shared" si="68"/>
        <v>0</v>
      </c>
      <c r="F1141" s="2">
        <v>1</v>
      </c>
      <c r="G1141" s="4">
        <f t="shared" si="71"/>
        <v>0</v>
      </c>
      <c r="H1141" s="1">
        <v>44813</v>
      </c>
      <c r="I1141" t="s">
        <v>8</v>
      </c>
      <c r="J1141" t="s">
        <v>27</v>
      </c>
      <c r="K1141" s="5">
        <v>125</v>
      </c>
      <c r="L1141" t="str">
        <f t="shared" si="69"/>
        <v>Sep</v>
      </c>
      <c r="M1141">
        <f t="shared" si="70"/>
        <v>2022</v>
      </c>
    </row>
    <row r="1142" spans="1:13" x14ac:dyDescent="0.25">
      <c r="A1142" t="s">
        <v>1282</v>
      </c>
      <c r="B1142" t="s">
        <v>58</v>
      </c>
      <c r="C1142" t="s">
        <v>71</v>
      </c>
      <c r="D1142">
        <f t="shared" si="68"/>
        <v>0</v>
      </c>
      <c r="G1142" s="4">
        <f t="shared" si="71"/>
        <v>0</v>
      </c>
      <c r="H1142" s="1">
        <v>44813</v>
      </c>
      <c r="I1142" t="s">
        <v>89</v>
      </c>
      <c r="J1142" t="s">
        <v>27</v>
      </c>
      <c r="K1142" s="5">
        <v>175</v>
      </c>
      <c r="L1142" t="str">
        <f t="shared" si="69"/>
        <v>Sep</v>
      </c>
      <c r="M1142">
        <f t="shared" si="70"/>
        <v>2022</v>
      </c>
    </row>
    <row r="1143" spans="1:13" x14ac:dyDescent="0.25">
      <c r="A1143" t="s">
        <v>1283</v>
      </c>
      <c r="B1143" t="s">
        <v>292</v>
      </c>
      <c r="C1143" t="s">
        <v>87</v>
      </c>
      <c r="D1143">
        <f t="shared" si="68"/>
        <v>0</v>
      </c>
      <c r="F1143" s="2">
        <v>0.15</v>
      </c>
      <c r="G1143" s="4">
        <f t="shared" si="71"/>
        <v>0</v>
      </c>
      <c r="H1143" s="1">
        <v>44813</v>
      </c>
      <c r="I1143" t="s">
        <v>23</v>
      </c>
      <c r="J1143" t="s">
        <v>27</v>
      </c>
      <c r="K1143" s="5">
        <v>45</v>
      </c>
      <c r="L1143" t="str">
        <f t="shared" si="69"/>
        <v>Sep</v>
      </c>
      <c r="M1143">
        <f t="shared" si="70"/>
        <v>2022</v>
      </c>
    </row>
    <row r="1144" spans="1:13" x14ac:dyDescent="0.25">
      <c r="A1144" t="s">
        <v>1284</v>
      </c>
      <c r="B1144" t="s">
        <v>245</v>
      </c>
      <c r="C1144" t="s">
        <v>71</v>
      </c>
      <c r="D1144">
        <f t="shared" si="68"/>
        <v>0</v>
      </c>
      <c r="F1144" s="2">
        <v>1</v>
      </c>
      <c r="G1144" s="4">
        <f t="shared" si="71"/>
        <v>0</v>
      </c>
      <c r="H1144" s="1">
        <v>44813</v>
      </c>
      <c r="I1144" t="s">
        <v>18</v>
      </c>
      <c r="J1144" t="s">
        <v>14</v>
      </c>
      <c r="K1144" s="5">
        <v>20</v>
      </c>
      <c r="L1144" t="str">
        <f t="shared" si="69"/>
        <v>Sep</v>
      </c>
      <c r="M1144">
        <f t="shared" si="70"/>
        <v>2022</v>
      </c>
    </row>
    <row r="1145" spans="1:13" x14ac:dyDescent="0.25">
      <c r="A1145" t="s">
        <v>816</v>
      </c>
      <c r="B1145" t="s">
        <v>134</v>
      </c>
      <c r="C1145" t="s">
        <v>71</v>
      </c>
      <c r="D1145">
        <f t="shared" si="68"/>
        <v>200</v>
      </c>
      <c r="E1145">
        <v>200</v>
      </c>
      <c r="G1145" s="4">
        <f t="shared" si="71"/>
        <v>0</v>
      </c>
      <c r="H1145" s="1">
        <v>44812</v>
      </c>
      <c r="I1145" t="s">
        <v>8</v>
      </c>
      <c r="J1145" t="s">
        <v>135</v>
      </c>
      <c r="K1145" s="5">
        <v>686</v>
      </c>
      <c r="L1145" t="str">
        <f t="shared" si="69"/>
        <v>Sep</v>
      </c>
      <c r="M1145">
        <f t="shared" si="70"/>
        <v>2022</v>
      </c>
    </row>
    <row r="1146" spans="1:13" x14ac:dyDescent="0.25">
      <c r="A1146" t="s">
        <v>1285</v>
      </c>
      <c r="B1146" t="s">
        <v>1286</v>
      </c>
      <c r="C1146" t="s">
        <v>87</v>
      </c>
      <c r="D1146">
        <f t="shared" si="68"/>
        <v>687</v>
      </c>
      <c r="E1146">
        <v>55</v>
      </c>
      <c r="F1146" s="2">
        <v>0.08</v>
      </c>
      <c r="G1146" s="4">
        <f t="shared" si="71"/>
        <v>632</v>
      </c>
      <c r="H1146" s="1">
        <v>44812</v>
      </c>
      <c r="I1146" t="s">
        <v>23</v>
      </c>
      <c r="J1146" t="s">
        <v>1287</v>
      </c>
      <c r="K1146" s="5">
        <v>120</v>
      </c>
      <c r="L1146" t="str">
        <f t="shared" si="69"/>
        <v>Sep</v>
      </c>
      <c r="M1146">
        <f t="shared" si="70"/>
        <v>2022</v>
      </c>
    </row>
    <row r="1147" spans="1:13" x14ac:dyDescent="0.25">
      <c r="A1147" t="s">
        <v>1288</v>
      </c>
      <c r="B1147" t="s">
        <v>26</v>
      </c>
      <c r="C1147" t="s">
        <v>32</v>
      </c>
      <c r="D1147">
        <f t="shared" si="68"/>
        <v>23</v>
      </c>
      <c r="E1147">
        <v>23</v>
      </c>
      <c r="G1147" s="4">
        <f t="shared" si="71"/>
        <v>0</v>
      </c>
      <c r="H1147" s="1">
        <v>44812</v>
      </c>
      <c r="I1147" t="s">
        <v>18</v>
      </c>
      <c r="J1147" t="s">
        <v>27</v>
      </c>
      <c r="K1147" s="5">
        <v>120</v>
      </c>
      <c r="L1147" t="str">
        <f t="shared" si="69"/>
        <v>Sep</v>
      </c>
      <c r="M1147">
        <f t="shared" si="70"/>
        <v>2022</v>
      </c>
    </row>
    <row r="1148" spans="1:13" x14ac:dyDescent="0.25">
      <c r="A1148" t="s">
        <v>1289</v>
      </c>
      <c r="B1148" t="s">
        <v>698</v>
      </c>
      <c r="C1148" t="s">
        <v>39</v>
      </c>
      <c r="D1148">
        <f t="shared" si="68"/>
        <v>0</v>
      </c>
      <c r="F1148" s="2">
        <v>7.0000000000000007E-2</v>
      </c>
      <c r="G1148" s="4">
        <f t="shared" si="71"/>
        <v>0</v>
      </c>
      <c r="H1148" s="1">
        <v>44812</v>
      </c>
      <c r="I1148" t="s">
        <v>53</v>
      </c>
      <c r="J1148" t="s">
        <v>27</v>
      </c>
      <c r="K1148" s="5">
        <v>200</v>
      </c>
      <c r="L1148" t="str">
        <f t="shared" si="69"/>
        <v>Sep</v>
      </c>
      <c r="M1148">
        <f t="shared" si="70"/>
        <v>2022</v>
      </c>
    </row>
    <row r="1149" spans="1:13" x14ac:dyDescent="0.25">
      <c r="A1149" t="s">
        <v>1290</v>
      </c>
      <c r="B1149" t="s">
        <v>26</v>
      </c>
      <c r="C1149" t="s">
        <v>59</v>
      </c>
      <c r="D1149">
        <f t="shared" si="68"/>
        <v>0</v>
      </c>
      <c r="G1149" s="4">
        <f t="shared" si="71"/>
        <v>0</v>
      </c>
      <c r="H1149" s="1">
        <v>44812</v>
      </c>
      <c r="I1149" t="s">
        <v>89</v>
      </c>
      <c r="J1149" t="s">
        <v>27</v>
      </c>
      <c r="L1149" t="str">
        <f t="shared" si="69"/>
        <v>Sep</v>
      </c>
      <c r="M1149">
        <f t="shared" si="70"/>
        <v>2022</v>
      </c>
    </row>
    <row r="1150" spans="1:13" x14ac:dyDescent="0.25">
      <c r="A1150" t="s">
        <v>1291</v>
      </c>
      <c r="B1150" t="s">
        <v>1102</v>
      </c>
      <c r="C1150" t="s">
        <v>7</v>
      </c>
      <c r="D1150">
        <f t="shared" si="68"/>
        <v>150</v>
      </c>
      <c r="E1150">
        <v>150</v>
      </c>
      <c r="F1150" s="2">
        <v>1</v>
      </c>
      <c r="G1150" s="4">
        <f t="shared" si="71"/>
        <v>0</v>
      </c>
      <c r="H1150" s="1">
        <v>44811</v>
      </c>
      <c r="I1150" t="s">
        <v>23</v>
      </c>
      <c r="J1150" t="s">
        <v>1196</v>
      </c>
      <c r="K1150" s="5">
        <v>173</v>
      </c>
      <c r="L1150" t="str">
        <f t="shared" si="69"/>
        <v>Sep</v>
      </c>
      <c r="M1150">
        <f t="shared" si="70"/>
        <v>2022</v>
      </c>
    </row>
    <row r="1151" spans="1:13" x14ac:dyDescent="0.25">
      <c r="A1151" t="s">
        <v>382</v>
      </c>
      <c r="B1151" t="s">
        <v>383</v>
      </c>
      <c r="C1151" t="s">
        <v>7</v>
      </c>
      <c r="D1151">
        <f t="shared" si="68"/>
        <v>60</v>
      </c>
      <c r="E1151">
        <v>60</v>
      </c>
      <c r="G1151" s="4">
        <f t="shared" si="71"/>
        <v>0</v>
      </c>
      <c r="H1151" s="1">
        <v>44811</v>
      </c>
      <c r="I1151" t="s">
        <v>89</v>
      </c>
      <c r="J1151" t="s">
        <v>383</v>
      </c>
      <c r="K1151" s="5">
        <v>749</v>
      </c>
      <c r="L1151" t="str">
        <f t="shared" si="69"/>
        <v>Sep</v>
      </c>
      <c r="M1151">
        <f t="shared" si="70"/>
        <v>2022</v>
      </c>
    </row>
    <row r="1152" spans="1:13" x14ac:dyDescent="0.25">
      <c r="A1152" t="s">
        <v>1292</v>
      </c>
      <c r="B1152" t="s">
        <v>1293</v>
      </c>
      <c r="C1152" t="s">
        <v>69</v>
      </c>
      <c r="D1152">
        <f t="shared" si="68"/>
        <v>60</v>
      </c>
      <c r="E1152">
        <v>60</v>
      </c>
      <c r="G1152" s="4">
        <f t="shared" si="71"/>
        <v>0</v>
      </c>
      <c r="H1152" s="1">
        <v>44811</v>
      </c>
      <c r="I1152" t="s">
        <v>53</v>
      </c>
      <c r="J1152" t="s">
        <v>1294</v>
      </c>
      <c r="K1152" s="5">
        <v>24700</v>
      </c>
      <c r="L1152" t="str">
        <f t="shared" si="69"/>
        <v>Sep</v>
      </c>
      <c r="M1152">
        <f t="shared" si="70"/>
        <v>2022</v>
      </c>
    </row>
    <row r="1153" spans="1:13" x14ac:dyDescent="0.25">
      <c r="A1153" t="s">
        <v>1295</v>
      </c>
      <c r="B1153" t="s">
        <v>11</v>
      </c>
      <c r="C1153" t="s">
        <v>12</v>
      </c>
      <c r="D1153">
        <f t="shared" si="68"/>
        <v>50</v>
      </c>
      <c r="E1153">
        <v>50</v>
      </c>
      <c r="G1153" s="4">
        <f t="shared" si="71"/>
        <v>0</v>
      </c>
      <c r="H1153" s="1">
        <v>44811</v>
      </c>
      <c r="I1153" t="s">
        <v>23</v>
      </c>
      <c r="J1153" t="s">
        <v>14</v>
      </c>
      <c r="K1153" s="5">
        <v>172</v>
      </c>
      <c r="L1153" t="str">
        <f t="shared" si="69"/>
        <v>Sep</v>
      </c>
      <c r="M1153">
        <f t="shared" si="70"/>
        <v>2022</v>
      </c>
    </row>
    <row r="1154" spans="1:13" x14ac:dyDescent="0.25">
      <c r="A1154" t="s">
        <v>1041</v>
      </c>
      <c r="B1154" t="s">
        <v>26</v>
      </c>
      <c r="C1154" t="s">
        <v>200</v>
      </c>
      <c r="D1154">
        <f t="shared" ref="D1154:D1217" si="72">FLOOR(IF(OR(ISBLANK(E1154) = FALSE,  ISBLANK(F1154) = FALSE),IFERROR(E1154/F1154,E1154), 0), 1)</f>
        <v>980</v>
      </c>
      <c r="E1154">
        <v>49</v>
      </c>
      <c r="F1154" s="2">
        <v>0.05</v>
      </c>
      <c r="G1154" s="4">
        <f t="shared" si="71"/>
        <v>931</v>
      </c>
      <c r="H1154" s="1">
        <v>44811</v>
      </c>
      <c r="I1154" t="s">
        <v>8</v>
      </c>
      <c r="J1154" t="s">
        <v>27</v>
      </c>
      <c r="K1154" s="5">
        <v>240</v>
      </c>
      <c r="L1154" t="str">
        <f t="shared" ref="L1154:L1217" si="73">TEXT(H1154, "MMM")</f>
        <v>Sep</v>
      </c>
      <c r="M1154">
        <f t="shared" ref="M1154:M1217" si="74">YEAR(H1154)</f>
        <v>2022</v>
      </c>
    </row>
    <row r="1155" spans="1:13" x14ac:dyDescent="0.25">
      <c r="A1155" t="s">
        <v>1296</v>
      </c>
      <c r="B1155" t="s">
        <v>845</v>
      </c>
      <c r="C1155" t="s">
        <v>399</v>
      </c>
      <c r="D1155">
        <f t="shared" si="72"/>
        <v>900</v>
      </c>
      <c r="E1155">
        <v>45</v>
      </c>
      <c r="F1155" s="2">
        <v>0.05</v>
      </c>
      <c r="G1155" s="4">
        <f t="shared" ref="G1155:G1218" si="75">D1155-E1155</f>
        <v>855</v>
      </c>
      <c r="H1155" s="1">
        <v>44811</v>
      </c>
      <c r="I1155" t="s">
        <v>36</v>
      </c>
      <c r="J1155" t="s">
        <v>27</v>
      </c>
      <c r="K1155" s="5">
        <v>469</v>
      </c>
      <c r="L1155" t="str">
        <f t="shared" si="73"/>
        <v>Sep</v>
      </c>
      <c r="M1155">
        <f t="shared" si="74"/>
        <v>2022</v>
      </c>
    </row>
    <row r="1156" spans="1:13" x14ac:dyDescent="0.25">
      <c r="A1156" t="s">
        <v>1297</v>
      </c>
      <c r="B1156" t="s">
        <v>26</v>
      </c>
      <c r="C1156" t="s">
        <v>50</v>
      </c>
      <c r="D1156">
        <f t="shared" si="72"/>
        <v>900</v>
      </c>
      <c r="E1156">
        <v>27</v>
      </c>
      <c r="F1156" s="2">
        <v>0.03</v>
      </c>
      <c r="G1156" s="4">
        <f t="shared" si="75"/>
        <v>873</v>
      </c>
      <c r="H1156" s="1">
        <v>44811</v>
      </c>
      <c r="I1156" t="s">
        <v>124</v>
      </c>
      <c r="J1156" t="s">
        <v>27</v>
      </c>
      <c r="K1156" s="5">
        <v>143</v>
      </c>
      <c r="L1156" t="str">
        <f t="shared" si="73"/>
        <v>Sep</v>
      </c>
      <c r="M1156">
        <f t="shared" si="74"/>
        <v>2022</v>
      </c>
    </row>
    <row r="1157" spans="1:13" x14ac:dyDescent="0.25">
      <c r="A1157" t="s">
        <v>1298</v>
      </c>
      <c r="B1157" t="s">
        <v>21</v>
      </c>
      <c r="C1157" t="s">
        <v>39</v>
      </c>
      <c r="D1157">
        <f t="shared" si="72"/>
        <v>0</v>
      </c>
      <c r="G1157" s="4">
        <f t="shared" si="75"/>
        <v>0</v>
      </c>
      <c r="H1157" s="1">
        <v>44811</v>
      </c>
      <c r="I1157" t="s">
        <v>18</v>
      </c>
      <c r="J1157" t="s">
        <v>24</v>
      </c>
      <c r="K1157" s="5">
        <v>264</v>
      </c>
      <c r="L1157" t="str">
        <f t="shared" si="73"/>
        <v>Sep</v>
      </c>
      <c r="M1157">
        <f t="shared" si="74"/>
        <v>2022</v>
      </c>
    </row>
    <row r="1158" spans="1:13" x14ac:dyDescent="0.25">
      <c r="A1158" t="s">
        <v>418</v>
      </c>
      <c r="B1158" t="s">
        <v>29</v>
      </c>
      <c r="C1158" t="s">
        <v>32</v>
      </c>
      <c r="D1158">
        <f t="shared" si="72"/>
        <v>0</v>
      </c>
      <c r="F1158" s="2">
        <v>0.5</v>
      </c>
      <c r="G1158" s="4">
        <f t="shared" si="75"/>
        <v>0</v>
      </c>
      <c r="H1158" s="1">
        <v>44811</v>
      </c>
      <c r="I1158" t="s">
        <v>18</v>
      </c>
      <c r="J1158" t="s">
        <v>27</v>
      </c>
      <c r="K1158" s="5">
        <v>100</v>
      </c>
      <c r="L1158" t="str">
        <f t="shared" si="73"/>
        <v>Sep</v>
      </c>
      <c r="M1158">
        <f t="shared" si="74"/>
        <v>2022</v>
      </c>
    </row>
    <row r="1159" spans="1:13" x14ac:dyDescent="0.25">
      <c r="A1159" t="s">
        <v>1299</v>
      </c>
      <c r="B1159" t="s">
        <v>21</v>
      </c>
      <c r="C1159" t="s">
        <v>97</v>
      </c>
      <c r="D1159">
        <f t="shared" si="72"/>
        <v>0</v>
      </c>
      <c r="G1159" s="4">
        <f t="shared" si="75"/>
        <v>0</v>
      </c>
      <c r="H1159" s="1">
        <v>44811</v>
      </c>
      <c r="I1159" t="s">
        <v>8</v>
      </c>
      <c r="J1159" t="s">
        <v>24</v>
      </c>
      <c r="K1159" s="5">
        <v>100</v>
      </c>
      <c r="L1159" t="str">
        <f t="shared" si="73"/>
        <v>Sep</v>
      </c>
      <c r="M1159">
        <f t="shared" si="74"/>
        <v>2022</v>
      </c>
    </row>
    <row r="1160" spans="1:13" x14ac:dyDescent="0.25">
      <c r="A1160" t="s">
        <v>1300</v>
      </c>
      <c r="B1160" t="s">
        <v>346</v>
      </c>
      <c r="C1160" t="s">
        <v>32</v>
      </c>
      <c r="D1160">
        <f t="shared" si="72"/>
        <v>121</v>
      </c>
      <c r="E1160">
        <v>40</v>
      </c>
      <c r="F1160" s="2">
        <v>0.33</v>
      </c>
      <c r="G1160" s="4">
        <f t="shared" si="75"/>
        <v>81</v>
      </c>
      <c r="H1160" s="1">
        <v>44810</v>
      </c>
      <c r="I1160" t="s">
        <v>33</v>
      </c>
      <c r="J1160" t="s">
        <v>27</v>
      </c>
      <c r="K1160" s="5">
        <v>42</v>
      </c>
      <c r="L1160" t="str">
        <f t="shared" si="73"/>
        <v>Sep</v>
      </c>
      <c r="M1160">
        <f t="shared" si="74"/>
        <v>2022</v>
      </c>
    </row>
    <row r="1161" spans="1:13" x14ac:dyDescent="0.25">
      <c r="A1161" t="s">
        <v>1301</v>
      </c>
      <c r="B1161" t="s">
        <v>21</v>
      </c>
      <c r="C1161" t="s">
        <v>469</v>
      </c>
      <c r="D1161">
        <f t="shared" si="72"/>
        <v>90</v>
      </c>
      <c r="E1161">
        <v>30</v>
      </c>
      <c r="F1161" s="2">
        <v>0.33</v>
      </c>
      <c r="G1161" s="4">
        <f t="shared" si="75"/>
        <v>60</v>
      </c>
      <c r="H1161" s="1">
        <v>44810</v>
      </c>
      <c r="I1161" t="s">
        <v>18</v>
      </c>
      <c r="J1161" t="s">
        <v>24</v>
      </c>
      <c r="K1161" s="5">
        <v>41</v>
      </c>
      <c r="L1161" t="str">
        <f t="shared" si="73"/>
        <v>Sep</v>
      </c>
      <c r="M1161">
        <f t="shared" si="74"/>
        <v>2022</v>
      </c>
    </row>
    <row r="1162" spans="1:13" x14ac:dyDescent="0.25">
      <c r="A1162" t="s">
        <v>1302</v>
      </c>
      <c r="B1162" t="s">
        <v>26</v>
      </c>
      <c r="C1162" t="s">
        <v>59</v>
      </c>
      <c r="D1162">
        <f t="shared" si="72"/>
        <v>0</v>
      </c>
      <c r="F1162" s="2">
        <v>0.14000000000000001</v>
      </c>
      <c r="G1162" s="4">
        <f t="shared" si="75"/>
        <v>0</v>
      </c>
      <c r="H1162" s="1">
        <v>44810</v>
      </c>
      <c r="I1162" t="s">
        <v>18</v>
      </c>
      <c r="J1162" t="s">
        <v>27</v>
      </c>
      <c r="K1162" s="5">
        <v>108</v>
      </c>
      <c r="L1162" t="str">
        <f t="shared" si="73"/>
        <v>Sep</v>
      </c>
      <c r="M1162">
        <f t="shared" si="74"/>
        <v>2022</v>
      </c>
    </row>
    <row r="1163" spans="1:13" x14ac:dyDescent="0.25">
      <c r="A1163" t="s">
        <v>1303</v>
      </c>
      <c r="B1163" t="s">
        <v>26</v>
      </c>
      <c r="C1163" t="s">
        <v>17</v>
      </c>
      <c r="D1163">
        <f t="shared" si="72"/>
        <v>0</v>
      </c>
      <c r="F1163" s="2">
        <v>0.25</v>
      </c>
      <c r="G1163" s="4">
        <f t="shared" si="75"/>
        <v>0</v>
      </c>
      <c r="H1163" s="1">
        <v>44810</v>
      </c>
      <c r="I1163" t="s">
        <v>23</v>
      </c>
      <c r="J1163" t="s">
        <v>27</v>
      </c>
      <c r="K1163" s="5">
        <v>163</v>
      </c>
      <c r="L1163" t="str">
        <f t="shared" si="73"/>
        <v>Sep</v>
      </c>
      <c r="M1163">
        <f t="shared" si="74"/>
        <v>2022</v>
      </c>
    </row>
    <row r="1164" spans="1:13" x14ac:dyDescent="0.25">
      <c r="A1164" t="s">
        <v>1304</v>
      </c>
      <c r="B1164" t="s">
        <v>46</v>
      </c>
      <c r="C1164" t="s">
        <v>12</v>
      </c>
      <c r="D1164">
        <f t="shared" si="72"/>
        <v>460</v>
      </c>
      <c r="E1164">
        <v>23</v>
      </c>
      <c r="F1164" s="2">
        <v>0.05</v>
      </c>
      <c r="G1164" s="4">
        <f t="shared" si="75"/>
        <v>437</v>
      </c>
      <c r="H1164" s="1">
        <v>44806</v>
      </c>
      <c r="I1164" t="s">
        <v>33</v>
      </c>
      <c r="J1164" t="s">
        <v>47</v>
      </c>
      <c r="K1164" s="5">
        <v>91</v>
      </c>
      <c r="L1164" t="str">
        <f t="shared" si="73"/>
        <v>Sep</v>
      </c>
      <c r="M1164">
        <f t="shared" si="74"/>
        <v>2022</v>
      </c>
    </row>
    <row r="1165" spans="1:13" x14ac:dyDescent="0.25">
      <c r="A1165" t="s">
        <v>240</v>
      </c>
      <c r="B1165" t="s">
        <v>241</v>
      </c>
      <c r="C1165" t="s">
        <v>87</v>
      </c>
      <c r="D1165">
        <f t="shared" si="72"/>
        <v>0</v>
      </c>
      <c r="G1165" s="4">
        <f t="shared" si="75"/>
        <v>0</v>
      </c>
      <c r="H1165" s="1">
        <v>44806</v>
      </c>
      <c r="I1165" t="s">
        <v>33</v>
      </c>
      <c r="J1165" t="s">
        <v>47</v>
      </c>
      <c r="K1165" s="5">
        <v>16</v>
      </c>
      <c r="L1165" t="str">
        <f t="shared" si="73"/>
        <v>Sep</v>
      </c>
      <c r="M1165">
        <f t="shared" si="74"/>
        <v>2022</v>
      </c>
    </row>
    <row r="1166" spans="1:13" x14ac:dyDescent="0.25">
      <c r="A1166" t="s">
        <v>1305</v>
      </c>
      <c r="B1166" t="s">
        <v>383</v>
      </c>
      <c r="C1166" t="s">
        <v>2</v>
      </c>
      <c r="D1166">
        <f t="shared" si="72"/>
        <v>0</v>
      </c>
      <c r="G1166" s="4">
        <f t="shared" si="75"/>
        <v>0</v>
      </c>
      <c r="H1166" s="1">
        <v>44806</v>
      </c>
      <c r="I1166" t="s">
        <v>53</v>
      </c>
      <c r="J1166" t="s">
        <v>383</v>
      </c>
      <c r="K1166" s="5">
        <v>8600</v>
      </c>
      <c r="L1166" t="str">
        <f t="shared" si="73"/>
        <v>Sep</v>
      </c>
      <c r="M1166">
        <f t="shared" si="74"/>
        <v>2022</v>
      </c>
    </row>
    <row r="1167" spans="1:13" x14ac:dyDescent="0.25">
      <c r="A1167" t="s">
        <v>1306</v>
      </c>
      <c r="B1167" t="s">
        <v>251</v>
      </c>
      <c r="C1167" t="s">
        <v>30</v>
      </c>
      <c r="D1167">
        <f t="shared" si="72"/>
        <v>666</v>
      </c>
      <c r="E1167">
        <v>100</v>
      </c>
      <c r="F1167" s="2">
        <v>0.15</v>
      </c>
      <c r="G1167" s="4">
        <f t="shared" si="75"/>
        <v>566</v>
      </c>
      <c r="H1167" s="1">
        <v>44805</v>
      </c>
      <c r="I1167" t="s">
        <v>23</v>
      </c>
      <c r="J1167" t="s">
        <v>252</v>
      </c>
      <c r="K1167" s="5">
        <v>250</v>
      </c>
      <c r="L1167" t="str">
        <f t="shared" si="73"/>
        <v>Sep</v>
      </c>
      <c r="M1167">
        <f t="shared" si="74"/>
        <v>2022</v>
      </c>
    </row>
    <row r="1168" spans="1:13" x14ac:dyDescent="0.25">
      <c r="A1168" t="s">
        <v>559</v>
      </c>
      <c r="B1168" t="s">
        <v>26</v>
      </c>
      <c r="C1168" t="s">
        <v>32</v>
      </c>
      <c r="D1168">
        <f t="shared" si="72"/>
        <v>1125</v>
      </c>
      <c r="E1168">
        <v>90</v>
      </c>
      <c r="F1168" s="2">
        <v>0.08</v>
      </c>
      <c r="G1168" s="4">
        <f t="shared" si="75"/>
        <v>1035</v>
      </c>
      <c r="H1168" s="1">
        <v>44805</v>
      </c>
      <c r="I1168" t="s">
        <v>100</v>
      </c>
      <c r="J1168" t="s">
        <v>27</v>
      </c>
      <c r="K1168" s="5">
        <v>379</v>
      </c>
      <c r="L1168" t="str">
        <f t="shared" si="73"/>
        <v>Sep</v>
      </c>
      <c r="M1168">
        <f t="shared" si="74"/>
        <v>2022</v>
      </c>
    </row>
    <row r="1169" spans="1:13" x14ac:dyDescent="0.25">
      <c r="A1169" t="s">
        <v>1307</v>
      </c>
      <c r="B1169" t="s">
        <v>163</v>
      </c>
      <c r="C1169" t="s">
        <v>87</v>
      </c>
      <c r="D1169">
        <f t="shared" si="72"/>
        <v>70</v>
      </c>
      <c r="E1169">
        <v>70</v>
      </c>
      <c r="G1169" s="4">
        <f t="shared" si="75"/>
        <v>0</v>
      </c>
      <c r="H1169" s="1">
        <v>44805</v>
      </c>
      <c r="I1169" t="s">
        <v>53</v>
      </c>
      <c r="J1169" t="s">
        <v>79</v>
      </c>
      <c r="K1169" s="5">
        <v>122</v>
      </c>
      <c r="L1169" t="str">
        <f t="shared" si="73"/>
        <v>Sep</v>
      </c>
      <c r="M1169">
        <f t="shared" si="74"/>
        <v>2022</v>
      </c>
    </row>
    <row r="1170" spans="1:13" x14ac:dyDescent="0.25">
      <c r="A1170" t="s">
        <v>1308</v>
      </c>
      <c r="B1170" t="s">
        <v>81</v>
      </c>
      <c r="C1170" t="s">
        <v>194</v>
      </c>
      <c r="D1170">
        <f t="shared" si="72"/>
        <v>366</v>
      </c>
      <c r="E1170">
        <v>55</v>
      </c>
      <c r="F1170" s="2">
        <v>0.15</v>
      </c>
      <c r="G1170" s="4">
        <f t="shared" si="75"/>
        <v>311</v>
      </c>
      <c r="H1170" s="1">
        <v>44805</v>
      </c>
      <c r="I1170" t="s">
        <v>23</v>
      </c>
      <c r="J1170" t="s">
        <v>82</v>
      </c>
      <c r="K1170" s="5">
        <v>95</v>
      </c>
      <c r="L1170" t="str">
        <f t="shared" si="73"/>
        <v>Sep</v>
      </c>
      <c r="M1170">
        <f t="shared" si="74"/>
        <v>2022</v>
      </c>
    </row>
    <row r="1171" spans="1:13" x14ac:dyDescent="0.25">
      <c r="A1171" t="s">
        <v>1309</v>
      </c>
      <c r="B1171" t="s">
        <v>118</v>
      </c>
      <c r="C1171" t="s">
        <v>12</v>
      </c>
      <c r="D1171">
        <f t="shared" si="72"/>
        <v>12</v>
      </c>
      <c r="E1171">
        <v>12</v>
      </c>
      <c r="G1171" s="4">
        <f t="shared" si="75"/>
        <v>0</v>
      </c>
      <c r="H1171" s="1">
        <v>44805</v>
      </c>
      <c r="I1171" t="s">
        <v>33</v>
      </c>
      <c r="J1171" t="s">
        <v>119</v>
      </c>
      <c r="K1171" s="5">
        <v>67</v>
      </c>
      <c r="L1171" t="str">
        <f t="shared" si="73"/>
        <v>Sep</v>
      </c>
      <c r="M1171">
        <f t="shared" si="74"/>
        <v>2022</v>
      </c>
    </row>
    <row r="1172" spans="1:13" x14ac:dyDescent="0.25">
      <c r="A1172" t="s">
        <v>1310</v>
      </c>
      <c r="B1172" t="s">
        <v>145</v>
      </c>
      <c r="C1172" t="s">
        <v>2</v>
      </c>
      <c r="D1172">
        <f t="shared" si="72"/>
        <v>6400</v>
      </c>
      <c r="E1172">
        <v>1280</v>
      </c>
      <c r="F1172" s="2">
        <v>0.2</v>
      </c>
      <c r="G1172" s="4">
        <f t="shared" si="75"/>
        <v>5120</v>
      </c>
      <c r="H1172" s="1">
        <v>44804</v>
      </c>
      <c r="I1172" t="s">
        <v>53</v>
      </c>
      <c r="J1172" t="s">
        <v>27</v>
      </c>
      <c r="K1172" s="5">
        <v>4900</v>
      </c>
      <c r="L1172" t="str">
        <f t="shared" si="73"/>
        <v>Aug</v>
      </c>
      <c r="M1172">
        <f t="shared" si="74"/>
        <v>2022</v>
      </c>
    </row>
    <row r="1173" spans="1:13" x14ac:dyDescent="0.25">
      <c r="A1173" t="s">
        <v>1311</v>
      </c>
      <c r="B1173" t="s">
        <v>145</v>
      </c>
      <c r="C1173" t="s">
        <v>32</v>
      </c>
      <c r="D1173">
        <f t="shared" si="72"/>
        <v>875</v>
      </c>
      <c r="E1173">
        <v>140</v>
      </c>
      <c r="F1173" s="2">
        <v>0.16</v>
      </c>
      <c r="G1173" s="4">
        <f t="shared" si="75"/>
        <v>735</v>
      </c>
      <c r="H1173" s="1">
        <v>44804</v>
      </c>
      <c r="I1173" t="s">
        <v>53</v>
      </c>
      <c r="J1173" t="s">
        <v>27</v>
      </c>
      <c r="K1173" s="5">
        <v>910</v>
      </c>
      <c r="L1173" t="str">
        <f t="shared" si="73"/>
        <v>Aug</v>
      </c>
      <c r="M1173">
        <f t="shared" si="74"/>
        <v>2022</v>
      </c>
    </row>
    <row r="1174" spans="1:13" x14ac:dyDescent="0.25">
      <c r="A1174" t="s">
        <v>1114</v>
      </c>
      <c r="B1174" t="s">
        <v>81</v>
      </c>
      <c r="C1174" t="s">
        <v>12</v>
      </c>
      <c r="D1174">
        <f t="shared" si="72"/>
        <v>1000</v>
      </c>
      <c r="E1174">
        <v>100</v>
      </c>
      <c r="F1174" s="2">
        <v>0.1</v>
      </c>
      <c r="G1174" s="4">
        <f t="shared" si="75"/>
        <v>900</v>
      </c>
      <c r="H1174" s="1">
        <v>44804</v>
      </c>
      <c r="I1174" t="s">
        <v>23</v>
      </c>
      <c r="J1174" t="s">
        <v>82</v>
      </c>
      <c r="K1174" s="5">
        <v>188</v>
      </c>
      <c r="L1174" t="str">
        <f t="shared" si="73"/>
        <v>Aug</v>
      </c>
      <c r="M1174">
        <f t="shared" si="74"/>
        <v>2022</v>
      </c>
    </row>
    <row r="1175" spans="1:13" x14ac:dyDescent="0.25">
      <c r="A1175" t="s">
        <v>1312</v>
      </c>
      <c r="B1175" t="s">
        <v>26</v>
      </c>
      <c r="C1175" t="s">
        <v>12</v>
      </c>
      <c r="D1175">
        <f t="shared" si="72"/>
        <v>700</v>
      </c>
      <c r="E1175">
        <v>70</v>
      </c>
      <c r="F1175" s="2">
        <v>0.1</v>
      </c>
      <c r="G1175" s="4">
        <f t="shared" si="75"/>
        <v>630</v>
      </c>
      <c r="H1175" s="1">
        <v>44804</v>
      </c>
      <c r="I1175" t="s">
        <v>53</v>
      </c>
      <c r="J1175" t="s">
        <v>27</v>
      </c>
      <c r="K1175" s="5">
        <v>1300</v>
      </c>
      <c r="L1175" t="str">
        <f t="shared" si="73"/>
        <v>Aug</v>
      </c>
      <c r="M1175">
        <f t="shared" si="74"/>
        <v>2022</v>
      </c>
    </row>
    <row r="1176" spans="1:13" x14ac:dyDescent="0.25">
      <c r="A1176" t="s">
        <v>434</v>
      </c>
      <c r="B1176" t="s">
        <v>26</v>
      </c>
      <c r="C1176" t="s">
        <v>50</v>
      </c>
      <c r="D1176">
        <f t="shared" si="72"/>
        <v>45</v>
      </c>
      <c r="E1176">
        <v>45</v>
      </c>
      <c r="G1176" s="4">
        <f t="shared" si="75"/>
        <v>0</v>
      </c>
      <c r="H1176" s="1">
        <v>44804</v>
      </c>
      <c r="I1176" t="s">
        <v>36</v>
      </c>
      <c r="J1176" t="s">
        <v>27</v>
      </c>
      <c r="K1176" s="5">
        <v>496</v>
      </c>
      <c r="L1176" t="str">
        <f t="shared" si="73"/>
        <v>Aug</v>
      </c>
      <c r="M1176">
        <f t="shared" si="74"/>
        <v>2022</v>
      </c>
    </row>
    <row r="1177" spans="1:13" x14ac:dyDescent="0.25">
      <c r="A1177" t="s">
        <v>1313</v>
      </c>
      <c r="B1177" t="s">
        <v>11</v>
      </c>
      <c r="C1177" t="s">
        <v>2</v>
      </c>
      <c r="D1177">
        <f t="shared" si="72"/>
        <v>40</v>
      </c>
      <c r="E1177">
        <v>40</v>
      </c>
      <c r="G1177" s="4">
        <f t="shared" si="75"/>
        <v>0</v>
      </c>
      <c r="H1177" s="1">
        <v>44804</v>
      </c>
      <c r="I1177" t="s">
        <v>33</v>
      </c>
      <c r="J1177" t="s">
        <v>14</v>
      </c>
      <c r="K1177" s="5">
        <v>44</v>
      </c>
      <c r="L1177" t="str">
        <f t="shared" si="73"/>
        <v>Aug</v>
      </c>
      <c r="M1177">
        <f t="shared" si="74"/>
        <v>2022</v>
      </c>
    </row>
    <row r="1178" spans="1:13" x14ac:dyDescent="0.25">
      <c r="A1178" t="s">
        <v>769</v>
      </c>
      <c r="B1178" t="s">
        <v>35</v>
      </c>
      <c r="C1178" t="s">
        <v>32</v>
      </c>
      <c r="D1178">
        <f t="shared" si="72"/>
        <v>150</v>
      </c>
      <c r="E1178">
        <v>30</v>
      </c>
      <c r="F1178" s="2">
        <v>0.2</v>
      </c>
      <c r="G1178" s="4">
        <f t="shared" si="75"/>
        <v>120</v>
      </c>
      <c r="H1178" s="1">
        <v>44804</v>
      </c>
      <c r="I1178" t="s">
        <v>53</v>
      </c>
      <c r="J1178" t="s">
        <v>27</v>
      </c>
      <c r="K1178" s="5">
        <v>173</v>
      </c>
      <c r="L1178" t="str">
        <f t="shared" si="73"/>
        <v>Aug</v>
      </c>
      <c r="M1178">
        <f t="shared" si="74"/>
        <v>2022</v>
      </c>
    </row>
    <row r="1179" spans="1:13" x14ac:dyDescent="0.25">
      <c r="A1179" t="s">
        <v>1314</v>
      </c>
      <c r="B1179" t="s">
        <v>26</v>
      </c>
      <c r="C1179" t="s">
        <v>59</v>
      </c>
      <c r="D1179">
        <f t="shared" si="72"/>
        <v>290</v>
      </c>
      <c r="E1179">
        <v>29</v>
      </c>
      <c r="F1179" s="2">
        <v>0.1</v>
      </c>
      <c r="G1179" s="4">
        <f t="shared" si="75"/>
        <v>261</v>
      </c>
      <c r="H1179" s="1">
        <v>44804</v>
      </c>
      <c r="I1179" t="s">
        <v>8</v>
      </c>
      <c r="J1179" t="s">
        <v>27</v>
      </c>
      <c r="K1179" s="5">
        <v>169</v>
      </c>
      <c r="L1179" t="str">
        <f t="shared" si="73"/>
        <v>Aug</v>
      </c>
      <c r="M1179">
        <f t="shared" si="74"/>
        <v>2022</v>
      </c>
    </row>
    <row r="1180" spans="1:13" x14ac:dyDescent="0.25">
      <c r="A1180" t="s">
        <v>1315</v>
      </c>
      <c r="B1180" t="s">
        <v>81</v>
      </c>
      <c r="C1180" t="s">
        <v>87</v>
      </c>
      <c r="D1180">
        <f t="shared" si="72"/>
        <v>72</v>
      </c>
      <c r="E1180">
        <v>26</v>
      </c>
      <c r="F1180" s="2">
        <v>0.36</v>
      </c>
      <c r="G1180" s="4">
        <f t="shared" si="75"/>
        <v>46</v>
      </c>
      <c r="H1180" s="1">
        <v>44804</v>
      </c>
      <c r="I1180" t="s">
        <v>23</v>
      </c>
      <c r="J1180" t="s">
        <v>82</v>
      </c>
      <c r="L1180" t="str">
        <f t="shared" si="73"/>
        <v>Aug</v>
      </c>
      <c r="M1180">
        <f t="shared" si="74"/>
        <v>2022</v>
      </c>
    </row>
    <row r="1181" spans="1:13" x14ac:dyDescent="0.25">
      <c r="A1181" t="s">
        <v>1316</v>
      </c>
      <c r="B1181" t="s">
        <v>1317</v>
      </c>
      <c r="C1181" t="s">
        <v>155</v>
      </c>
      <c r="D1181">
        <f t="shared" si="72"/>
        <v>0</v>
      </c>
      <c r="G1181" s="4">
        <f t="shared" si="75"/>
        <v>0</v>
      </c>
      <c r="H1181" s="1">
        <v>44804</v>
      </c>
      <c r="I1181" t="s">
        <v>23</v>
      </c>
      <c r="J1181" t="s">
        <v>27</v>
      </c>
      <c r="K1181" s="5">
        <v>221</v>
      </c>
      <c r="L1181" t="str">
        <f t="shared" si="73"/>
        <v>Aug</v>
      </c>
      <c r="M1181">
        <f t="shared" si="74"/>
        <v>2022</v>
      </c>
    </row>
    <row r="1182" spans="1:13" x14ac:dyDescent="0.25">
      <c r="A1182" t="s">
        <v>1318</v>
      </c>
      <c r="B1182" t="s">
        <v>29</v>
      </c>
      <c r="C1182" t="s">
        <v>59</v>
      </c>
      <c r="D1182">
        <f t="shared" si="72"/>
        <v>0</v>
      </c>
      <c r="F1182" s="2">
        <v>1</v>
      </c>
      <c r="G1182" s="4">
        <f t="shared" si="75"/>
        <v>0</v>
      </c>
      <c r="H1182" s="1">
        <v>44804</v>
      </c>
      <c r="I1182" t="s">
        <v>18</v>
      </c>
      <c r="J1182" t="s">
        <v>27</v>
      </c>
      <c r="K1182" s="5">
        <v>117</v>
      </c>
      <c r="L1182" t="str">
        <f t="shared" si="73"/>
        <v>Aug</v>
      </c>
      <c r="M1182">
        <f t="shared" si="74"/>
        <v>2022</v>
      </c>
    </row>
    <row r="1183" spans="1:13" x14ac:dyDescent="0.25">
      <c r="A1183" t="s">
        <v>1319</v>
      </c>
      <c r="B1183" t="s">
        <v>1320</v>
      </c>
      <c r="C1183" t="s">
        <v>97</v>
      </c>
      <c r="D1183">
        <f t="shared" si="72"/>
        <v>0</v>
      </c>
      <c r="G1183" s="4">
        <f t="shared" si="75"/>
        <v>0</v>
      </c>
      <c r="H1183" s="1">
        <v>44804</v>
      </c>
      <c r="I1183" t="s">
        <v>23</v>
      </c>
      <c r="J1183" t="s">
        <v>1321</v>
      </c>
      <c r="L1183" t="str">
        <f t="shared" si="73"/>
        <v>Aug</v>
      </c>
      <c r="M1183">
        <f t="shared" si="74"/>
        <v>2022</v>
      </c>
    </row>
    <row r="1184" spans="1:13" x14ac:dyDescent="0.25">
      <c r="A1184" t="s">
        <v>373</v>
      </c>
      <c r="B1184" t="s">
        <v>29</v>
      </c>
      <c r="C1184" t="s">
        <v>97</v>
      </c>
      <c r="D1184">
        <f t="shared" si="72"/>
        <v>81</v>
      </c>
      <c r="E1184">
        <v>81</v>
      </c>
      <c r="G1184" s="4">
        <f t="shared" si="75"/>
        <v>0</v>
      </c>
      <c r="H1184" s="1">
        <v>44803</v>
      </c>
      <c r="I1184" t="s">
        <v>8</v>
      </c>
      <c r="J1184" t="s">
        <v>27</v>
      </c>
      <c r="K1184" s="5">
        <v>212</v>
      </c>
      <c r="L1184" t="str">
        <f t="shared" si="73"/>
        <v>Aug</v>
      </c>
      <c r="M1184">
        <f t="shared" si="74"/>
        <v>2022</v>
      </c>
    </row>
    <row r="1185" spans="1:13" x14ac:dyDescent="0.25">
      <c r="A1185" t="s">
        <v>1322</v>
      </c>
      <c r="B1185" t="s">
        <v>1235</v>
      </c>
      <c r="C1185" t="s">
        <v>22</v>
      </c>
      <c r="D1185">
        <f t="shared" si="72"/>
        <v>380</v>
      </c>
      <c r="E1185">
        <v>38</v>
      </c>
      <c r="F1185" s="2">
        <v>0.1</v>
      </c>
      <c r="G1185" s="4">
        <f t="shared" si="75"/>
        <v>342</v>
      </c>
      <c r="H1185" s="1">
        <v>44803</v>
      </c>
      <c r="I1185" t="s">
        <v>18</v>
      </c>
      <c r="J1185" t="s">
        <v>44</v>
      </c>
      <c r="K1185" s="5">
        <v>123</v>
      </c>
      <c r="L1185" t="str">
        <f t="shared" si="73"/>
        <v>Aug</v>
      </c>
      <c r="M1185">
        <f t="shared" si="74"/>
        <v>2022</v>
      </c>
    </row>
    <row r="1186" spans="1:13" x14ac:dyDescent="0.25">
      <c r="A1186" t="s">
        <v>535</v>
      </c>
      <c r="B1186" t="s">
        <v>29</v>
      </c>
      <c r="C1186" t="s">
        <v>87</v>
      </c>
      <c r="D1186">
        <f t="shared" si="72"/>
        <v>30</v>
      </c>
      <c r="E1186">
        <v>30</v>
      </c>
      <c r="G1186" s="4">
        <f t="shared" si="75"/>
        <v>0</v>
      </c>
      <c r="H1186" s="1">
        <v>44803</v>
      </c>
      <c r="I1186" t="s">
        <v>13</v>
      </c>
      <c r="J1186" t="s">
        <v>27</v>
      </c>
      <c r="K1186" s="5">
        <v>47</v>
      </c>
      <c r="L1186" t="str">
        <f t="shared" si="73"/>
        <v>Aug</v>
      </c>
      <c r="M1186">
        <f t="shared" si="74"/>
        <v>2022</v>
      </c>
    </row>
    <row r="1187" spans="1:13" x14ac:dyDescent="0.25">
      <c r="A1187" t="s">
        <v>1323</v>
      </c>
      <c r="B1187" t="s">
        <v>11</v>
      </c>
      <c r="C1187" t="s">
        <v>87</v>
      </c>
      <c r="D1187">
        <f t="shared" si="72"/>
        <v>300</v>
      </c>
      <c r="E1187">
        <v>300</v>
      </c>
      <c r="G1187" s="4">
        <f t="shared" si="75"/>
        <v>0</v>
      </c>
      <c r="H1187" s="1">
        <v>44802</v>
      </c>
      <c r="I1187" t="s">
        <v>36</v>
      </c>
      <c r="J1187" t="s">
        <v>14</v>
      </c>
      <c r="K1187" s="5">
        <v>1100</v>
      </c>
      <c r="L1187" t="str">
        <f t="shared" si="73"/>
        <v>Aug</v>
      </c>
      <c r="M1187">
        <f t="shared" si="74"/>
        <v>2022</v>
      </c>
    </row>
    <row r="1188" spans="1:13" x14ac:dyDescent="0.25">
      <c r="A1188" t="s">
        <v>1324</v>
      </c>
      <c r="B1188" t="s">
        <v>315</v>
      </c>
      <c r="C1188" t="s">
        <v>32</v>
      </c>
      <c r="D1188">
        <f t="shared" si="72"/>
        <v>316</v>
      </c>
      <c r="E1188">
        <v>95</v>
      </c>
      <c r="F1188" s="2">
        <v>0.3</v>
      </c>
      <c r="G1188" s="4">
        <f t="shared" si="75"/>
        <v>221</v>
      </c>
      <c r="H1188" s="1">
        <v>44802</v>
      </c>
      <c r="I1188" t="s">
        <v>33</v>
      </c>
      <c r="J1188" t="s">
        <v>27</v>
      </c>
      <c r="K1188" s="5">
        <v>44</v>
      </c>
      <c r="L1188" t="str">
        <f t="shared" si="73"/>
        <v>Aug</v>
      </c>
      <c r="M1188">
        <f t="shared" si="74"/>
        <v>2022</v>
      </c>
    </row>
    <row r="1189" spans="1:13" x14ac:dyDescent="0.25">
      <c r="A1189" t="s">
        <v>1325</v>
      </c>
      <c r="B1189" t="s">
        <v>26</v>
      </c>
      <c r="C1189" t="s">
        <v>30</v>
      </c>
      <c r="D1189">
        <f t="shared" si="72"/>
        <v>0</v>
      </c>
      <c r="G1189" s="4">
        <f t="shared" si="75"/>
        <v>0</v>
      </c>
      <c r="H1189" s="1">
        <v>44802</v>
      </c>
      <c r="I1189" t="s">
        <v>18</v>
      </c>
      <c r="J1189" t="s">
        <v>27</v>
      </c>
      <c r="K1189" s="5">
        <v>310</v>
      </c>
      <c r="L1189" t="str">
        <f t="shared" si="73"/>
        <v>Aug</v>
      </c>
      <c r="M1189">
        <f t="shared" si="74"/>
        <v>2022</v>
      </c>
    </row>
    <row r="1190" spans="1:13" x14ac:dyDescent="0.25">
      <c r="A1190" t="s">
        <v>1326</v>
      </c>
      <c r="B1190" t="s">
        <v>26</v>
      </c>
      <c r="C1190" t="s">
        <v>2</v>
      </c>
      <c r="D1190">
        <f t="shared" si="72"/>
        <v>0</v>
      </c>
      <c r="G1190" s="4">
        <f t="shared" si="75"/>
        <v>0</v>
      </c>
      <c r="H1190" s="1">
        <v>44802</v>
      </c>
      <c r="I1190" t="s">
        <v>53</v>
      </c>
      <c r="J1190" t="s">
        <v>27</v>
      </c>
      <c r="K1190" s="5">
        <v>287</v>
      </c>
      <c r="L1190" t="str">
        <f t="shared" si="73"/>
        <v>Aug</v>
      </c>
      <c r="M1190">
        <f t="shared" si="74"/>
        <v>2022</v>
      </c>
    </row>
    <row r="1191" spans="1:13" x14ac:dyDescent="0.25">
      <c r="A1191" t="s">
        <v>851</v>
      </c>
      <c r="B1191" t="s">
        <v>21</v>
      </c>
      <c r="C1191" t="s">
        <v>69</v>
      </c>
      <c r="D1191">
        <f t="shared" si="72"/>
        <v>0</v>
      </c>
      <c r="G1191" s="4">
        <f t="shared" si="75"/>
        <v>0</v>
      </c>
      <c r="H1191" s="1">
        <v>44801</v>
      </c>
      <c r="I1191" t="s">
        <v>53</v>
      </c>
      <c r="J1191" t="s">
        <v>24</v>
      </c>
      <c r="K1191" s="5">
        <v>231</v>
      </c>
      <c r="L1191" t="str">
        <f t="shared" si="73"/>
        <v>Aug</v>
      </c>
      <c r="M1191">
        <f t="shared" si="74"/>
        <v>2022</v>
      </c>
    </row>
    <row r="1192" spans="1:13" x14ac:dyDescent="0.25">
      <c r="A1192" t="s">
        <v>1327</v>
      </c>
      <c r="B1192" t="s">
        <v>26</v>
      </c>
      <c r="C1192" t="s">
        <v>97</v>
      </c>
      <c r="D1192">
        <f t="shared" si="72"/>
        <v>80</v>
      </c>
      <c r="E1192">
        <v>80</v>
      </c>
      <c r="G1192" s="4">
        <f t="shared" si="75"/>
        <v>0</v>
      </c>
      <c r="H1192" s="1">
        <v>44799</v>
      </c>
      <c r="I1192" t="s">
        <v>89</v>
      </c>
      <c r="J1192" t="s">
        <v>27</v>
      </c>
      <c r="K1192" s="5">
        <v>974</v>
      </c>
      <c r="L1192" t="str">
        <f t="shared" si="73"/>
        <v>Aug</v>
      </c>
      <c r="M1192">
        <f t="shared" si="74"/>
        <v>2022</v>
      </c>
    </row>
    <row r="1193" spans="1:13" x14ac:dyDescent="0.25">
      <c r="A1193" t="s">
        <v>444</v>
      </c>
      <c r="B1193" t="s">
        <v>26</v>
      </c>
      <c r="C1193" t="s">
        <v>22</v>
      </c>
      <c r="D1193">
        <f t="shared" si="72"/>
        <v>24</v>
      </c>
      <c r="E1193">
        <v>24</v>
      </c>
      <c r="G1193" s="4">
        <f t="shared" si="75"/>
        <v>0</v>
      </c>
      <c r="H1193" s="1">
        <v>44799</v>
      </c>
      <c r="I1193" t="s">
        <v>53</v>
      </c>
      <c r="J1193" t="s">
        <v>27</v>
      </c>
      <c r="K1193" s="5">
        <v>1200</v>
      </c>
      <c r="L1193" t="str">
        <f t="shared" si="73"/>
        <v>Aug</v>
      </c>
      <c r="M1193">
        <f t="shared" si="74"/>
        <v>2022</v>
      </c>
    </row>
    <row r="1194" spans="1:13" x14ac:dyDescent="0.25">
      <c r="A1194" t="s">
        <v>1328</v>
      </c>
      <c r="B1194" t="s">
        <v>29</v>
      </c>
      <c r="C1194" t="s">
        <v>12</v>
      </c>
      <c r="D1194">
        <f t="shared" si="72"/>
        <v>285</v>
      </c>
      <c r="E1194">
        <v>20</v>
      </c>
      <c r="F1194" s="2">
        <v>7.0000000000000007E-2</v>
      </c>
      <c r="G1194" s="4">
        <f t="shared" si="75"/>
        <v>265</v>
      </c>
      <c r="H1194" s="1">
        <v>44799</v>
      </c>
      <c r="I1194" t="s">
        <v>33</v>
      </c>
      <c r="J1194" t="s">
        <v>27</v>
      </c>
      <c r="K1194" s="5">
        <v>78</v>
      </c>
      <c r="L1194" t="str">
        <f t="shared" si="73"/>
        <v>Aug</v>
      </c>
      <c r="M1194">
        <f t="shared" si="74"/>
        <v>2022</v>
      </c>
    </row>
    <row r="1195" spans="1:13" x14ac:dyDescent="0.25">
      <c r="A1195" t="s">
        <v>1329</v>
      </c>
      <c r="B1195" t="s">
        <v>29</v>
      </c>
      <c r="C1195" t="s">
        <v>59</v>
      </c>
      <c r="D1195">
        <f t="shared" si="72"/>
        <v>0</v>
      </c>
      <c r="G1195" s="4">
        <f t="shared" si="75"/>
        <v>0</v>
      </c>
      <c r="H1195" s="1">
        <v>44799</v>
      </c>
      <c r="I1195" t="s">
        <v>23</v>
      </c>
      <c r="J1195" t="s">
        <v>27</v>
      </c>
      <c r="K1195" s="5">
        <v>905</v>
      </c>
      <c r="L1195" t="str">
        <f t="shared" si="73"/>
        <v>Aug</v>
      </c>
      <c r="M1195">
        <f t="shared" si="74"/>
        <v>2022</v>
      </c>
    </row>
    <row r="1196" spans="1:13" x14ac:dyDescent="0.25">
      <c r="A1196" t="s">
        <v>1330</v>
      </c>
      <c r="B1196" t="s">
        <v>225</v>
      </c>
      <c r="C1196" t="s">
        <v>7</v>
      </c>
      <c r="D1196">
        <f t="shared" si="72"/>
        <v>40</v>
      </c>
      <c r="E1196">
        <v>40</v>
      </c>
      <c r="G1196" s="4">
        <f t="shared" si="75"/>
        <v>0</v>
      </c>
      <c r="H1196" s="1">
        <v>44798</v>
      </c>
      <c r="I1196" t="s">
        <v>89</v>
      </c>
      <c r="J1196" t="s">
        <v>27</v>
      </c>
      <c r="K1196" s="5">
        <v>280</v>
      </c>
      <c r="L1196" t="str">
        <f t="shared" si="73"/>
        <v>Aug</v>
      </c>
      <c r="M1196">
        <f t="shared" si="74"/>
        <v>2022</v>
      </c>
    </row>
    <row r="1197" spans="1:13" x14ac:dyDescent="0.25">
      <c r="A1197" t="s">
        <v>1331</v>
      </c>
      <c r="B1197" t="s">
        <v>251</v>
      </c>
      <c r="C1197" t="s">
        <v>87</v>
      </c>
      <c r="D1197">
        <f t="shared" si="72"/>
        <v>250</v>
      </c>
      <c r="E1197">
        <v>25</v>
      </c>
      <c r="F1197" s="2">
        <v>0.1</v>
      </c>
      <c r="G1197" s="4">
        <f t="shared" si="75"/>
        <v>225</v>
      </c>
      <c r="H1197" s="1">
        <v>44798</v>
      </c>
      <c r="I1197" t="s">
        <v>89</v>
      </c>
      <c r="J1197" t="s">
        <v>252</v>
      </c>
      <c r="L1197" t="str">
        <f t="shared" si="73"/>
        <v>Aug</v>
      </c>
      <c r="M1197">
        <f t="shared" si="74"/>
        <v>2022</v>
      </c>
    </row>
    <row r="1198" spans="1:13" x14ac:dyDescent="0.25">
      <c r="A1198" t="s">
        <v>1332</v>
      </c>
      <c r="B1198" t="s">
        <v>145</v>
      </c>
      <c r="C1198" t="s">
        <v>61</v>
      </c>
      <c r="D1198">
        <f t="shared" si="72"/>
        <v>0</v>
      </c>
      <c r="F1198" s="2">
        <v>0.1</v>
      </c>
      <c r="G1198" s="4">
        <f t="shared" si="75"/>
        <v>0</v>
      </c>
      <c r="H1198" s="1">
        <v>44798</v>
      </c>
      <c r="I1198" t="s">
        <v>51</v>
      </c>
      <c r="J1198" t="s">
        <v>27</v>
      </c>
      <c r="K1198" s="5">
        <v>361</v>
      </c>
      <c r="L1198" t="str">
        <f t="shared" si="73"/>
        <v>Aug</v>
      </c>
      <c r="M1198">
        <f t="shared" si="74"/>
        <v>2022</v>
      </c>
    </row>
    <row r="1199" spans="1:13" x14ac:dyDescent="0.25">
      <c r="A1199" t="s">
        <v>1333</v>
      </c>
      <c r="B1199" t="s">
        <v>49</v>
      </c>
      <c r="C1199" t="s">
        <v>273</v>
      </c>
      <c r="D1199">
        <f t="shared" si="72"/>
        <v>0</v>
      </c>
      <c r="F1199" s="2">
        <v>7.0000000000000007E-2</v>
      </c>
      <c r="G1199" s="4">
        <f t="shared" si="75"/>
        <v>0</v>
      </c>
      <c r="H1199" s="1">
        <v>44798</v>
      </c>
      <c r="I1199" t="s">
        <v>100</v>
      </c>
      <c r="J1199" t="s">
        <v>27</v>
      </c>
      <c r="K1199" s="5">
        <v>330</v>
      </c>
      <c r="L1199" t="str">
        <f t="shared" si="73"/>
        <v>Aug</v>
      </c>
      <c r="M1199">
        <f t="shared" si="74"/>
        <v>2022</v>
      </c>
    </row>
    <row r="1200" spans="1:13" x14ac:dyDescent="0.25">
      <c r="A1200" t="s">
        <v>1334</v>
      </c>
      <c r="B1200" t="s">
        <v>26</v>
      </c>
      <c r="C1200" t="s">
        <v>59</v>
      </c>
      <c r="D1200">
        <f t="shared" si="72"/>
        <v>140</v>
      </c>
      <c r="E1200">
        <v>140</v>
      </c>
      <c r="F1200" s="2">
        <v>1</v>
      </c>
      <c r="G1200" s="4">
        <f t="shared" si="75"/>
        <v>0</v>
      </c>
      <c r="H1200" s="1">
        <v>44797</v>
      </c>
      <c r="I1200" t="s">
        <v>33</v>
      </c>
      <c r="J1200" t="s">
        <v>27</v>
      </c>
      <c r="K1200" s="5">
        <v>117</v>
      </c>
      <c r="L1200" t="str">
        <f t="shared" si="73"/>
        <v>Aug</v>
      </c>
      <c r="M1200">
        <f t="shared" si="74"/>
        <v>2022</v>
      </c>
    </row>
    <row r="1201" spans="1:13" x14ac:dyDescent="0.25">
      <c r="A1201" t="s">
        <v>115</v>
      </c>
      <c r="B1201" t="s">
        <v>315</v>
      </c>
      <c r="C1201" t="s">
        <v>12</v>
      </c>
      <c r="D1201">
        <f t="shared" si="72"/>
        <v>75</v>
      </c>
      <c r="E1201">
        <v>15</v>
      </c>
      <c r="F1201" s="2">
        <v>0.2</v>
      </c>
      <c r="G1201" s="4">
        <f t="shared" si="75"/>
        <v>60</v>
      </c>
      <c r="H1201" s="1">
        <v>44797</v>
      </c>
      <c r="I1201" t="s">
        <v>13</v>
      </c>
      <c r="J1201" t="s">
        <v>27</v>
      </c>
      <c r="K1201" s="5">
        <v>24</v>
      </c>
      <c r="L1201" t="str">
        <f t="shared" si="73"/>
        <v>Aug</v>
      </c>
      <c r="M1201">
        <f t="shared" si="74"/>
        <v>2022</v>
      </c>
    </row>
    <row r="1202" spans="1:13" x14ac:dyDescent="0.25">
      <c r="A1202" t="s">
        <v>1335</v>
      </c>
      <c r="B1202" t="s">
        <v>26</v>
      </c>
      <c r="C1202" t="s">
        <v>7</v>
      </c>
      <c r="D1202">
        <f t="shared" si="72"/>
        <v>0</v>
      </c>
      <c r="G1202" s="4">
        <f t="shared" si="75"/>
        <v>0</v>
      </c>
      <c r="H1202" s="1">
        <v>44797</v>
      </c>
      <c r="I1202" t="s">
        <v>23</v>
      </c>
      <c r="J1202" t="s">
        <v>27</v>
      </c>
      <c r="L1202" t="str">
        <f t="shared" si="73"/>
        <v>Aug</v>
      </c>
      <c r="M1202">
        <f t="shared" si="74"/>
        <v>2022</v>
      </c>
    </row>
    <row r="1203" spans="1:13" x14ac:dyDescent="0.25">
      <c r="A1203" t="s">
        <v>552</v>
      </c>
      <c r="B1203" t="s">
        <v>81</v>
      </c>
      <c r="C1203" t="s">
        <v>69</v>
      </c>
      <c r="D1203">
        <f t="shared" si="72"/>
        <v>1125</v>
      </c>
      <c r="E1203">
        <v>180</v>
      </c>
      <c r="F1203" s="2">
        <v>0.16</v>
      </c>
      <c r="G1203" s="4">
        <f t="shared" si="75"/>
        <v>945</v>
      </c>
      <c r="H1203" s="1">
        <v>44796</v>
      </c>
      <c r="I1203" t="s">
        <v>8</v>
      </c>
      <c r="J1203" t="s">
        <v>82</v>
      </c>
      <c r="K1203" s="5">
        <v>646</v>
      </c>
      <c r="L1203" t="str">
        <f t="shared" si="73"/>
        <v>Aug</v>
      </c>
      <c r="M1203">
        <f t="shared" si="74"/>
        <v>2022</v>
      </c>
    </row>
    <row r="1204" spans="1:13" x14ac:dyDescent="0.25">
      <c r="A1204" t="s">
        <v>1336</v>
      </c>
      <c r="B1204" t="s">
        <v>29</v>
      </c>
      <c r="C1204" t="s">
        <v>87</v>
      </c>
      <c r="D1204">
        <f t="shared" si="72"/>
        <v>690</v>
      </c>
      <c r="E1204">
        <v>138</v>
      </c>
      <c r="F1204" s="2">
        <v>0.2</v>
      </c>
      <c r="G1204" s="4">
        <f t="shared" si="75"/>
        <v>552</v>
      </c>
      <c r="H1204" s="1">
        <v>44796</v>
      </c>
      <c r="I1204" t="s">
        <v>23</v>
      </c>
      <c r="J1204" t="s">
        <v>27</v>
      </c>
      <c r="K1204" s="5">
        <v>472</v>
      </c>
      <c r="L1204" t="str">
        <f t="shared" si="73"/>
        <v>Aug</v>
      </c>
      <c r="M1204">
        <f t="shared" si="74"/>
        <v>2022</v>
      </c>
    </row>
    <row r="1205" spans="1:13" x14ac:dyDescent="0.25">
      <c r="A1205" t="s">
        <v>1337</v>
      </c>
      <c r="B1205" t="s">
        <v>171</v>
      </c>
      <c r="C1205" t="s">
        <v>97</v>
      </c>
      <c r="D1205">
        <f t="shared" si="72"/>
        <v>625</v>
      </c>
      <c r="E1205">
        <v>50</v>
      </c>
      <c r="F1205" s="2">
        <v>0.08</v>
      </c>
      <c r="G1205" s="4">
        <f t="shared" si="75"/>
        <v>575</v>
      </c>
      <c r="H1205" s="1">
        <v>44796</v>
      </c>
      <c r="I1205" t="s">
        <v>18</v>
      </c>
      <c r="J1205" t="s">
        <v>79</v>
      </c>
      <c r="K1205" s="5">
        <v>91</v>
      </c>
      <c r="L1205" t="str">
        <f t="shared" si="73"/>
        <v>Aug</v>
      </c>
      <c r="M1205">
        <f t="shared" si="74"/>
        <v>2022</v>
      </c>
    </row>
    <row r="1206" spans="1:13" x14ac:dyDescent="0.25">
      <c r="A1206" t="s">
        <v>1338</v>
      </c>
      <c r="B1206" t="s">
        <v>26</v>
      </c>
      <c r="C1206" t="s">
        <v>155</v>
      </c>
      <c r="D1206">
        <f t="shared" si="72"/>
        <v>387</v>
      </c>
      <c r="E1206">
        <v>31</v>
      </c>
      <c r="F1206" s="2">
        <v>0.08</v>
      </c>
      <c r="G1206" s="4">
        <f t="shared" si="75"/>
        <v>356</v>
      </c>
      <c r="H1206" s="1">
        <v>44796</v>
      </c>
      <c r="I1206" t="s">
        <v>18</v>
      </c>
      <c r="J1206" t="s">
        <v>27</v>
      </c>
      <c r="K1206" s="5">
        <v>114</v>
      </c>
      <c r="L1206" t="str">
        <f t="shared" si="73"/>
        <v>Aug</v>
      </c>
      <c r="M1206">
        <f t="shared" si="74"/>
        <v>2022</v>
      </c>
    </row>
    <row r="1207" spans="1:13" x14ac:dyDescent="0.25">
      <c r="A1207" t="s">
        <v>1339</v>
      </c>
      <c r="B1207" t="s">
        <v>26</v>
      </c>
      <c r="C1207" t="s">
        <v>155</v>
      </c>
      <c r="D1207">
        <f t="shared" si="72"/>
        <v>58</v>
      </c>
      <c r="E1207">
        <v>29</v>
      </c>
      <c r="F1207" s="2">
        <v>0.5</v>
      </c>
      <c r="G1207" s="4">
        <f t="shared" si="75"/>
        <v>29</v>
      </c>
      <c r="H1207" s="1">
        <v>44796</v>
      </c>
      <c r="I1207" t="s">
        <v>3</v>
      </c>
      <c r="J1207" t="s">
        <v>27</v>
      </c>
      <c r="K1207" s="5">
        <v>3</v>
      </c>
      <c r="L1207" t="str">
        <f t="shared" si="73"/>
        <v>Aug</v>
      </c>
      <c r="M1207">
        <f t="shared" si="74"/>
        <v>2022</v>
      </c>
    </row>
    <row r="1208" spans="1:13" x14ac:dyDescent="0.25">
      <c r="A1208" t="s">
        <v>1340</v>
      </c>
      <c r="B1208" t="s">
        <v>35</v>
      </c>
      <c r="C1208" t="s">
        <v>39</v>
      </c>
      <c r="D1208">
        <f t="shared" si="72"/>
        <v>0</v>
      </c>
      <c r="F1208" s="2">
        <v>0.26</v>
      </c>
      <c r="G1208" s="4">
        <f t="shared" si="75"/>
        <v>0</v>
      </c>
      <c r="H1208" s="1">
        <v>44796</v>
      </c>
      <c r="I1208" t="s">
        <v>294</v>
      </c>
      <c r="J1208" t="s">
        <v>27</v>
      </c>
      <c r="K1208" s="5">
        <v>1000</v>
      </c>
      <c r="L1208" t="str">
        <f t="shared" si="73"/>
        <v>Aug</v>
      </c>
      <c r="M1208">
        <f t="shared" si="74"/>
        <v>2022</v>
      </c>
    </row>
    <row r="1209" spans="1:13" x14ac:dyDescent="0.25">
      <c r="A1209" t="s">
        <v>1341</v>
      </c>
      <c r="B1209" t="s">
        <v>175</v>
      </c>
      <c r="C1209" t="s">
        <v>87</v>
      </c>
      <c r="D1209">
        <f t="shared" si="72"/>
        <v>0</v>
      </c>
      <c r="G1209" s="4">
        <f t="shared" si="75"/>
        <v>0</v>
      </c>
      <c r="H1209" s="1">
        <v>44796</v>
      </c>
      <c r="I1209" t="s">
        <v>53</v>
      </c>
      <c r="J1209" t="s">
        <v>56</v>
      </c>
      <c r="L1209" t="str">
        <f t="shared" si="73"/>
        <v>Aug</v>
      </c>
      <c r="M1209">
        <f t="shared" si="74"/>
        <v>2022</v>
      </c>
    </row>
    <row r="1210" spans="1:13" x14ac:dyDescent="0.25">
      <c r="A1210" t="s">
        <v>1342</v>
      </c>
      <c r="B1210" t="s">
        <v>29</v>
      </c>
      <c r="C1210" t="s">
        <v>71</v>
      </c>
      <c r="D1210">
        <f t="shared" si="72"/>
        <v>0</v>
      </c>
      <c r="G1210" s="4">
        <f t="shared" si="75"/>
        <v>0</v>
      </c>
      <c r="H1210" s="1">
        <v>44796</v>
      </c>
      <c r="I1210" t="s">
        <v>23</v>
      </c>
      <c r="J1210" t="s">
        <v>27</v>
      </c>
      <c r="K1210" s="5">
        <v>136</v>
      </c>
      <c r="L1210" t="str">
        <f t="shared" si="73"/>
        <v>Aug</v>
      </c>
      <c r="M1210">
        <f t="shared" si="74"/>
        <v>2022</v>
      </c>
    </row>
    <row r="1211" spans="1:13" x14ac:dyDescent="0.25">
      <c r="A1211" t="s">
        <v>1343</v>
      </c>
      <c r="B1211" t="s">
        <v>175</v>
      </c>
      <c r="C1211" t="s">
        <v>7</v>
      </c>
      <c r="D1211">
        <f t="shared" si="72"/>
        <v>0</v>
      </c>
      <c r="F1211" s="2">
        <v>0.17</v>
      </c>
      <c r="G1211" s="4">
        <f t="shared" si="75"/>
        <v>0</v>
      </c>
      <c r="H1211" s="1">
        <v>44795</v>
      </c>
      <c r="I1211" t="s">
        <v>13</v>
      </c>
      <c r="J1211" t="s">
        <v>27</v>
      </c>
      <c r="K1211" s="5">
        <v>73</v>
      </c>
      <c r="L1211" t="str">
        <f t="shared" si="73"/>
        <v>Aug</v>
      </c>
      <c r="M1211">
        <f t="shared" si="74"/>
        <v>2022</v>
      </c>
    </row>
    <row r="1212" spans="1:13" x14ac:dyDescent="0.25">
      <c r="A1212" t="s">
        <v>1344</v>
      </c>
      <c r="B1212" t="s">
        <v>11</v>
      </c>
      <c r="C1212" t="s">
        <v>87</v>
      </c>
      <c r="D1212">
        <f t="shared" si="72"/>
        <v>0</v>
      </c>
      <c r="F1212" s="2">
        <v>1</v>
      </c>
      <c r="G1212" s="4">
        <f t="shared" si="75"/>
        <v>0</v>
      </c>
      <c r="H1212" s="1">
        <v>44795</v>
      </c>
      <c r="I1212" t="s">
        <v>23</v>
      </c>
      <c r="J1212" t="s">
        <v>14</v>
      </c>
      <c r="K1212" s="5">
        <v>56</v>
      </c>
      <c r="L1212" t="str">
        <f t="shared" si="73"/>
        <v>Aug</v>
      </c>
      <c r="M1212">
        <f t="shared" si="74"/>
        <v>2022</v>
      </c>
    </row>
    <row r="1213" spans="1:13" x14ac:dyDescent="0.25">
      <c r="A1213" t="s">
        <v>1345</v>
      </c>
      <c r="B1213" t="s">
        <v>21</v>
      </c>
      <c r="C1213" t="s">
        <v>22</v>
      </c>
      <c r="D1213">
        <f t="shared" si="72"/>
        <v>714</v>
      </c>
      <c r="E1213">
        <v>100</v>
      </c>
      <c r="F1213" s="2">
        <v>0.14000000000000001</v>
      </c>
      <c r="G1213" s="4">
        <f t="shared" si="75"/>
        <v>614</v>
      </c>
      <c r="H1213" s="1">
        <v>44794</v>
      </c>
      <c r="I1213" t="s">
        <v>3</v>
      </c>
      <c r="J1213" t="s">
        <v>24</v>
      </c>
      <c r="K1213" s="5">
        <v>1</v>
      </c>
      <c r="L1213" t="str">
        <f t="shared" si="73"/>
        <v>Aug</v>
      </c>
      <c r="M1213">
        <f t="shared" si="74"/>
        <v>2022</v>
      </c>
    </row>
    <row r="1214" spans="1:13" x14ac:dyDescent="0.25">
      <c r="A1214" t="s">
        <v>1346</v>
      </c>
      <c r="B1214" t="s">
        <v>35</v>
      </c>
      <c r="C1214" t="s">
        <v>22</v>
      </c>
      <c r="D1214">
        <f t="shared" si="72"/>
        <v>550</v>
      </c>
      <c r="E1214">
        <v>55</v>
      </c>
      <c r="F1214" s="2">
        <v>0.1</v>
      </c>
      <c r="G1214" s="4">
        <f t="shared" si="75"/>
        <v>495</v>
      </c>
      <c r="H1214" s="1">
        <v>44794</v>
      </c>
      <c r="I1214" t="s">
        <v>89</v>
      </c>
      <c r="J1214" t="s">
        <v>27</v>
      </c>
      <c r="K1214" s="5">
        <v>21</v>
      </c>
      <c r="L1214" t="str">
        <f t="shared" si="73"/>
        <v>Aug</v>
      </c>
      <c r="M1214">
        <f t="shared" si="74"/>
        <v>2022</v>
      </c>
    </row>
    <row r="1215" spans="1:13" x14ac:dyDescent="0.25">
      <c r="A1215" t="s">
        <v>1347</v>
      </c>
      <c r="B1215" t="s">
        <v>58</v>
      </c>
      <c r="C1215" t="s">
        <v>61</v>
      </c>
      <c r="D1215">
        <f t="shared" si="72"/>
        <v>433</v>
      </c>
      <c r="E1215">
        <v>13</v>
      </c>
      <c r="F1215" s="2">
        <v>0.03</v>
      </c>
      <c r="G1215" s="4">
        <f t="shared" si="75"/>
        <v>420</v>
      </c>
      <c r="H1215" s="1">
        <v>44793</v>
      </c>
      <c r="I1215" t="s">
        <v>8</v>
      </c>
      <c r="J1215" t="s">
        <v>27</v>
      </c>
      <c r="K1215" s="5">
        <v>187</v>
      </c>
      <c r="L1215" t="str">
        <f t="shared" si="73"/>
        <v>Aug</v>
      </c>
      <c r="M1215">
        <f t="shared" si="74"/>
        <v>2022</v>
      </c>
    </row>
    <row r="1216" spans="1:13" x14ac:dyDescent="0.25">
      <c r="A1216" t="s">
        <v>581</v>
      </c>
      <c r="B1216" t="s">
        <v>35</v>
      </c>
      <c r="C1216" t="s">
        <v>87</v>
      </c>
      <c r="D1216">
        <f t="shared" si="72"/>
        <v>17400</v>
      </c>
      <c r="E1216">
        <v>870</v>
      </c>
      <c r="F1216" s="2">
        <v>0.05</v>
      </c>
      <c r="G1216" s="4">
        <f t="shared" si="75"/>
        <v>16530</v>
      </c>
      <c r="H1216" s="1">
        <v>44792</v>
      </c>
      <c r="I1216" t="s">
        <v>53</v>
      </c>
      <c r="J1216" t="s">
        <v>27</v>
      </c>
      <c r="K1216" s="5">
        <v>1700</v>
      </c>
      <c r="L1216" t="str">
        <f t="shared" si="73"/>
        <v>Aug</v>
      </c>
      <c r="M1216">
        <f t="shared" si="74"/>
        <v>2022</v>
      </c>
    </row>
    <row r="1217" spans="1:13" x14ac:dyDescent="0.25">
      <c r="A1217" t="s">
        <v>1099</v>
      </c>
      <c r="B1217" t="s">
        <v>26</v>
      </c>
      <c r="C1217" t="s">
        <v>12</v>
      </c>
      <c r="D1217">
        <f t="shared" si="72"/>
        <v>50</v>
      </c>
      <c r="E1217">
        <v>50</v>
      </c>
      <c r="G1217" s="4">
        <f t="shared" si="75"/>
        <v>0</v>
      </c>
      <c r="H1217" s="1">
        <v>44792</v>
      </c>
      <c r="I1217" t="s">
        <v>124</v>
      </c>
      <c r="J1217" t="s">
        <v>27</v>
      </c>
      <c r="K1217" s="5">
        <v>2300</v>
      </c>
      <c r="L1217" t="str">
        <f t="shared" si="73"/>
        <v>Aug</v>
      </c>
      <c r="M1217">
        <f t="shared" si="74"/>
        <v>2022</v>
      </c>
    </row>
    <row r="1218" spans="1:13" x14ac:dyDescent="0.25">
      <c r="A1218" t="s">
        <v>1348</v>
      </c>
      <c r="B1218" t="s">
        <v>383</v>
      </c>
      <c r="C1218" t="s">
        <v>30</v>
      </c>
      <c r="D1218">
        <f t="shared" ref="D1218:D1281" si="76">FLOOR(IF(OR(ISBLANK(E1218) = FALSE,  ISBLANK(F1218) = FALSE),IFERROR(E1218/F1218,E1218), 0), 1)</f>
        <v>50</v>
      </c>
      <c r="E1218">
        <v>40</v>
      </c>
      <c r="F1218" s="2">
        <v>0.8</v>
      </c>
      <c r="G1218" s="4">
        <f t="shared" si="75"/>
        <v>10</v>
      </c>
      <c r="H1218" s="1">
        <v>44792</v>
      </c>
      <c r="I1218" t="s">
        <v>23</v>
      </c>
      <c r="J1218" t="s">
        <v>383</v>
      </c>
      <c r="L1218" t="str">
        <f t="shared" ref="L1218:L1281" si="77">TEXT(H1218, "MMM")</f>
        <v>Aug</v>
      </c>
      <c r="M1218">
        <f t="shared" ref="M1218:M1281" si="78">YEAR(H1218)</f>
        <v>2022</v>
      </c>
    </row>
    <row r="1219" spans="1:13" x14ac:dyDescent="0.25">
      <c r="A1219" t="s">
        <v>1349</v>
      </c>
      <c r="B1219" t="s">
        <v>26</v>
      </c>
      <c r="C1219" t="s">
        <v>122</v>
      </c>
      <c r="D1219">
        <f t="shared" si="76"/>
        <v>2200</v>
      </c>
      <c r="E1219">
        <v>110</v>
      </c>
      <c r="F1219" s="2">
        <v>0.05</v>
      </c>
      <c r="G1219" s="4">
        <f t="shared" ref="G1219:G1282" si="79">D1219-E1219</f>
        <v>2090</v>
      </c>
      <c r="H1219" s="1">
        <v>44791</v>
      </c>
      <c r="I1219" t="s">
        <v>53</v>
      </c>
      <c r="J1219" t="s">
        <v>27</v>
      </c>
      <c r="K1219" s="5">
        <v>214</v>
      </c>
      <c r="L1219" t="str">
        <f t="shared" si="77"/>
        <v>Aug</v>
      </c>
      <c r="M1219">
        <f t="shared" si="78"/>
        <v>2022</v>
      </c>
    </row>
    <row r="1220" spans="1:13" x14ac:dyDescent="0.25">
      <c r="A1220" t="s">
        <v>465</v>
      </c>
      <c r="B1220" t="s">
        <v>116</v>
      </c>
      <c r="C1220" t="s">
        <v>32</v>
      </c>
      <c r="D1220">
        <f t="shared" si="76"/>
        <v>205</v>
      </c>
      <c r="E1220">
        <v>35</v>
      </c>
      <c r="F1220" s="2">
        <v>0.17</v>
      </c>
      <c r="G1220" s="4">
        <f t="shared" si="79"/>
        <v>170</v>
      </c>
      <c r="H1220" s="1">
        <v>44791</v>
      </c>
      <c r="I1220" t="s">
        <v>18</v>
      </c>
      <c r="J1220" t="s">
        <v>27</v>
      </c>
      <c r="K1220" s="5">
        <v>215</v>
      </c>
      <c r="L1220" t="str">
        <f t="shared" si="77"/>
        <v>Aug</v>
      </c>
      <c r="M1220">
        <f t="shared" si="78"/>
        <v>2022</v>
      </c>
    </row>
    <row r="1221" spans="1:13" x14ac:dyDescent="0.25">
      <c r="A1221" t="s">
        <v>1350</v>
      </c>
      <c r="B1221" t="s">
        <v>29</v>
      </c>
      <c r="C1221" t="s">
        <v>12</v>
      </c>
      <c r="D1221">
        <f t="shared" si="76"/>
        <v>0</v>
      </c>
      <c r="G1221" s="4">
        <f t="shared" si="79"/>
        <v>0</v>
      </c>
      <c r="H1221" s="1">
        <v>44791</v>
      </c>
      <c r="I1221" t="s">
        <v>8</v>
      </c>
      <c r="J1221" t="s">
        <v>27</v>
      </c>
      <c r="K1221" s="5">
        <v>704</v>
      </c>
      <c r="L1221" t="str">
        <f t="shared" si="77"/>
        <v>Aug</v>
      </c>
      <c r="M1221">
        <f t="shared" si="78"/>
        <v>2022</v>
      </c>
    </row>
    <row r="1222" spans="1:13" x14ac:dyDescent="0.25">
      <c r="A1222" t="s">
        <v>1351</v>
      </c>
      <c r="B1222" t="s">
        <v>29</v>
      </c>
      <c r="C1222" t="s">
        <v>32</v>
      </c>
      <c r="D1222">
        <f t="shared" si="76"/>
        <v>0</v>
      </c>
      <c r="F1222" s="2">
        <v>0.1</v>
      </c>
      <c r="G1222" s="4">
        <f t="shared" si="79"/>
        <v>0</v>
      </c>
      <c r="H1222" s="1">
        <v>44791</v>
      </c>
      <c r="I1222" t="s">
        <v>18</v>
      </c>
      <c r="J1222" t="s">
        <v>27</v>
      </c>
      <c r="K1222" s="5">
        <v>209</v>
      </c>
      <c r="L1222" t="str">
        <f t="shared" si="77"/>
        <v>Aug</v>
      </c>
      <c r="M1222">
        <f t="shared" si="78"/>
        <v>2022</v>
      </c>
    </row>
    <row r="1223" spans="1:13" x14ac:dyDescent="0.25">
      <c r="A1223" t="s">
        <v>1352</v>
      </c>
      <c r="B1223" t="s">
        <v>1353</v>
      </c>
      <c r="C1223" t="s">
        <v>61</v>
      </c>
      <c r="D1223">
        <f t="shared" si="76"/>
        <v>0</v>
      </c>
      <c r="F1223" s="2">
        <v>0.05</v>
      </c>
      <c r="G1223" s="4">
        <f t="shared" si="79"/>
        <v>0</v>
      </c>
      <c r="H1223" s="1">
        <v>44791</v>
      </c>
      <c r="I1223" t="s">
        <v>8</v>
      </c>
      <c r="J1223" t="s">
        <v>79</v>
      </c>
      <c r="K1223" s="5">
        <v>178</v>
      </c>
      <c r="L1223" t="str">
        <f t="shared" si="77"/>
        <v>Aug</v>
      </c>
      <c r="M1223">
        <f t="shared" si="78"/>
        <v>2022</v>
      </c>
    </row>
    <row r="1224" spans="1:13" x14ac:dyDescent="0.25">
      <c r="A1224" t="s">
        <v>1354</v>
      </c>
      <c r="B1224" t="s">
        <v>26</v>
      </c>
      <c r="C1224" t="s">
        <v>22</v>
      </c>
      <c r="D1224">
        <f t="shared" si="76"/>
        <v>892</v>
      </c>
      <c r="E1224">
        <v>125</v>
      </c>
      <c r="F1224" s="2">
        <v>0.14000000000000001</v>
      </c>
      <c r="G1224" s="4">
        <f t="shared" si="79"/>
        <v>767</v>
      </c>
      <c r="H1224" s="1">
        <v>44790</v>
      </c>
      <c r="I1224" t="s">
        <v>33</v>
      </c>
      <c r="J1224" t="s">
        <v>27</v>
      </c>
      <c r="K1224" s="5">
        <v>80</v>
      </c>
      <c r="L1224" t="str">
        <f t="shared" si="77"/>
        <v>Aug</v>
      </c>
      <c r="M1224">
        <f t="shared" si="78"/>
        <v>2022</v>
      </c>
    </row>
    <row r="1225" spans="1:13" x14ac:dyDescent="0.25">
      <c r="A1225" t="s">
        <v>1355</v>
      </c>
      <c r="B1225" t="s">
        <v>251</v>
      </c>
      <c r="C1225" t="s">
        <v>97</v>
      </c>
      <c r="D1225">
        <f t="shared" si="76"/>
        <v>101</v>
      </c>
      <c r="E1225">
        <v>83</v>
      </c>
      <c r="F1225" s="2">
        <v>0.82</v>
      </c>
      <c r="G1225" s="4">
        <f t="shared" si="79"/>
        <v>18</v>
      </c>
      <c r="H1225" s="1">
        <v>44790</v>
      </c>
      <c r="I1225" t="s">
        <v>3</v>
      </c>
      <c r="J1225" t="s">
        <v>252</v>
      </c>
      <c r="L1225" t="str">
        <f t="shared" si="77"/>
        <v>Aug</v>
      </c>
      <c r="M1225">
        <f t="shared" si="78"/>
        <v>2022</v>
      </c>
    </row>
    <row r="1226" spans="1:13" x14ac:dyDescent="0.25">
      <c r="A1226" t="s">
        <v>890</v>
      </c>
      <c r="B1226" t="s">
        <v>682</v>
      </c>
      <c r="C1226" t="s">
        <v>30</v>
      </c>
      <c r="D1226">
        <f t="shared" si="76"/>
        <v>352</v>
      </c>
      <c r="E1226">
        <v>74</v>
      </c>
      <c r="F1226" s="2">
        <v>0.21</v>
      </c>
      <c r="G1226" s="4">
        <f t="shared" si="79"/>
        <v>278</v>
      </c>
      <c r="H1226" s="1">
        <v>44790</v>
      </c>
      <c r="I1226" t="s">
        <v>23</v>
      </c>
      <c r="J1226" t="s">
        <v>56</v>
      </c>
      <c r="L1226" t="str">
        <f t="shared" si="77"/>
        <v>Aug</v>
      </c>
      <c r="M1226">
        <f t="shared" si="78"/>
        <v>2022</v>
      </c>
    </row>
    <row r="1227" spans="1:13" x14ac:dyDescent="0.25">
      <c r="A1227" t="s">
        <v>1356</v>
      </c>
      <c r="B1227" t="s">
        <v>26</v>
      </c>
      <c r="C1227" t="s">
        <v>97</v>
      </c>
      <c r="D1227">
        <f t="shared" si="76"/>
        <v>54</v>
      </c>
      <c r="E1227">
        <v>54</v>
      </c>
      <c r="G1227" s="4">
        <f t="shared" si="79"/>
        <v>0</v>
      </c>
      <c r="H1227" s="1">
        <v>44790</v>
      </c>
      <c r="I1227" t="s">
        <v>18</v>
      </c>
      <c r="J1227" t="s">
        <v>27</v>
      </c>
      <c r="K1227" s="5">
        <v>74</v>
      </c>
      <c r="L1227" t="str">
        <f t="shared" si="77"/>
        <v>Aug</v>
      </c>
      <c r="M1227">
        <f t="shared" si="78"/>
        <v>2022</v>
      </c>
    </row>
    <row r="1228" spans="1:13" x14ac:dyDescent="0.25">
      <c r="A1228" t="s">
        <v>758</v>
      </c>
      <c r="B1228" t="s">
        <v>29</v>
      </c>
      <c r="C1228" t="s">
        <v>30</v>
      </c>
      <c r="D1228">
        <f t="shared" si="76"/>
        <v>260</v>
      </c>
      <c r="E1228">
        <v>52</v>
      </c>
      <c r="F1228" s="2">
        <v>0.2</v>
      </c>
      <c r="G1228" s="4">
        <f t="shared" si="79"/>
        <v>208</v>
      </c>
      <c r="H1228" s="1">
        <v>44790</v>
      </c>
      <c r="I1228" t="s">
        <v>13</v>
      </c>
      <c r="J1228" t="s">
        <v>27</v>
      </c>
      <c r="L1228" t="str">
        <f t="shared" si="77"/>
        <v>Aug</v>
      </c>
      <c r="M1228">
        <f t="shared" si="78"/>
        <v>2022</v>
      </c>
    </row>
    <row r="1229" spans="1:13" x14ac:dyDescent="0.25">
      <c r="A1229" t="s">
        <v>1357</v>
      </c>
      <c r="B1229" t="s">
        <v>1358</v>
      </c>
      <c r="C1229" t="s">
        <v>12</v>
      </c>
      <c r="D1229">
        <f t="shared" si="76"/>
        <v>50</v>
      </c>
      <c r="E1229">
        <v>50</v>
      </c>
      <c r="G1229" s="4">
        <f t="shared" si="79"/>
        <v>0</v>
      </c>
      <c r="H1229" s="1">
        <v>44790</v>
      </c>
      <c r="I1229" t="s">
        <v>18</v>
      </c>
      <c r="J1229" t="s">
        <v>252</v>
      </c>
      <c r="K1229" s="5">
        <v>104</v>
      </c>
      <c r="L1229" t="str">
        <f t="shared" si="77"/>
        <v>Aug</v>
      </c>
      <c r="M1229">
        <f t="shared" si="78"/>
        <v>2022</v>
      </c>
    </row>
    <row r="1230" spans="1:13" x14ac:dyDescent="0.25">
      <c r="A1230" t="s">
        <v>1359</v>
      </c>
      <c r="B1230" t="s">
        <v>523</v>
      </c>
      <c r="C1230" t="s">
        <v>32</v>
      </c>
      <c r="D1230">
        <f t="shared" si="76"/>
        <v>571</v>
      </c>
      <c r="E1230">
        <v>80</v>
      </c>
      <c r="F1230" s="2">
        <v>0.14000000000000001</v>
      </c>
      <c r="G1230" s="4">
        <f t="shared" si="79"/>
        <v>491</v>
      </c>
      <c r="H1230" s="1">
        <v>44789</v>
      </c>
      <c r="I1230" t="s">
        <v>8</v>
      </c>
      <c r="J1230" t="s">
        <v>79</v>
      </c>
      <c r="K1230" s="5">
        <v>293</v>
      </c>
      <c r="L1230" t="str">
        <f t="shared" si="77"/>
        <v>Aug</v>
      </c>
      <c r="M1230">
        <f t="shared" si="78"/>
        <v>2022</v>
      </c>
    </row>
    <row r="1231" spans="1:13" x14ac:dyDescent="0.25">
      <c r="A1231" t="s">
        <v>1360</v>
      </c>
      <c r="B1231" t="s">
        <v>21</v>
      </c>
      <c r="C1231" t="s">
        <v>39</v>
      </c>
      <c r="D1231">
        <f t="shared" si="76"/>
        <v>133</v>
      </c>
      <c r="E1231">
        <v>12</v>
      </c>
      <c r="F1231" s="2">
        <v>0.09</v>
      </c>
      <c r="G1231" s="4">
        <f t="shared" si="79"/>
        <v>121</v>
      </c>
      <c r="H1231" s="1">
        <v>44789</v>
      </c>
      <c r="I1231" t="s">
        <v>8</v>
      </c>
      <c r="J1231" t="s">
        <v>24</v>
      </c>
      <c r="K1231" s="5">
        <v>205</v>
      </c>
      <c r="L1231" t="str">
        <f t="shared" si="77"/>
        <v>Aug</v>
      </c>
      <c r="M1231">
        <f t="shared" si="78"/>
        <v>2022</v>
      </c>
    </row>
    <row r="1232" spans="1:13" x14ac:dyDescent="0.25">
      <c r="A1232" t="s">
        <v>1361</v>
      </c>
      <c r="B1232" t="s">
        <v>1362</v>
      </c>
      <c r="C1232" t="s">
        <v>155</v>
      </c>
      <c r="D1232">
        <f t="shared" si="76"/>
        <v>33</v>
      </c>
      <c r="E1232">
        <v>5</v>
      </c>
      <c r="F1232" s="2">
        <v>0.15</v>
      </c>
      <c r="G1232" s="4">
        <f t="shared" si="79"/>
        <v>28</v>
      </c>
      <c r="H1232" s="1">
        <v>44789</v>
      </c>
      <c r="I1232" t="s">
        <v>13</v>
      </c>
      <c r="J1232" t="s">
        <v>27</v>
      </c>
      <c r="K1232" s="5">
        <v>11</v>
      </c>
      <c r="L1232" t="str">
        <f t="shared" si="77"/>
        <v>Aug</v>
      </c>
      <c r="M1232">
        <f t="shared" si="78"/>
        <v>2022</v>
      </c>
    </row>
    <row r="1233" spans="1:13" x14ac:dyDescent="0.25">
      <c r="A1233" t="s">
        <v>700</v>
      </c>
      <c r="B1233" t="s">
        <v>383</v>
      </c>
      <c r="C1233" t="s">
        <v>30</v>
      </c>
      <c r="D1233">
        <f t="shared" si="76"/>
        <v>0</v>
      </c>
      <c r="G1233" s="4">
        <f t="shared" si="79"/>
        <v>0</v>
      </c>
      <c r="H1233" s="1">
        <v>44789</v>
      </c>
      <c r="I1233" t="s">
        <v>23</v>
      </c>
      <c r="J1233" t="s">
        <v>383</v>
      </c>
      <c r="K1233" s="5">
        <v>156</v>
      </c>
      <c r="L1233" t="str">
        <f t="shared" si="77"/>
        <v>Aug</v>
      </c>
      <c r="M1233">
        <f t="shared" si="78"/>
        <v>2022</v>
      </c>
    </row>
    <row r="1234" spans="1:13" x14ac:dyDescent="0.25">
      <c r="A1234" t="s">
        <v>1363</v>
      </c>
      <c r="B1234" t="s">
        <v>26</v>
      </c>
      <c r="C1234" t="s">
        <v>71</v>
      </c>
      <c r="D1234">
        <f t="shared" si="76"/>
        <v>0</v>
      </c>
      <c r="F1234" s="2">
        <v>1</v>
      </c>
      <c r="G1234" s="4">
        <f t="shared" si="79"/>
        <v>0</v>
      </c>
      <c r="H1234" s="1">
        <v>44789</v>
      </c>
      <c r="I1234" t="s">
        <v>89</v>
      </c>
      <c r="J1234" t="s">
        <v>27</v>
      </c>
      <c r="K1234" s="5">
        <v>77</v>
      </c>
      <c r="L1234" t="str">
        <f t="shared" si="77"/>
        <v>Aug</v>
      </c>
      <c r="M1234">
        <f t="shared" si="78"/>
        <v>2022</v>
      </c>
    </row>
    <row r="1235" spans="1:13" x14ac:dyDescent="0.25">
      <c r="A1235" t="s">
        <v>1108</v>
      </c>
      <c r="B1235" t="s">
        <v>26</v>
      </c>
      <c r="C1235" t="s">
        <v>59</v>
      </c>
      <c r="D1235">
        <f t="shared" si="76"/>
        <v>0</v>
      </c>
      <c r="F1235" s="2">
        <v>0.1</v>
      </c>
      <c r="G1235" s="4">
        <f t="shared" si="79"/>
        <v>0</v>
      </c>
      <c r="H1235" s="1">
        <v>44789</v>
      </c>
      <c r="I1235" t="s">
        <v>8</v>
      </c>
      <c r="J1235" t="s">
        <v>27</v>
      </c>
      <c r="K1235" s="5">
        <v>253</v>
      </c>
      <c r="L1235" t="str">
        <f t="shared" si="77"/>
        <v>Aug</v>
      </c>
      <c r="M1235">
        <f t="shared" si="78"/>
        <v>2022</v>
      </c>
    </row>
    <row r="1236" spans="1:13" x14ac:dyDescent="0.25">
      <c r="A1236" t="s">
        <v>1364</v>
      </c>
      <c r="B1236" t="s">
        <v>29</v>
      </c>
      <c r="C1236" t="s">
        <v>97</v>
      </c>
      <c r="D1236">
        <f t="shared" si="76"/>
        <v>0</v>
      </c>
      <c r="G1236" s="4">
        <f t="shared" si="79"/>
        <v>0</v>
      </c>
      <c r="H1236" s="1">
        <v>44789</v>
      </c>
      <c r="I1236" t="s">
        <v>23</v>
      </c>
      <c r="J1236" t="s">
        <v>27</v>
      </c>
      <c r="K1236" s="5">
        <v>467</v>
      </c>
      <c r="L1236" t="str">
        <f t="shared" si="77"/>
        <v>Aug</v>
      </c>
      <c r="M1236">
        <f t="shared" si="78"/>
        <v>2022</v>
      </c>
    </row>
    <row r="1237" spans="1:13" x14ac:dyDescent="0.25">
      <c r="A1237" t="s">
        <v>1035</v>
      </c>
      <c r="B1237" t="s">
        <v>1036</v>
      </c>
      <c r="C1237" t="s">
        <v>32</v>
      </c>
      <c r="D1237">
        <f t="shared" si="76"/>
        <v>1923</v>
      </c>
      <c r="E1237">
        <v>250</v>
      </c>
      <c r="F1237" s="2">
        <v>0.13</v>
      </c>
      <c r="G1237" s="4">
        <f t="shared" si="79"/>
        <v>1673</v>
      </c>
      <c r="H1237" s="1">
        <v>44788</v>
      </c>
      <c r="I1237" t="s">
        <v>53</v>
      </c>
      <c r="J1237" t="s">
        <v>27</v>
      </c>
      <c r="K1237" s="5">
        <v>791</v>
      </c>
      <c r="L1237" t="str">
        <f t="shared" si="77"/>
        <v>Aug</v>
      </c>
      <c r="M1237">
        <f t="shared" si="78"/>
        <v>2022</v>
      </c>
    </row>
    <row r="1238" spans="1:13" x14ac:dyDescent="0.25">
      <c r="A1238" t="s">
        <v>720</v>
      </c>
      <c r="B1238" t="s">
        <v>26</v>
      </c>
      <c r="C1238" t="s">
        <v>12</v>
      </c>
      <c r="D1238">
        <f t="shared" si="76"/>
        <v>1833</v>
      </c>
      <c r="E1238">
        <v>220</v>
      </c>
      <c r="F1238" s="2">
        <v>0.12</v>
      </c>
      <c r="G1238" s="4">
        <f t="shared" si="79"/>
        <v>1613</v>
      </c>
      <c r="H1238" s="1">
        <v>44788</v>
      </c>
      <c r="I1238" t="s">
        <v>53</v>
      </c>
      <c r="J1238" t="s">
        <v>27</v>
      </c>
      <c r="K1238" s="5">
        <v>665</v>
      </c>
      <c r="L1238" t="str">
        <f t="shared" si="77"/>
        <v>Aug</v>
      </c>
      <c r="M1238">
        <f t="shared" si="78"/>
        <v>2022</v>
      </c>
    </row>
    <row r="1239" spans="1:13" x14ac:dyDescent="0.25">
      <c r="A1239" t="s">
        <v>1365</v>
      </c>
      <c r="B1239" t="s">
        <v>29</v>
      </c>
      <c r="C1239" t="s">
        <v>32</v>
      </c>
      <c r="D1239">
        <f t="shared" si="76"/>
        <v>43</v>
      </c>
      <c r="E1239">
        <v>16</v>
      </c>
      <c r="F1239" s="2">
        <v>0.37</v>
      </c>
      <c r="G1239" s="4">
        <f t="shared" si="79"/>
        <v>27</v>
      </c>
      <c r="H1239" s="1">
        <v>44788</v>
      </c>
      <c r="I1239" t="s">
        <v>53</v>
      </c>
      <c r="J1239" t="s">
        <v>27</v>
      </c>
      <c r="K1239" s="5">
        <v>380</v>
      </c>
      <c r="L1239" t="str">
        <f t="shared" si="77"/>
        <v>Aug</v>
      </c>
      <c r="M1239">
        <f t="shared" si="78"/>
        <v>2022</v>
      </c>
    </row>
    <row r="1240" spans="1:13" x14ac:dyDescent="0.25">
      <c r="A1240" t="s">
        <v>1366</v>
      </c>
      <c r="B1240" t="s">
        <v>49</v>
      </c>
      <c r="C1240" t="s">
        <v>87</v>
      </c>
      <c r="D1240">
        <f t="shared" si="76"/>
        <v>0</v>
      </c>
      <c r="F1240" s="2">
        <v>0.15</v>
      </c>
      <c r="G1240" s="4">
        <f t="shared" si="79"/>
        <v>0</v>
      </c>
      <c r="H1240" s="1">
        <v>44788</v>
      </c>
      <c r="I1240" t="s">
        <v>53</v>
      </c>
      <c r="J1240" t="s">
        <v>27</v>
      </c>
      <c r="K1240" s="5">
        <v>305</v>
      </c>
      <c r="L1240" t="str">
        <f t="shared" si="77"/>
        <v>Aug</v>
      </c>
      <c r="M1240">
        <f t="shared" si="78"/>
        <v>2022</v>
      </c>
    </row>
    <row r="1241" spans="1:13" x14ac:dyDescent="0.25">
      <c r="A1241" t="s">
        <v>1367</v>
      </c>
      <c r="B1241" t="s">
        <v>21</v>
      </c>
      <c r="C1241" t="s">
        <v>59</v>
      </c>
      <c r="D1241">
        <f t="shared" si="76"/>
        <v>11</v>
      </c>
      <c r="E1241">
        <v>11</v>
      </c>
      <c r="G1241" s="4">
        <f t="shared" si="79"/>
        <v>0</v>
      </c>
      <c r="H1241" s="1">
        <v>44787</v>
      </c>
      <c r="I1241" t="s">
        <v>13</v>
      </c>
      <c r="J1241" t="s">
        <v>24</v>
      </c>
      <c r="K1241" s="5">
        <v>15</v>
      </c>
      <c r="L1241" t="str">
        <f t="shared" si="77"/>
        <v>Aug</v>
      </c>
      <c r="M1241">
        <f t="shared" si="78"/>
        <v>2022</v>
      </c>
    </row>
    <row r="1242" spans="1:13" x14ac:dyDescent="0.25">
      <c r="A1242" t="s">
        <v>1368</v>
      </c>
      <c r="B1242" t="s">
        <v>26</v>
      </c>
      <c r="C1242" t="s">
        <v>97</v>
      </c>
      <c r="D1242">
        <f t="shared" si="76"/>
        <v>0</v>
      </c>
      <c r="G1242" s="4">
        <f t="shared" si="79"/>
        <v>0</v>
      </c>
      <c r="H1242" s="1">
        <v>44786</v>
      </c>
      <c r="I1242" t="s">
        <v>13</v>
      </c>
      <c r="J1242" t="s">
        <v>27</v>
      </c>
      <c r="K1242" s="5">
        <v>45</v>
      </c>
      <c r="L1242" t="str">
        <f t="shared" si="77"/>
        <v>Aug</v>
      </c>
      <c r="M1242">
        <f t="shared" si="78"/>
        <v>2022</v>
      </c>
    </row>
    <row r="1243" spans="1:13" x14ac:dyDescent="0.25">
      <c r="A1243" t="s">
        <v>1208</v>
      </c>
      <c r="B1243" t="s">
        <v>29</v>
      </c>
      <c r="C1243" t="s">
        <v>194</v>
      </c>
      <c r="D1243">
        <f t="shared" si="76"/>
        <v>6030</v>
      </c>
      <c r="E1243">
        <v>784</v>
      </c>
      <c r="F1243" s="2">
        <v>0.13</v>
      </c>
      <c r="G1243" s="4">
        <f t="shared" si="79"/>
        <v>5246</v>
      </c>
      <c r="H1243" s="1">
        <v>44785</v>
      </c>
      <c r="I1243" t="s">
        <v>53</v>
      </c>
      <c r="J1243" t="s">
        <v>27</v>
      </c>
      <c r="K1243" s="5">
        <v>1900</v>
      </c>
      <c r="L1243" t="str">
        <f t="shared" si="77"/>
        <v>Aug</v>
      </c>
      <c r="M1243">
        <f t="shared" si="78"/>
        <v>2022</v>
      </c>
    </row>
    <row r="1244" spans="1:13" x14ac:dyDescent="0.25">
      <c r="A1244" t="s">
        <v>1369</v>
      </c>
      <c r="B1244" t="s">
        <v>116</v>
      </c>
      <c r="C1244" t="s">
        <v>30</v>
      </c>
      <c r="D1244">
        <f t="shared" si="76"/>
        <v>0</v>
      </c>
      <c r="F1244" s="2">
        <v>0.1</v>
      </c>
      <c r="G1244" s="4">
        <f t="shared" si="79"/>
        <v>0</v>
      </c>
      <c r="H1244" s="1">
        <v>44785</v>
      </c>
      <c r="I1244" t="s">
        <v>53</v>
      </c>
      <c r="J1244" t="s">
        <v>27</v>
      </c>
      <c r="K1244" s="5">
        <v>169</v>
      </c>
      <c r="L1244" t="str">
        <f t="shared" si="77"/>
        <v>Aug</v>
      </c>
      <c r="M1244">
        <f t="shared" si="78"/>
        <v>2022</v>
      </c>
    </row>
    <row r="1245" spans="1:13" x14ac:dyDescent="0.25">
      <c r="A1245" t="s">
        <v>1370</v>
      </c>
      <c r="B1245" t="s">
        <v>26</v>
      </c>
      <c r="C1245" t="s">
        <v>97</v>
      </c>
      <c r="D1245">
        <f t="shared" si="76"/>
        <v>0</v>
      </c>
      <c r="G1245" s="4">
        <f t="shared" si="79"/>
        <v>0</v>
      </c>
      <c r="H1245" s="1">
        <v>44785</v>
      </c>
      <c r="I1245" t="s">
        <v>13</v>
      </c>
      <c r="J1245" t="s">
        <v>27</v>
      </c>
      <c r="K1245" s="5">
        <v>20</v>
      </c>
      <c r="L1245" t="str">
        <f t="shared" si="77"/>
        <v>Aug</v>
      </c>
      <c r="M1245">
        <f t="shared" si="78"/>
        <v>2022</v>
      </c>
    </row>
    <row r="1246" spans="1:13" x14ac:dyDescent="0.25">
      <c r="A1246" t="s">
        <v>1228</v>
      </c>
      <c r="B1246" t="s">
        <v>26</v>
      </c>
      <c r="C1246" t="s">
        <v>32</v>
      </c>
      <c r="D1246">
        <f t="shared" si="76"/>
        <v>530</v>
      </c>
      <c r="E1246">
        <v>175</v>
      </c>
      <c r="F1246" s="2">
        <v>0.33</v>
      </c>
      <c r="G1246" s="4">
        <f t="shared" si="79"/>
        <v>355</v>
      </c>
      <c r="H1246" s="1">
        <v>44784</v>
      </c>
      <c r="I1246" t="s">
        <v>8</v>
      </c>
      <c r="J1246" t="s">
        <v>27</v>
      </c>
      <c r="K1246" s="5">
        <v>255</v>
      </c>
      <c r="L1246" t="str">
        <f t="shared" si="77"/>
        <v>Aug</v>
      </c>
      <c r="M1246">
        <f t="shared" si="78"/>
        <v>2022</v>
      </c>
    </row>
    <row r="1247" spans="1:13" x14ac:dyDescent="0.25">
      <c r="A1247" t="s">
        <v>1371</v>
      </c>
      <c r="B1247" t="s">
        <v>26</v>
      </c>
      <c r="C1247" t="s">
        <v>32</v>
      </c>
      <c r="D1247">
        <f t="shared" si="76"/>
        <v>450</v>
      </c>
      <c r="E1247">
        <v>90</v>
      </c>
      <c r="F1247" s="2">
        <v>0.2</v>
      </c>
      <c r="G1247" s="4">
        <f t="shared" si="79"/>
        <v>360</v>
      </c>
      <c r="H1247" s="1">
        <v>44784</v>
      </c>
      <c r="I1247" t="s">
        <v>18</v>
      </c>
      <c r="J1247" t="s">
        <v>27</v>
      </c>
      <c r="K1247" s="5">
        <v>218</v>
      </c>
      <c r="L1247" t="str">
        <f t="shared" si="77"/>
        <v>Aug</v>
      </c>
      <c r="M1247">
        <f t="shared" si="78"/>
        <v>2022</v>
      </c>
    </row>
    <row r="1248" spans="1:13" x14ac:dyDescent="0.25">
      <c r="A1248" t="s">
        <v>1372</v>
      </c>
      <c r="B1248" t="s">
        <v>49</v>
      </c>
      <c r="C1248" t="s">
        <v>273</v>
      </c>
      <c r="D1248">
        <f t="shared" si="76"/>
        <v>750</v>
      </c>
      <c r="E1248">
        <v>60</v>
      </c>
      <c r="F1248" s="2">
        <v>0.08</v>
      </c>
      <c r="G1248" s="4">
        <f t="shared" si="79"/>
        <v>690</v>
      </c>
      <c r="H1248" s="1">
        <v>44784</v>
      </c>
      <c r="I1248" t="s">
        <v>8</v>
      </c>
      <c r="J1248" t="s">
        <v>27</v>
      </c>
      <c r="K1248" s="5">
        <v>201</v>
      </c>
      <c r="L1248" t="str">
        <f t="shared" si="77"/>
        <v>Aug</v>
      </c>
      <c r="M1248">
        <f t="shared" si="78"/>
        <v>2022</v>
      </c>
    </row>
    <row r="1249" spans="1:13" x14ac:dyDescent="0.25">
      <c r="A1249" t="s">
        <v>1373</v>
      </c>
      <c r="B1249" t="s">
        <v>998</v>
      </c>
      <c r="C1249" t="s">
        <v>87</v>
      </c>
      <c r="D1249">
        <f t="shared" si="76"/>
        <v>600</v>
      </c>
      <c r="E1249">
        <v>54</v>
      </c>
      <c r="F1249" s="2">
        <v>0.09</v>
      </c>
      <c r="G1249" s="4">
        <f t="shared" si="79"/>
        <v>546</v>
      </c>
      <c r="H1249" s="1">
        <v>44784</v>
      </c>
      <c r="I1249" t="s">
        <v>13</v>
      </c>
      <c r="J1249" t="s">
        <v>999</v>
      </c>
      <c r="K1249" s="5">
        <v>42</v>
      </c>
      <c r="L1249" t="str">
        <f t="shared" si="77"/>
        <v>Aug</v>
      </c>
      <c r="M1249">
        <f t="shared" si="78"/>
        <v>2022</v>
      </c>
    </row>
    <row r="1250" spans="1:13" x14ac:dyDescent="0.25">
      <c r="A1250" t="s">
        <v>636</v>
      </c>
      <c r="B1250" t="s">
        <v>63</v>
      </c>
      <c r="C1250" t="s">
        <v>32</v>
      </c>
      <c r="D1250">
        <f t="shared" si="76"/>
        <v>30</v>
      </c>
      <c r="E1250">
        <v>30</v>
      </c>
      <c r="G1250" s="4">
        <f t="shared" si="79"/>
        <v>0</v>
      </c>
      <c r="H1250" s="1">
        <v>44784</v>
      </c>
      <c r="I1250" t="s">
        <v>18</v>
      </c>
      <c r="J1250" t="s">
        <v>64</v>
      </c>
      <c r="K1250" s="5">
        <v>204</v>
      </c>
      <c r="L1250" t="str">
        <f t="shared" si="77"/>
        <v>Aug</v>
      </c>
      <c r="M1250">
        <f t="shared" si="78"/>
        <v>2022</v>
      </c>
    </row>
    <row r="1251" spans="1:13" x14ac:dyDescent="0.25">
      <c r="A1251" t="s">
        <v>1374</v>
      </c>
      <c r="B1251" t="s">
        <v>55</v>
      </c>
      <c r="C1251" t="s">
        <v>102</v>
      </c>
      <c r="D1251">
        <f t="shared" si="76"/>
        <v>7</v>
      </c>
      <c r="E1251">
        <v>7</v>
      </c>
      <c r="G1251" s="4">
        <f t="shared" si="79"/>
        <v>0</v>
      </c>
      <c r="H1251" s="1">
        <v>44784</v>
      </c>
      <c r="I1251" t="s">
        <v>18</v>
      </c>
      <c r="J1251" t="s">
        <v>56</v>
      </c>
      <c r="K1251" s="5">
        <v>26</v>
      </c>
      <c r="L1251" t="str">
        <f t="shared" si="77"/>
        <v>Aug</v>
      </c>
      <c r="M1251">
        <f t="shared" si="78"/>
        <v>2022</v>
      </c>
    </row>
    <row r="1252" spans="1:13" x14ac:dyDescent="0.25">
      <c r="A1252" t="s">
        <v>1375</v>
      </c>
      <c r="B1252" t="s">
        <v>26</v>
      </c>
      <c r="C1252" t="s">
        <v>12</v>
      </c>
      <c r="D1252">
        <f t="shared" si="76"/>
        <v>0</v>
      </c>
      <c r="F1252" s="2">
        <v>0.02</v>
      </c>
      <c r="G1252" s="4">
        <f t="shared" si="79"/>
        <v>0</v>
      </c>
      <c r="H1252" s="1">
        <v>44784</v>
      </c>
      <c r="I1252" t="s">
        <v>53</v>
      </c>
      <c r="J1252" t="s">
        <v>27</v>
      </c>
      <c r="K1252" s="5">
        <v>24</v>
      </c>
      <c r="L1252" t="str">
        <f t="shared" si="77"/>
        <v>Aug</v>
      </c>
      <c r="M1252">
        <f t="shared" si="78"/>
        <v>2022</v>
      </c>
    </row>
    <row r="1253" spans="1:13" x14ac:dyDescent="0.25">
      <c r="A1253" t="s">
        <v>1376</v>
      </c>
      <c r="B1253" t="s">
        <v>251</v>
      </c>
      <c r="C1253" t="s">
        <v>71</v>
      </c>
      <c r="D1253">
        <f t="shared" si="76"/>
        <v>470</v>
      </c>
      <c r="E1253">
        <v>47</v>
      </c>
      <c r="F1253" s="2">
        <v>0.1</v>
      </c>
      <c r="G1253" s="4">
        <f t="shared" si="79"/>
        <v>423</v>
      </c>
      <c r="H1253" s="1">
        <v>44783</v>
      </c>
      <c r="I1253" t="s">
        <v>33</v>
      </c>
      <c r="J1253" t="s">
        <v>252</v>
      </c>
      <c r="K1253" s="5">
        <v>40</v>
      </c>
      <c r="L1253" t="str">
        <f t="shared" si="77"/>
        <v>Aug</v>
      </c>
      <c r="M1253">
        <f t="shared" si="78"/>
        <v>2022</v>
      </c>
    </row>
    <row r="1254" spans="1:13" x14ac:dyDescent="0.25">
      <c r="A1254" t="s">
        <v>60</v>
      </c>
      <c r="B1254" t="s">
        <v>42</v>
      </c>
      <c r="C1254" t="s">
        <v>61</v>
      </c>
      <c r="D1254">
        <f t="shared" si="76"/>
        <v>250</v>
      </c>
      <c r="E1254">
        <v>30</v>
      </c>
      <c r="F1254" s="2">
        <v>0.12</v>
      </c>
      <c r="G1254" s="4">
        <f t="shared" si="79"/>
        <v>220</v>
      </c>
      <c r="H1254" s="1">
        <v>44783</v>
      </c>
      <c r="I1254" t="s">
        <v>18</v>
      </c>
      <c r="J1254" t="s">
        <v>44</v>
      </c>
      <c r="K1254" s="5">
        <v>105</v>
      </c>
      <c r="L1254" t="str">
        <f t="shared" si="77"/>
        <v>Aug</v>
      </c>
      <c r="M1254">
        <f t="shared" si="78"/>
        <v>2022</v>
      </c>
    </row>
    <row r="1255" spans="1:13" x14ac:dyDescent="0.25">
      <c r="A1255" t="s">
        <v>1008</v>
      </c>
      <c r="B1255" t="s">
        <v>116</v>
      </c>
      <c r="C1255" t="s">
        <v>59</v>
      </c>
      <c r="D1255">
        <f t="shared" si="76"/>
        <v>0</v>
      </c>
      <c r="F1255" s="2">
        <v>0.2</v>
      </c>
      <c r="G1255" s="4">
        <f t="shared" si="79"/>
        <v>0</v>
      </c>
      <c r="H1255" s="1">
        <v>44783</v>
      </c>
      <c r="I1255" t="s">
        <v>33</v>
      </c>
      <c r="J1255" t="s">
        <v>27</v>
      </c>
      <c r="K1255" s="5">
        <v>160</v>
      </c>
      <c r="L1255" t="str">
        <f t="shared" si="77"/>
        <v>Aug</v>
      </c>
      <c r="M1255">
        <f t="shared" si="78"/>
        <v>2022</v>
      </c>
    </row>
    <row r="1256" spans="1:13" x14ac:dyDescent="0.25">
      <c r="A1256" t="s">
        <v>1377</v>
      </c>
      <c r="B1256" t="s">
        <v>42</v>
      </c>
      <c r="C1256" t="s">
        <v>61</v>
      </c>
      <c r="D1256">
        <f t="shared" si="76"/>
        <v>0</v>
      </c>
      <c r="F1256" s="2">
        <v>1</v>
      </c>
      <c r="G1256" s="4">
        <f t="shared" si="79"/>
        <v>0</v>
      </c>
      <c r="H1256" s="1">
        <v>44783</v>
      </c>
      <c r="I1256" t="s">
        <v>18</v>
      </c>
      <c r="J1256" t="s">
        <v>44</v>
      </c>
      <c r="K1256" s="5">
        <v>238</v>
      </c>
      <c r="L1256" t="str">
        <f t="shared" si="77"/>
        <v>Aug</v>
      </c>
      <c r="M1256">
        <f t="shared" si="78"/>
        <v>2022</v>
      </c>
    </row>
    <row r="1257" spans="1:13" x14ac:dyDescent="0.25">
      <c r="A1257" t="s">
        <v>1378</v>
      </c>
      <c r="B1257" t="s">
        <v>35</v>
      </c>
      <c r="C1257" t="s">
        <v>32</v>
      </c>
      <c r="D1257">
        <f t="shared" si="76"/>
        <v>0</v>
      </c>
      <c r="F1257" s="2">
        <v>0.2</v>
      </c>
      <c r="G1257" s="4">
        <f t="shared" si="79"/>
        <v>0</v>
      </c>
      <c r="H1257" s="1">
        <v>44783</v>
      </c>
      <c r="I1257" t="s">
        <v>8</v>
      </c>
      <c r="J1257" t="s">
        <v>27</v>
      </c>
      <c r="K1257" s="5">
        <v>301</v>
      </c>
      <c r="L1257" t="str">
        <f t="shared" si="77"/>
        <v>Aug</v>
      </c>
      <c r="M1257">
        <f t="shared" si="78"/>
        <v>2022</v>
      </c>
    </row>
    <row r="1258" spans="1:13" x14ac:dyDescent="0.25">
      <c r="A1258" t="s">
        <v>1379</v>
      </c>
      <c r="B1258" t="s">
        <v>49</v>
      </c>
      <c r="C1258" t="s">
        <v>32</v>
      </c>
      <c r="D1258">
        <f t="shared" si="76"/>
        <v>4000</v>
      </c>
      <c r="E1258">
        <v>800</v>
      </c>
      <c r="F1258" s="2">
        <v>0.2</v>
      </c>
      <c r="G1258" s="4">
        <f t="shared" si="79"/>
        <v>3200</v>
      </c>
      <c r="H1258" s="1">
        <v>44782</v>
      </c>
      <c r="I1258" t="s">
        <v>53</v>
      </c>
      <c r="J1258" t="s">
        <v>27</v>
      </c>
      <c r="K1258" s="5">
        <v>75</v>
      </c>
      <c r="L1258" t="str">
        <f t="shared" si="77"/>
        <v>Aug</v>
      </c>
      <c r="M1258">
        <f t="shared" si="78"/>
        <v>2022</v>
      </c>
    </row>
    <row r="1259" spans="1:13" x14ac:dyDescent="0.25">
      <c r="A1259" t="s">
        <v>629</v>
      </c>
      <c r="B1259" t="s">
        <v>78</v>
      </c>
      <c r="C1259" t="s">
        <v>61</v>
      </c>
      <c r="D1259">
        <f t="shared" si="76"/>
        <v>1333</v>
      </c>
      <c r="E1259">
        <v>400</v>
      </c>
      <c r="F1259" s="2">
        <v>0.3</v>
      </c>
      <c r="G1259" s="4">
        <f t="shared" si="79"/>
        <v>933</v>
      </c>
      <c r="H1259" s="1">
        <v>44782</v>
      </c>
      <c r="I1259" t="s">
        <v>18</v>
      </c>
      <c r="J1259" t="s">
        <v>79</v>
      </c>
      <c r="K1259" s="5">
        <v>300</v>
      </c>
      <c r="L1259" t="str">
        <f t="shared" si="77"/>
        <v>Aug</v>
      </c>
      <c r="M1259">
        <f t="shared" si="78"/>
        <v>2022</v>
      </c>
    </row>
    <row r="1260" spans="1:13" x14ac:dyDescent="0.25">
      <c r="A1260" t="s">
        <v>1380</v>
      </c>
      <c r="B1260" t="s">
        <v>26</v>
      </c>
      <c r="C1260" t="s">
        <v>122</v>
      </c>
      <c r="D1260">
        <f t="shared" si="76"/>
        <v>6750</v>
      </c>
      <c r="E1260">
        <v>270</v>
      </c>
      <c r="F1260" s="2">
        <v>0.04</v>
      </c>
      <c r="G1260" s="4">
        <f t="shared" si="79"/>
        <v>6480</v>
      </c>
      <c r="H1260" s="1">
        <v>44782</v>
      </c>
      <c r="I1260" t="s">
        <v>53</v>
      </c>
      <c r="J1260" t="s">
        <v>27</v>
      </c>
      <c r="K1260" s="5">
        <v>1100</v>
      </c>
      <c r="L1260" t="str">
        <f t="shared" si="77"/>
        <v>Aug</v>
      </c>
      <c r="M1260">
        <f t="shared" si="78"/>
        <v>2022</v>
      </c>
    </row>
    <row r="1261" spans="1:13" x14ac:dyDescent="0.25">
      <c r="A1261" t="s">
        <v>1381</v>
      </c>
      <c r="B1261" t="s">
        <v>35</v>
      </c>
      <c r="C1261" t="s">
        <v>32</v>
      </c>
      <c r="D1261">
        <f t="shared" si="76"/>
        <v>520</v>
      </c>
      <c r="E1261">
        <v>130</v>
      </c>
      <c r="F1261" s="2">
        <v>0.25</v>
      </c>
      <c r="G1261" s="4">
        <f t="shared" si="79"/>
        <v>390</v>
      </c>
      <c r="H1261" s="1">
        <v>44782</v>
      </c>
      <c r="I1261" t="s">
        <v>53</v>
      </c>
      <c r="J1261" t="s">
        <v>27</v>
      </c>
      <c r="K1261" s="5">
        <v>533</v>
      </c>
      <c r="L1261" t="str">
        <f t="shared" si="77"/>
        <v>Aug</v>
      </c>
      <c r="M1261">
        <f t="shared" si="78"/>
        <v>2022</v>
      </c>
    </row>
    <row r="1262" spans="1:13" x14ac:dyDescent="0.25">
      <c r="A1262" t="s">
        <v>353</v>
      </c>
      <c r="B1262" t="s">
        <v>21</v>
      </c>
      <c r="C1262" t="s">
        <v>61</v>
      </c>
      <c r="D1262">
        <f t="shared" si="76"/>
        <v>100</v>
      </c>
      <c r="E1262">
        <v>100</v>
      </c>
      <c r="G1262" s="4">
        <f t="shared" si="79"/>
        <v>0</v>
      </c>
      <c r="H1262" s="1">
        <v>44782</v>
      </c>
      <c r="I1262" t="s">
        <v>53</v>
      </c>
      <c r="J1262" t="s">
        <v>24</v>
      </c>
      <c r="K1262" s="5">
        <v>58</v>
      </c>
      <c r="L1262" t="str">
        <f t="shared" si="77"/>
        <v>Aug</v>
      </c>
      <c r="M1262">
        <f t="shared" si="78"/>
        <v>2022</v>
      </c>
    </row>
    <row r="1263" spans="1:13" x14ac:dyDescent="0.25">
      <c r="A1263" t="s">
        <v>1382</v>
      </c>
      <c r="B1263" t="s">
        <v>512</v>
      </c>
      <c r="C1263" t="s">
        <v>87</v>
      </c>
      <c r="D1263">
        <f t="shared" si="76"/>
        <v>2000</v>
      </c>
      <c r="E1263">
        <v>60</v>
      </c>
      <c r="F1263" s="2">
        <v>0.03</v>
      </c>
      <c r="G1263" s="4">
        <f t="shared" si="79"/>
        <v>1940</v>
      </c>
      <c r="H1263" s="1">
        <v>44782</v>
      </c>
      <c r="I1263" t="s">
        <v>100</v>
      </c>
      <c r="J1263" t="s">
        <v>252</v>
      </c>
      <c r="K1263" s="5">
        <v>338</v>
      </c>
      <c r="L1263" t="str">
        <f t="shared" si="77"/>
        <v>Aug</v>
      </c>
      <c r="M1263">
        <f t="shared" si="78"/>
        <v>2022</v>
      </c>
    </row>
    <row r="1264" spans="1:13" x14ac:dyDescent="0.25">
      <c r="A1264" t="s">
        <v>1383</v>
      </c>
      <c r="B1264" t="s">
        <v>29</v>
      </c>
      <c r="C1264" t="s">
        <v>12</v>
      </c>
      <c r="D1264">
        <f t="shared" si="76"/>
        <v>60</v>
      </c>
      <c r="E1264">
        <v>60</v>
      </c>
      <c r="G1264" s="4">
        <f t="shared" si="79"/>
        <v>0</v>
      </c>
      <c r="H1264" s="1">
        <v>44782</v>
      </c>
      <c r="I1264" t="s">
        <v>8</v>
      </c>
      <c r="J1264" t="s">
        <v>27</v>
      </c>
      <c r="K1264" s="5">
        <v>504</v>
      </c>
      <c r="L1264" t="str">
        <f t="shared" si="77"/>
        <v>Aug</v>
      </c>
      <c r="M1264">
        <f t="shared" si="78"/>
        <v>2022</v>
      </c>
    </row>
    <row r="1265" spans="1:13" x14ac:dyDescent="0.25">
      <c r="A1265" t="s">
        <v>1384</v>
      </c>
      <c r="B1265" t="s">
        <v>175</v>
      </c>
      <c r="C1265" t="s">
        <v>2</v>
      </c>
      <c r="D1265">
        <f t="shared" si="76"/>
        <v>294</v>
      </c>
      <c r="E1265">
        <v>50</v>
      </c>
      <c r="F1265" s="2">
        <v>0.17</v>
      </c>
      <c r="G1265" s="4">
        <f t="shared" si="79"/>
        <v>244</v>
      </c>
      <c r="H1265" s="1">
        <v>44782</v>
      </c>
      <c r="I1265" t="s">
        <v>23</v>
      </c>
      <c r="J1265" t="s">
        <v>56</v>
      </c>
      <c r="K1265" s="5">
        <v>165</v>
      </c>
      <c r="L1265" t="str">
        <f t="shared" si="77"/>
        <v>Aug</v>
      </c>
      <c r="M1265">
        <f t="shared" si="78"/>
        <v>2022</v>
      </c>
    </row>
    <row r="1266" spans="1:13" x14ac:dyDescent="0.25">
      <c r="A1266" t="s">
        <v>1385</v>
      </c>
      <c r="B1266" t="s">
        <v>26</v>
      </c>
      <c r="C1266" t="s">
        <v>87</v>
      </c>
      <c r="D1266">
        <f t="shared" si="76"/>
        <v>160</v>
      </c>
      <c r="E1266">
        <v>48</v>
      </c>
      <c r="F1266" s="2">
        <v>0.3</v>
      </c>
      <c r="G1266" s="4">
        <f t="shared" si="79"/>
        <v>112</v>
      </c>
      <c r="H1266" s="1">
        <v>44782</v>
      </c>
      <c r="I1266" t="s">
        <v>18</v>
      </c>
      <c r="J1266" t="s">
        <v>27</v>
      </c>
      <c r="K1266" s="5">
        <v>114</v>
      </c>
      <c r="L1266" t="str">
        <f t="shared" si="77"/>
        <v>Aug</v>
      </c>
      <c r="M1266">
        <f t="shared" si="78"/>
        <v>2022</v>
      </c>
    </row>
    <row r="1267" spans="1:13" x14ac:dyDescent="0.25">
      <c r="A1267" t="s">
        <v>1386</v>
      </c>
      <c r="B1267" t="s">
        <v>78</v>
      </c>
      <c r="C1267" t="s">
        <v>32</v>
      </c>
      <c r="D1267">
        <f t="shared" si="76"/>
        <v>40</v>
      </c>
      <c r="E1267">
        <v>40</v>
      </c>
      <c r="G1267" s="4">
        <f t="shared" si="79"/>
        <v>0</v>
      </c>
      <c r="H1267" s="1">
        <v>44782</v>
      </c>
      <c r="I1267" t="s">
        <v>53</v>
      </c>
      <c r="J1267" t="s">
        <v>27</v>
      </c>
      <c r="K1267" s="5">
        <v>237</v>
      </c>
      <c r="L1267" t="str">
        <f t="shared" si="77"/>
        <v>Aug</v>
      </c>
      <c r="M1267">
        <f t="shared" si="78"/>
        <v>2022</v>
      </c>
    </row>
    <row r="1268" spans="1:13" x14ac:dyDescent="0.25">
      <c r="A1268" t="s">
        <v>1387</v>
      </c>
      <c r="B1268" t="s">
        <v>78</v>
      </c>
      <c r="C1268" t="s">
        <v>50</v>
      </c>
      <c r="D1268">
        <f t="shared" si="76"/>
        <v>12</v>
      </c>
      <c r="E1268">
        <v>12</v>
      </c>
      <c r="G1268" s="4">
        <f t="shared" si="79"/>
        <v>0</v>
      </c>
      <c r="H1268" s="1">
        <v>44782</v>
      </c>
      <c r="I1268" t="s">
        <v>33</v>
      </c>
      <c r="J1268" t="s">
        <v>79</v>
      </c>
      <c r="K1268" s="5">
        <v>102</v>
      </c>
      <c r="L1268" t="str">
        <f t="shared" si="77"/>
        <v>Aug</v>
      </c>
      <c r="M1268">
        <f t="shared" si="78"/>
        <v>2022</v>
      </c>
    </row>
    <row r="1269" spans="1:13" x14ac:dyDescent="0.25">
      <c r="A1269" t="s">
        <v>1388</v>
      </c>
      <c r="B1269" t="s">
        <v>26</v>
      </c>
      <c r="C1269" t="s">
        <v>32</v>
      </c>
      <c r="D1269">
        <f t="shared" si="76"/>
        <v>0</v>
      </c>
      <c r="F1269" s="2">
        <v>0.12</v>
      </c>
      <c r="G1269" s="4">
        <f t="shared" si="79"/>
        <v>0</v>
      </c>
      <c r="H1269" s="1">
        <v>44782</v>
      </c>
      <c r="I1269" t="s">
        <v>53</v>
      </c>
      <c r="J1269" t="s">
        <v>27</v>
      </c>
      <c r="K1269" s="5">
        <v>272</v>
      </c>
      <c r="L1269" t="str">
        <f t="shared" si="77"/>
        <v>Aug</v>
      </c>
      <c r="M1269">
        <f t="shared" si="78"/>
        <v>2022</v>
      </c>
    </row>
    <row r="1270" spans="1:13" x14ac:dyDescent="0.25">
      <c r="A1270" t="s">
        <v>1389</v>
      </c>
      <c r="B1270" t="s">
        <v>29</v>
      </c>
      <c r="C1270" t="s">
        <v>12</v>
      </c>
      <c r="D1270">
        <f t="shared" si="76"/>
        <v>0</v>
      </c>
      <c r="F1270" s="2">
        <v>0.15</v>
      </c>
      <c r="G1270" s="4">
        <f t="shared" si="79"/>
        <v>0</v>
      </c>
      <c r="H1270" s="1">
        <v>44782</v>
      </c>
      <c r="I1270" t="s">
        <v>23</v>
      </c>
      <c r="J1270" t="s">
        <v>27</v>
      </c>
      <c r="K1270" s="5">
        <v>814</v>
      </c>
      <c r="L1270" t="str">
        <f t="shared" si="77"/>
        <v>Aug</v>
      </c>
      <c r="M1270">
        <f t="shared" si="78"/>
        <v>2022</v>
      </c>
    </row>
    <row r="1271" spans="1:13" x14ac:dyDescent="0.25">
      <c r="A1271" t="s">
        <v>1390</v>
      </c>
      <c r="B1271" t="s">
        <v>26</v>
      </c>
      <c r="C1271" t="s">
        <v>7</v>
      </c>
      <c r="D1271">
        <f t="shared" si="76"/>
        <v>0</v>
      </c>
      <c r="F1271" s="2">
        <v>1</v>
      </c>
      <c r="G1271" s="4">
        <f t="shared" si="79"/>
        <v>0</v>
      </c>
      <c r="H1271" s="1">
        <v>44782</v>
      </c>
      <c r="I1271" t="s">
        <v>3</v>
      </c>
      <c r="J1271" t="s">
        <v>27</v>
      </c>
      <c r="K1271" s="5">
        <v>7</v>
      </c>
      <c r="L1271" t="str">
        <f t="shared" si="77"/>
        <v>Aug</v>
      </c>
      <c r="M1271">
        <f t="shared" si="78"/>
        <v>2022</v>
      </c>
    </row>
    <row r="1272" spans="1:13" x14ac:dyDescent="0.25">
      <c r="A1272" t="s">
        <v>771</v>
      </c>
      <c r="B1272" t="s">
        <v>29</v>
      </c>
      <c r="C1272" t="s">
        <v>17</v>
      </c>
      <c r="D1272">
        <f t="shared" si="76"/>
        <v>0</v>
      </c>
      <c r="F1272" s="2">
        <v>0.1</v>
      </c>
      <c r="G1272" s="4">
        <f t="shared" si="79"/>
        <v>0</v>
      </c>
      <c r="H1272" s="1">
        <v>44782</v>
      </c>
      <c r="I1272" t="s">
        <v>53</v>
      </c>
      <c r="J1272" t="s">
        <v>27</v>
      </c>
      <c r="K1272" s="5">
        <v>166</v>
      </c>
      <c r="L1272" t="str">
        <f t="shared" si="77"/>
        <v>Aug</v>
      </c>
      <c r="M1272">
        <f t="shared" si="78"/>
        <v>2022</v>
      </c>
    </row>
    <row r="1273" spans="1:13" x14ac:dyDescent="0.25">
      <c r="A1273" t="s">
        <v>137</v>
      </c>
      <c r="B1273" t="s">
        <v>26</v>
      </c>
      <c r="C1273" t="s">
        <v>69</v>
      </c>
      <c r="D1273">
        <f t="shared" si="76"/>
        <v>0</v>
      </c>
      <c r="G1273" s="4">
        <f t="shared" si="79"/>
        <v>0</v>
      </c>
      <c r="H1273" s="1">
        <v>44782</v>
      </c>
      <c r="I1273" t="s">
        <v>53</v>
      </c>
      <c r="J1273" t="s">
        <v>27</v>
      </c>
      <c r="K1273" s="5">
        <v>504</v>
      </c>
      <c r="L1273" t="str">
        <f t="shared" si="77"/>
        <v>Aug</v>
      </c>
      <c r="M1273">
        <f t="shared" si="78"/>
        <v>2022</v>
      </c>
    </row>
    <row r="1274" spans="1:13" x14ac:dyDescent="0.25">
      <c r="A1274" t="s">
        <v>1391</v>
      </c>
      <c r="B1274" t="s">
        <v>145</v>
      </c>
      <c r="C1274" t="s">
        <v>7</v>
      </c>
      <c r="D1274">
        <f t="shared" si="76"/>
        <v>0</v>
      </c>
      <c r="G1274" s="4">
        <f t="shared" si="79"/>
        <v>0</v>
      </c>
      <c r="H1274" s="1">
        <v>44782</v>
      </c>
      <c r="I1274" t="s">
        <v>53</v>
      </c>
      <c r="J1274" t="s">
        <v>27</v>
      </c>
      <c r="K1274" s="5">
        <v>478</v>
      </c>
      <c r="L1274" t="str">
        <f t="shared" si="77"/>
        <v>Aug</v>
      </c>
      <c r="M1274">
        <f t="shared" si="78"/>
        <v>2022</v>
      </c>
    </row>
    <row r="1275" spans="1:13" x14ac:dyDescent="0.25">
      <c r="A1275" t="s">
        <v>502</v>
      </c>
      <c r="B1275" t="s">
        <v>49</v>
      </c>
      <c r="C1275" t="s">
        <v>87</v>
      </c>
      <c r="D1275">
        <f t="shared" si="76"/>
        <v>3333</v>
      </c>
      <c r="E1275">
        <v>500</v>
      </c>
      <c r="F1275" s="2">
        <v>0.15</v>
      </c>
      <c r="G1275" s="4">
        <f t="shared" si="79"/>
        <v>2833</v>
      </c>
      <c r="H1275" s="1">
        <v>44781</v>
      </c>
      <c r="I1275" t="s">
        <v>53</v>
      </c>
      <c r="J1275" t="s">
        <v>27</v>
      </c>
      <c r="K1275" s="5">
        <v>1400</v>
      </c>
      <c r="L1275" t="str">
        <f t="shared" si="77"/>
        <v>Aug</v>
      </c>
      <c r="M1275">
        <f t="shared" si="78"/>
        <v>2022</v>
      </c>
    </row>
    <row r="1276" spans="1:13" x14ac:dyDescent="0.25">
      <c r="A1276" t="s">
        <v>429</v>
      </c>
      <c r="B1276" t="s">
        <v>251</v>
      </c>
      <c r="C1276" t="s">
        <v>273</v>
      </c>
      <c r="D1276">
        <f t="shared" si="76"/>
        <v>3333</v>
      </c>
      <c r="E1276">
        <v>500</v>
      </c>
      <c r="F1276" s="2">
        <v>0.15</v>
      </c>
      <c r="G1276" s="4">
        <f t="shared" si="79"/>
        <v>2833</v>
      </c>
      <c r="H1276" s="1">
        <v>44781</v>
      </c>
      <c r="I1276" t="s">
        <v>36</v>
      </c>
      <c r="J1276" t="s">
        <v>252</v>
      </c>
      <c r="K1276" s="5">
        <v>507</v>
      </c>
      <c r="L1276" t="str">
        <f t="shared" si="77"/>
        <v>Aug</v>
      </c>
      <c r="M1276">
        <f t="shared" si="78"/>
        <v>2022</v>
      </c>
    </row>
    <row r="1277" spans="1:13" x14ac:dyDescent="0.25">
      <c r="A1277" t="s">
        <v>620</v>
      </c>
      <c r="B1277" t="s">
        <v>29</v>
      </c>
      <c r="C1277" t="s">
        <v>69</v>
      </c>
      <c r="D1277">
        <f t="shared" si="76"/>
        <v>337</v>
      </c>
      <c r="E1277">
        <v>337</v>
      </c>
      <c r="G1277" s="4">
        <f t="shared" si="79"/>
        <v>0</v>
      </c>
      <c r="H1277" s="1">
        <v>44781</v>
      </c>
      <c r="I1277" t="s">
        <v>53</v>
      </c>
      <c r="J1277" t="s">
        <v>27</v>
      </c>
      <c r="K1277" s="5">
        <v>1300</v>
      </c>
      <c r="L1277" t="str">
        <f t="shared" si="77"/>
        <v>Aug</v>
      </c>
      <c r="M1277">
        <f t="shared" si="78"/>
        <v>2022</v>
      </c>
    </row>
    <row r="1278" spans="1:13" x14ac:dyDescent="0.25">
      <c r="A1278" t="s">
        <v>1392</v>
      </c>
      <c r="B1278" t="s">
        <v>29</v>
      </c>
      <c r="C1278" t="s">
        <v>2</v>
      </c>
      <c r="D1278">
        <f t="shared" si="76"/>
        <v>63</v>
      </c>
      <c r="E1278">
        <v>63</v>
      </c>
      <c r="G1278" s="4">
        <f t="shared" si="79"/>
        <v>0</v>
      </c>
      <c r="H1278" s="1">
        <v>44781</v>
      </c>
      <c r="I1278" t="s">
        <v>53</v>
      </c>
      <c r="J1278" t="s">
        <v>27</v>
      </c>
      <c r="K1278" s="5">
        <v>535</v>
      </c>
      <c r="L1278" t="str">
        <f t="shared" si="77"/>
        <v>Aug</v>
      </c>
      <c r="M1278">
        <f t="shared" si="78"/>
        <v>2022</v>
      </c>
    </row>
    <row r="1279" spans="1:13" x14ac:dyDescent="0.25">
      <c r="A1279" t="s">
        <v>1393</v>
      </c>
      <c r="B1279" t="s">
        <v>26</v>
      </c>
      <c r="C1279" t="s">
        <v>39</v>
      </c>
      <c r="D1279">
        <f t="shared" si="76"/>
        <v>36</v>
      </c>
      <c r="E1279">
        <v>36</v>
      </c>
      <c r="G1279" s="4">
        <f t="shared" si="79"/>
        <v>0</v>
      </c>
      <c r="H1279" s="1">
        <v>44781</v>
      </c>
      <c r="I1279" t="s">
        <v>8</v>
      </c>
      <c r="J1279" t="s">
        <v>27</v>
      </c>
      <c r="K1279" s="5">
        <v>188</v>
      </c>
      <c r="L1279" t="str">
        <f t="shared" si="77"/>
        <v>Aug</v>
      </c>
      <c r="M1279">
        <f t="shared" si="78"/>
        <v>2022</v>
      </c>
    </row>
    <row r="1280" spans="1:13" x14ac:dyDescent="0.25">
      <c r="A1280" t="s">
        <v>1394</v>
      </c>
      <c r="B1280" t="s">
        <v>21</v>
      </c>
      <c r="C1280" t="s">
        <v>61</v>
      </c>
      <c r="D1280">
        <f t="shared" si="76"/>
        <v>400</v>
      </c>
      <c r="E1280">
        <v>20</v>
      </c>
      <c r="F1280" s="2">
        <v>0.05</v>
      </c>
      <c r="G1280" s="4">
        <f t="shared" si="79"/>
        <v>380</v>
      </c>
      <c r="H1280" s="1">
        <v>44781</v>
      </c>
      <c r="I1280" t="s">
        <v>53</v>
      </c>
      <c r="J1280" t="s">
        <v>24</v>
      </c>
      <c r="K1280" s="5">
        <v>76</v>
      </c>
      <c r="L1280" t="str">
        <f t="shared" si="77"/>
        <v>Aug</v>
      </c>
      <c r="M1280">
        <f t="shared" si="78"/>
        <v>2022</v>
      </c>
    </row>
    <row r="1281" spans="1:13" x14ac:dyDescent="0.25">
      <c r="A1281" t="s">
        <v>1395</v>
      </c>
      <c r="B1281" t="s">
        <v>29</v>
      </c>
      <c r="C1281" t="s">
        <v>7</v>
      </c>
      <c r="D1281">
        <f t="shared" si="76"/>
        <v>0</v>
      </c>
      <c r="F1281" s="2">
        <v>0.15</v>
      </c>
      <c r="G1281" s="4">
        <f t="shared" si="79"/>
        <v>0</v>
      </c>
      <c r="H1281" s="1">
        <v>44781</v>
      </c>
      <c r="I1281" t="s">
        <v>8</v>
      </c>
      <c r="J1281" t="s">
        <v>27</v>
      </c>
      <c r="K1281" s="5">
        <v>120</v>
      </c>
      <c r="L1281" t="str">
        <f t="shared" si="77"/>
        <v>Aug</v>
      </c>
      <c r="M1281">
        <f t="shared" si="78"/>
        <v>2022</v>
      </c>
    </row>
    <row r="1282" spans="1:13" x14ac:dyDescent="0.25">
      <c r="A1282" t="s">
        <v>1340</v>
      </c>
      <c r="B1282" t="s">
        <v>35</v>
      </c>
      <c r="C1282" t="s">
        <v>39</v>
      </c>
      <c r="D1282">
        <f t="shared" ref="D1282:D1345" si="80">FLOOR(IF(OR(ISBLANK(E1282) = FALSE,  ISBLANK(F1282) = FALSE),IFERROR(E1282/F1282,E1282), 0), 1)</f>
        <v>0</v>
      </c>
      <c r="G1282" s="4">
        <f t="shared" si="79"/>
        <v>0</v>
      </c>
      <c r="H1282" s="1">
        <v>44781</v>
      </c>
      <c r="I1282" t="s">
        <v>294</v>
      </c>
      <c r="J1282" t="s">
        <v>27</v>
      </c>
      <c r="K1282" s="5">
        <v>1000</v>
      </c>
      <c r="L1282" t="str">
        <f t="shared" ref="L1282:L1345" si="81">TEXT(H1282, "MMM")</f>
        <v>Aug</v>
      </c>
      <c r="M1282">
        <f t="shared" ref="M1282:M1345" si="82">YEAR(H1282)</f>
        <v>2022</v>
      </c>
    </row>
    <row r="1283" spans="1:13" x14ac:dyDescent="0.25">
      <c r="A1283" t="s">
        <v>376</v>
      </c>
      <c r="B1283" t="s">
        <v>35</v>
      </c>
      <c r="C1283" t="s">
        <v>2</v>
      </c>
      <c r="D1283">
        <f t="shared" si="80"/>
        <v>1400</v>
      </c>
      <c r="E1283">
        <v>140</v>
      </c>
      <c r="F1283" s="2">
        <v>0.1</v>
      </c>
      <c r="G1283" s="4">
        <f t="shared" ref="G1283:G1346" si="83">D1283-E1283</f>
        <v>1260</v>
      </c>
      <c r="H1283" s="1">
        <v>44778</v>
      </c>
      <c r="I1283" t="s">
        <v>89</v>
      </c>
      <c r="J1283" t="s">
        <v>27</v>
      </c>
      <c r="K1283" s="5">
        <v>30</v>
      </c>
      <c r="L1283" t="str">
        <f t="shared" si="81"/>
        <v>Aug</v>
      </c>
      <c r="M1283">
        <f t="shared" si="82"/>
        <v>2022</v>
      </c>
    </row>
    <row r="1284" spans="1:13" x14ac:dyDescent="0.25">
      <c r="A1284" t="s">
        <v>1396</v>
      </c>
      <c r="B1284" t="s">
        <v>171</v>
      </c>
      <c r="C1284" t="s">
        <v>87</v>
      </c>
      <c r="D1284">
        <f t="shared" si="80"/>
        <v>500</v>
      </c>
      <c r="E1284">
        <v>50</v>
      </c>
      <c r="F1284" s="2">
        <v>0.1</v>
      </c>
      <c r="G1284" s="4">
        <f t="shared" si="83"/>
        <v>450</v>
      </c>
      <c r="H1284" s="1">
        <v>44778</v>
      </c>
      <c r="I1284" t="s">
        <v>33</v>
      </c>
      <c r="J1284" t="s">
        <v>79</v>
      </c>
      <c r="K1284" s="5">
        <v>28</v>
      </c>
      <c r="L1284" t="str">
        <f t="shared" si="81"/>
        <v>Aug</v>
      </c>
      <c r="M1284">
        <f t="shared" si="82"/>
        <v>2022</v>
      </c>
    </row>
    <row r="1285" spans="1:13" x14ac:dyDescent="0.25">
      <c r="A1285" t="s">
        <v>1397</v>
      </c>
      <c r="B1285" t="s">
        <v>171</v>
      </c>
      <c r="C1285" t="s">
        <v>61</v>
      </c>
      <c r="D1285">
        <f t="shared" si="80"/>
        <v>182</v>
      </c>
      <c r="E1285">
        <v>31</v>
      </c>
      <c r="F1285" s="2">
        <v>0.17</v>
      </c>
      <c r="G1285" s="4">
        <f t="shared" si="83"/>
        <v>151</v>
      </c>
      <c r="H1285" s="1">
        <v>44778</v>
      </c>
      <c r="I1285" t="s">
        <v>13</v>
      </c>
      <c r="J1285" t="s">
        <v>79</v>
      </c>
      <c r="K1285" s="5">
        <v>42</v>
      </c>
      <c r="L1285" t="str">
        <f t="shared" si="81"/>
        <v>Aug</v>
      </c>
      <c r="M1285">
        <f t="shared" si="82"/>
        <v>2022</v>
      </c>
    </row>
    <row r="1286" spans="1:13" x14ac:dyDescent="0.25">
      <c r="A1286" t="s">
        <v>1398</v>
      </c>
      <c r="B1286" t="s">
        <v>642</v>
      </c>
      <c r="C1286" t="s">
        <v>273</v>
      </c>
      <c r="D1286">
        <f t="shared" si="80"/>
        <v>0</v>
      </c>
      <c r="G1286" s="4">
        <f t="shared" si="83"/>
        <v>0</v>
      </c>
      <c r="H1286" s="1">
        <v>44778</v>
      </c>
      <c r="I1286" t="s">
        <v>33</v>
      </c>
      <c r="J1286" t="s">
        <v>27</v>
      </c>
      <c r="K1286" s="5">
        <v>76</v>
      </c>
      <c r="L1286" t="str">
        <f t="shared" si="81"/>
        <v>Aug</v>
      </c>
      <c r="M1286">
        <f t="shared" si="82"/>
        <v>2022</v>
      </c>
    </row>
    <row r="1287" spans="1:13" x14ac:dyDescent="0.25">
      <c r="A1287" t="s">
        <v>458</v>
      </c>
      <c r="B1287" t="s">
        <v>26</v>
      </c>
      <c r="C1287" t="s">
        <v>200</v>
      </c>
      <c r="D1287">
        <f t="shared" si="80"/>
        <v>0</v>
      </c>
      <c r="G1287" s="4">
        <f t="shared" si="83"/>
        <v>0</v>
      </c>
      <c r="H1287" s="1">
        <v>44778</v>
      </c>
      <c r="I1287" t="s">
        <v>8</v>
      </c>
      <c r="J1287" t="s">
        <v>27</v>
      </c>
      <c r="K1287" s="5">
        <v>497</v>
      </c>
      <c r="L1287" t="str">
        <f t="shared" si="81"/>
        <v>Aug</v>
      </c>
      <c r="M1287">
        <f t="shared" si="82"/>
        <v>2022</v>
      </c>
    </row>
    <row r="1288" spans="1:13" x14ac:dyDescent="0.25">
      <c r="A1288" t="s">
        <v>877</v>
      </c>
      <c r="B1288" t="s">
        <v>26</v>
      </c>
      <c r="C1288" t="s">
        <v>12</v>
      </c>
      <c r="D1288">
        <f t="shared" si="80"/>
        <v>1923</v>
      </c>
      <c r="E1288">
        <v>250</v>
      </c>
      <c r="F1288" s="2">
        <v>0.13</v>
      </c>
      <c r="G1288" s="4">
        <f t="shared" si="83"/>
        <v>1673</v>
      </c>
      <c r="H1288" s="1">
        <v>44777</v>
      </c>
      <c r="I1288" t="s">
        <v>53</v>
      </c>
      <c r="J1288" t="s">
        <v>27</v>
      </c>
      <c r="K1288" s="5">
        <v>679</v>
      </c>
      <c r="L1288" t="str">
        <f t="shared" si="81"/>
        <v>Aug</v>
      </c>
      <c r="M1288">
        <f t="shared" si="82"/>
        <v>2022</v>
      </c>
    </row>
    <row r="1289" spans="1:13" x14ac:dyDescent="0.25">
      <c r="A1289" t="s">
        <v>1399</v>
      </c>
      <c r="B1289" t="s">
        <v>78</v>
      </c>
      <c r="C1289" t="s">
        <v>87</v>
      </c>
      <c r="D1289">
        <f t="shared" si="80"/>
        <v>1270</v>
      </c>
      <c r="E1289">
        <v>216</v>
      </c>
      <c r="F1289" s="2">
        <v>0.17</v>
      </c>
      <c r="G1289" s="4">
        <f t="shared" si="83"/>
        <v>1054</v>
      </c>
      <c r="H1289" s="1">
        <v>44777</v>
      </c>
      <c r="I1289" t="s">
        <v>33</v>
      </c>
      <c r="J1289" t="s">
        <v>79</v>
      </c>
      <c r="L1289" t="str">
        <f t="shared" si="81"/>
        <v>Aug</v>
      </c>
      <c r="M1289">
        <f t="shared" si="82"/>
        <v>2022</v>
      </c>
    </row>
    <row r="1290" spans="1:13" x14ac:dyDescent="0.25">
      <c r="A1290" t="s">
        <v>1400</v>
      </c>
      <c r="B1290" t="s">
        <v>145</v>
      </c>
      <c r="C1290" t="s">
        <v>2</v>
      </c>
      <c r="D1290">
        <f t="shared" si="80"/>
        <v>1176</v>
      </c>
      <c r="E1290">
        <v>200</v>
      </c>
      <c r="F1290" s="2">
        <v>0.17</v>
      </c>
      <c r="G1290" s="4">
        <f t="shared" si="83"/>
        <v>976</v>
      </c>
      <c r="H1290" s="1">
        <v>44777</v>
      </c>
      <c r="I1290" t="s">
        <v>23</v>
      </c>
      <c r="J1290" t="s">
        <v>27</v>
      </c>
      <c r="K1290" s="5">
        <v>652</v>
      </c>
      <c r="L1290" t="str">
        <f t="shared" si="81"/>
        <v>Aug</v>
      </c>
      <c r="M1290">
        <f t="shared" si="82"/>
        <v>2022</v>
      </c>
    </row>
    <row r="1291" spans="1:13" x14ac:dyDescent="0.25">
      <c r="A1291" t="s">
        <v>1401</v>
      </c>
      <c r="B1291" t="s">
        <v>26</v>
      </c>
      <c r="C1291" t="s">
        <v>32</v>
      </c>
      <c r="D1291">
        <f t="shared" si="80"/>
        <v>1250</v>
      </c>
      <c r="E1291">
        <v>100</v>
      </c>
      <c r="F1291" s="2">
        <v>0.08</v>
      </c>
      <c r="G1291" s="4">
        <f t="shared" si="83"/>
        <v>1150</v>
      </c>
      <c r="H1291" s="1">
        <v>44777</v>
      </c>
      <c r="I1291" t="s">
        <v>53</v>
      </c>
      <c r="J1291" t="s">
        <v>27</v>
      </c>
      <c r="K1291" s="5">
        <v>242</v>
      </c>
      <c r="L1291" t="str">
        <f t="shared" si="81"/>
        <v>Aug</v>
      </c>
      <c r="M1291">
        <f t="shared" si="82"/>
        <v>2022</v>
      </c>
    </row>
    <row r="1292" spans="1:13" x14ac:dyDescent="0.25">
      <c r="A1292" t="s">
        <v>725</v>
      </c>
      <c r="B1292" t="s">
        <v>245</v>
      </c>
      <c r="C1292" t="s">
        <v>71</v>
      </c>
      <c r="D1292">
        <f t="shared" si="80"/>
        <v>2000</v>
      </c>
      <c r="E1292">
        <v>80</v>
      </c>
      <c r="F1292" s="2">
        <v>0.04</v>
      </c>
      <c r="G1292" s="4">
        <f t="shared" si="83"/>
        <v>1920</v>
      </c>
      <c r="H1292" s="1">
        <v>44777</v>
      </c>
      <c r="I1292" t="s">
        <v>100</v>
      </c>
      <c r="J1292" t="s">
        <v>14</v>
      </c>
      <c r="K1292" s="5">
        <v>166</v>
      </c>
      <c r="L1292" t="str">
        <f t="shared" si="81"/>
        <v>Aug</v>
      </c>
      <c r="M1292">
        <f t="shared" si="82"/>
        <v>2022</v>
      </c>
    </row>
    <row r="1293" spans="1:13" x14ac:dyDescent="0.25">
      <c r="A1293" t="s">
        <v>1083</v>
      </c>
      <c r="B1293" t="s">
        <v>26</v>
      </c>
      <c r="C1293" t="s">
        <v>200</v>
      </c>
      <c r="D1293">
        <f t="shared" si="80"/>
        <v>80</v>
      </c>
      <c r="E1293">
        <v>80</v>
      </c>
      <c r="G1293" s="4">
        <f t="shared" si="83"/>
        <v>0</v>
      </c>
      <c r="H1293" s="1">
        <v>44777</v>
      </c>
      <c r="I1293" t="s">
        <v>89</v>
      </c>
      <c r="J1293" t="s">
        <v>27</v>
      </c>
      <c r="K1293" s="5">
        <v>85</v>
      </c>
      <c r="L1293" t="str">
        <f t="shared" si="81"/>
        <v>Aug</v>
      </c>
      <c r="M1293">
        <f t="shared" si="82"/>
        <v>2022</v>
      </c>
    </row>
    <row r="1294" spans="1:13" x14ac:dyDescent="0.25">
      <c r="A1294" t="s">
        <v>1402</v>
      </c>
      <c r="B1294" t="s">
        <v>26</v>
      </c>
      <c r="C1294" t="s">
        <v>71</v>
      </c>
      <c r="D1294">
        <f t="shared" si="80"/>
        <v>221</v>
      </c>
      <c r="E1294">
        <v>73</v>
      </c>
      <c r="F1294" s="2">
        <v>0.33</v>
      </c>
      <c r="G1294" s="4">
        <f t="shared" si="83"/>
        <v>148</v>
      </c>
      <c r="H1294" s="1">
        <v>44777</v>
      </c>
      <c r="I1294" t="s">
        <v>13</v>
      </c>
      <c r="J1294" t="s">
        <v>27</v>
      </c>
      <c r="K1294" s="5">
        <v>20</v>
      </c>
      <c r="L1294" t="str">
        <f t="shared" si="81"/>
        <v>Aug</v>
      </c>
      <c r="M1294">
        <f t="shared" si="82"/>
        <v>2022</v>
      </c>
    </row>
    <row r="1295" spans="1:13" x14ac:dyDescent="0.25">
      <c r="A1295" t="s">
        <v>1139</v>
      </c>
      <c r="B1295" t="s">
        <v>523</v>
      </c>
      <c r="C1295" t="s">
        <v>420</v>
      </c>
      <c r="D1295">
        <f t="shared" si="80"/>
        <v>583</v>
      </c>
      <c r="E1295">
        <v>70</v>
      </c>
      <c r="F1295" s="2">
        <v>0.12</v>
      </c>
      <c r="G1295" s="4">
        <f t="shared" si="83"/>
        <v>513</v>
      </c>
      <c r="H1295" s="1">
        <v>44777</v>
      </c>
      <c r="I1295" t="s">
        <v>33</v>
      </c>
      <c r="J1295" t="s">
        <v>79</v>
      </c>
      <c r="K1295" s="5">
        <v>163</v>
      </c>
      <c r="L1295" t="str">
        <f t="shared" si="81"/>
        <v>Aug</v>
      </c>
      <c r="M1295">
        <f t="shared" si="82"/>
        <v>2022</v>
      </c>
    </row>
    <row r="1296" spans="1:13" x14ac:dyDescent="0.25">
      <c r="A1296" t="s">
        <v>655</v>
      </c>
      <c r="B1296" t="s">
        <v>26</v>
      </c>
      <c r="C1296" t="s">
        <v>200</v>
      </c>
      <c r="D1296">
        <f t="shared" si="80"/>
        <v>50</v>
      </c>
      <c r="E1296">
        <v>50</v>
      </c>
      <c r="G1296" s="4">
        <f t="shared" si="83"/>
        <v>0</v>
      </c>
      <c r="H1296" s="1">
        <v>44777</v>
      </c>
      <c r="I1296" t="s">
        <v>53</v>
      </c>
      <c r="J1296" t="s">
        <v>27</v>
      </c>
      <c r="K1296" s="5">
        <v>44</v>
      </c>
      <c r="L1296" t="str">
        <f t="shared" si="81"/>
        <v>Aug</v>
      </c>
      <c r="M1296">
        <f t="shared" si="82"/>
        <v>2022</v>
      </c>
    </row>
    <row r="1297" spans="1:13" x14ac:dyDescent="0.25">
      <c r="A1297" t="s">
        <v>418</v>
      </c>
      <c r="B1297" t="s">
        <v>29</v>
      </c>
      <c r="C1297" t="s">
        <v>32</v>
      </c>
      <c r="D1297">
        <f t="shared" si="80"/>
        <v>0</v>
      </c>
      <c r="F1297" s="2">
        <v>0.16</v>
      </c>
      <c r="G1297" s="4">
        <f t="shared" si="83"/>
        <v>0</v>
      </c>
      <c r="H1297" s="1">
        <v>44777</v>
      </c>
      <c r="I1297" t="s">
        <v>18</v>
      </c>
      <c r="J1297" t="s">
        <v>27</v>
      </c>
      <c r="K1297" s="5">
        <v>100</v>
      </c>
      <c r="L1297" t="str">
        <f t="shared" si="81"/>
        <v>Aug</v>
      </c>
      <c r="M1297">
        <f t="shared" si="82"/>
        <v>2022</v>
      </c>
    </row>
    <row r="1298" spans="1:13" x14ac:dyDescent="0.25">
      <c r="A1298" t="s">
        <v>1403</v>
      </c>
      <c r="B1298" t="s">
        <v>251</v>
      </c>
      <c r="C1298" t="s">
        <v>12</v>
      </c>
      <c r="D1298">
        <f t="shared" si="80"/>
        <v>0</v>
      </c>
      <c r="F1298" s="2">
        <v>0.2</v>
      </c>
      <c r="G1298" s="4">
        <f t="shared" si="83"/>
        <v>0</v>
      </c>
      <c r="H1298" s="1">
        <v>44777</v>
      </c>
      <c r="I1298" t="s">
        <v>33</v>
      </c>
      <c r="J1298" t="s">
        <v>252</v>
      </c>
      <c r="K1298" s="5">
        <v>290</v>
      </c>
      <c r="L1298" t="str">
        <f t="shared" si="81"/>
        <v>Aug</v>
      </c>
      <c r="M1298">
        <f t="shared" si="82"/>
        <v>2022</v>
      </c>
    </row>
    <row r="1299" spans="1:13" x14ac:dyDescent="0.25">
      <c r="A1299" t="s">
        <v>1404</v>
      </c>
      <c r="B1299" t="s">
        <v>26</v>
      </c>
      <c r="C1299" t="s">
        <v>2</v>
      </c>
      <c r="D1299">
        <f t="shared" si="80"/>
        <v>0</v>
      </c>
      <c r="G1299" s="4">
        <f t="shared" si="83"/>
        <v>0</v>
      </c>
      <c r="H1299" s="1">
        <v>44777</v>
      </c>
      <c r="I1299" t="s">
        <v>89</v>
      </c>
      <c r="J1299" t="s">
        <v>27</v>
      </c>
      <c r="K1299" s="5">
        <v>59</v>
      </c>
      <c r="L1299" t="str">
        <f t="shared" si="81"/>
        <v>Aug</v>
      </c>
      <c r="M1299">
        <f t="shared" si="82"/>
        <v>2022</v>
      </c>
    </row>
    <row r="1300" spans="1:13" x14ac:dyDescent="0.25">
      <c r="A1300" t="s">
        <v>879</v>
      </c>
      <c r="B1300" t="s">
        <v>145</v>
      </c>
      <c r="C1300" t="s">
        <v>97</v>
      </c>
      <c r="D1300">
        <f t="shared" si="80"/>
        <v>0</v>
      </c>
      <c r="F1300" s="2">
        <v>0.1</v>
      </c>
      <c r="G1300" s="4">
        <f t="shared" si="83"/>
        <v>0</v>
      </c>
      <c r="H1300" s="1">
        <v>44777</v>
      </c>
      <c r="I1300" t="s">
        <v>89</v>
      </c>
      <c r="J1300" t="s">
        <v>27</v>
      </c>
      <c r="L1300" t="str">
        <f t="shared" si="81"/>
        <v>Aug</v>
      </c>
      <c r="M1300">
        <f t="shared" si="82"/>
        <v>2022</v>
      </c>
    </row>
    <row r="1301" spans="1:13" x14ac:dyDescent="0.25">
      <c r="A1301" t="s">
        <v>1405</v>
      </c>
      <c r="B1301" t="s">
        <v>216</v>
      </c>
      <c r="C1301" t="s">
        <v>71</v>
      </c>
      <c r="D1301">
        <f t="shared" si="80"/>
        <v>0</v>
      </c>
      <c r="F1301" s="2">
        <v>0.3</v>
      </c>
      <c r="G1301" s="4">
        <f t="shared" si="83"/>
        <v>0</v>
      </c>
      <c r="H1301" s="1">
        <v>44777</v>
      </c>
      <c r="I1301" t="s">
        <v>33</v>
      </c>
      <c r="J1301" t="s">
        <v>217</v>
      </c>
      <c r="K1301" s="5">
        <v>20</v>
      </c>
      <c r="L1301" t="str">
        <f t="shared" si="81"/>
        <v>Aug</v>
      </c>
      <c r="M1301">
        <f t="shared" si="82"/>
        <v>2022</v>
      </c>
    </row>
    <row r="1302" spans="1:13" x14ac:dyDescent="0.25">
      <c r="A1302" t="s">
        <v>1406</v>
      </c>
      <c r="B1302" t="s">
        <v>243</v>
      </c>
      <c r="C1302" t="s">
        <v>32</v>
      </c>
      <c r="D1302">
        <f t="shared" si="80"/>
        <v>149</v>
      </c>
      <c r="E1302">
        <v>149</v>
      </c>
      <c r="G1302" s="4">
        <f t="shared" si="83"/>
        <v>0</v>
      </c>
      <c r="H1302" s="1">
        <v>44776</v>
      </c>
      <c r="I1302" t="s">
        <v>18</v>
      </c>
      <c r="J1302" t="s">
        <v>27</v>
      </c>
      <c r="K1302" s="5">
        <v>244</v>
      </c>
      <c r="L1302" t="str">
        <f t="shared" si="81"/>
        <v>Aug</v>
      </c>
      <c r="M1302">
        <f t="shared" si="82"/>
        <v>2022</v>
      </c>
    </row>
    <row r="1303" spans="1:13" x14ac:dyDescent="0.25">
      <c r="A1303" t="s">
        <v>1407</v>
      </c>
      <c r="B1303" t="s">
        <v>78</v>
      </c>
      <c r="C1303" t="s">
        <v>61</v>
      </c>
      <c r="D1303">
        <f t="shared" si="80"/>
        <v>235</v>
      </c>
      <c r="E1303">
        <v>47</v>
      </c>
      <c r="F1303" s="2">
        <v>0.2</v>
      </c>
      <c r="G1303" s="4">
        <f t="shared" si="83"/>
        <v>188</v>
      </c>
      <c r="H1303" s="1">
        <v>44776</v>
      </c>
      <c r="I1303" t="s">
        <v>13</v>
      </c>
      <c r="J1303" t="s">
        <v>79</v>
      </c>
      <c r="K1303" s="5">
        <v>39</v>
      </c>
      <c r="L1303" t="str">
        <f t="shared" si="81"/>
        <v>Aug</v>
      </c>
      <c r="M1303">
        <f t="shared" si="82"/>
        <v>2022</v>
      </c>
    </row>
    <row r="1304" spans="1:13" x14ac:dyDescent="0.25">
      <c r="A1304" t="s">
        <v>1180</v>
      </c>
      <c r="B1304" t="s">
        <v>145</v>
      </c>
      <c r="C1304" t="s">
        <v>7</v>
      </c>
      <c r="D1304">
        <f t="shared" si="80"/>
        <v>40</v>
      </c>
      <c r="E1304">
        <v>40</v>
      </c>
      <c r="G1304" s="4">
        <f t="shared" si="83"/>
        <v>0</v>
      </c>
      <c r="H1304" s="1">
        <v>44776</v>
      </c>
      <c r="I1304" t="s">
        <v>53</v>
      </c>
      <c r="J1304" t="s">
        <v>27</v>
      </c>
      <c r="K1304" s="5">
        <v>122</v>
      </c>
      <c r="L1304" t="str">
        <f t="shared" si="81"/>
        <v>Aug</v>
      </c>
      <c r="M1304">
        <f t="shared" si="82"/>
        <v>2022</v>
      </c>
    </row>
    <row r="1305" spans="1:13" x14ac:dyDescent="0.25">
      <c r="A1305" t="s">
        <v>1408</v>
      </c>
      <c r="B1305" t="s">
        <v>68</v>
      </c>
      <c r="C1305" t="s">
        <v>155</v>
      </c>
      <c r="D1305">
        <f t="shared" si="80"/>
        <v>13</v>
      </c>
      <c r="E1305">
        <v>13</v>
      </c>
      <c r="G1305" s="4">
        <f t="shared" si="83"/>
        <v>0</v>
      </c>
      <c r="H1305" s="1">
        <v>44776</v>
      </c>
      <c r="I1305" t="s">
        <v>33</v>
      </c>
      <c r="J1305" t="s">
        <v>27</v>
      </c>
      <c r="K1305" s="5">
        <v>39</v>
      </c>
      <c r="L1305" t="str">
        <f t="shared" si="81"/>
        <v>Aug</v>
      </c>
      <c r="M1305">
        <f t="shared" si="82"/>
        <v>2022</v>
      </c>
    </row>
    <row r="1306" spans="1:13" x14ac:dyDescent="0.25">
      <c r="A1306" t="s">
        <v>1409</v>
      </c>
      <c r="B1306" t="s">
        <v>86</v>
      </c>
      <c r="C1306" t="s">
        <v>69</v>
      </c>
      <c r="D1306">
        <f t="shared" si="80"/>
        <v>0</v>
      </c>
      <c r="G1306" s="4">
        <f t="shared" si="83"/>
        <v>0</v>
      </c>
      <c r="H1306" s="1">
        <v>44776</v>
      </c>
      <c r="I1306" t="s">
        <v>100</v>
      </c>
      <c r="J1306" t="s">
        <v>14</v>
      </c>
      <c r="K1306" s="5">
        <v>497</v>
      </c>
      <c r="L1306" t="str">
        <f t="shared" si="81"/>
        <v>Aug</v>
      </c>
      <c r="M1306">
        <f t="shared" si="82"/>
        <v>2022</v>
      </c>
    </row>
    <row r="1307" spans="1:13" x14ac:dyDescent="0.25">
      <c r="A1307" t="s">
        <v>1410</v>
      </c>
      <c r="B1307" t="s">
        <v>346</v>
      </c>
      <c r="C1307" t="s">
        <v>122</v>
      </c>
      <c r="D1307">
        <f t="shared" si="80"/>
        <v>0</v>
      </c>
      <c r="F1307" s="2">
        <v>0.15</v>
      </c>
      <c r="G1307" s="4">
        <f t="shared" si="83"/>
        <v>0</v>
      </c>
      <c r="H1307" s="1">
        <v>44776</v>
      </c>
      <c r="I1307" t="s">
        <v>89</v>
      </c>
      <c r="J1307" t="s">
        <v>27</v>
      </c>
      <c r="K1307" s="5">
        <v>189</v>
      </c>
      <c r="L1307" t="str">
        <f t="shared" si="81"/>
        <v>Aug</v>
      </c>
      <c r="M1307">
        <f t="shared" si="82"/>
        <v>2022</v>
      </c>
    </row>
    <row r="1308" spans="1:13" x14ac:dyDescent="0.25">
      <c r="A1308" t="s">
        <v>1411</v>
      </c>
      <c r="B1308" t="s">
        <v>81</v>
      </c>
      <c r="C1308" t="s">
        <v>2</v>
      </c>
      <c r="D1308">
        <f t="shared" si="80"/>
        <v>0</v>
      </c>
      <c r="F1308" s="2">
        <v>0.2</v>
      </c>
      <c r="G1308" s="4">
        <f t="shared" si="83"/>
        <v>0</v>
      </c>
      <c r="H1308" s="1">
        <v>44776</v>
      </c>
      <c r="I1308" t="s">
        <v>23</v>
      </c>
      <c r="J1308" t="s">
        <v>82</v>
      </c>
      <c r="K1308" s="5">
        <v>542</v>
      </c>
      <c r="L1308" t="str">
        <f t="shared" si="81"/>
        <v>Aug</v>
      </c>
      <c r="M1308">
        <f t="shared" si="82"/>
        <v>2022</v>
      </c>
    </row>
    <row r="1309" spans="1:13" x14ac:dyDescent="0.25">
      <c r="A1309" t="s">
        <v>1412</v>
      </c>
      <c r="B1309" t="s">
        <v>1022</v>
      </c>
      <c r="C1309" t="s">
        <v>61</v>
      </c>
      <c r="D1309">
        <f t="shared" si="80"/>
        <v>0</v>
      </c>
      <c r="F1309" s="2">
        <v>0.15</v>
      </c>
      <c r="G1309" s="4">
        <f t="shared" si="83"/>
        <v>0</v>
      </c>
      <c r="H1309" s="1">
        <v>44776</v>
      </c>
      <c r="I1309" t="s">
        <v>51</v>
      </c>
      <c r="J1309" t="s">
        <v>1022</v>
      </c>
      <c r="K1309" s="5">
        <v>9</v>
      </c>
      <c r="L1309" t="str">
        <f t="shared" si="81"/>
        <v>Aug</v>
      </c>
      <c r="M1309">
        <f t="shared" si="82"/>
        <v>2022</v>
      </c>
    </row>
    <row r="1310" spans="1:13" x14ac:dyDescent="0.25">
      <c r="A1310" t="s">
        <v>1413</v>
      </c>
      <c r="B1310" t="s">
        <v>26</v>
      </c>
      <c r="C1310" t="s">
        <v>12</v>
      </c>
      <c r="D1310">
        <f t="shared" si="80"/>
        <v>3100</v>
      </c>
      <c r="E1310">
        <v>713</v>
      </c>
      <c r="F1310" s="2">
        <v>0.23</v>
      </c>
      <c r="G1310" s="4">
        <f t="shared" si="83"/>
        <v>2387</v>
      </c>
      <c r="H1310" s="1">
        <v>44775</v>
      </c>
      <c r="I1310" t="s">
        <v>53</v>
      </c>
      <c r="J1310" t="s">
        <v>27</v>
      </c>
      <c r="K1310" s="5">
        <v>5600</v>
      </c>
      <c r="L1310" t="str">
        <f t="shared" si="81"/>
        <v>Aug</v>
      </c>
      <c r="M1310">
        <f t="shared" si="82"/>
        <v>2022</v>
      </c>
    </row>
    <row r="1311" spans="1:13" x14ac:dyDescent="0.25">
      <c r="A1311" t="s">
        <v>1414</v>
      </c>
      <c r="B1311" t="s">
        <v>29</v>
      </c>
      <c r="C1311" t="s">
        <v>22</v>
      </c>
      <c r="D1311">
        <f t="shared" si="80"/>
        <v>310</v>
      </c>
      <c r="E1311">
        <v>115</v>
      </c>
      <c r="F1311" s="2">
        <v>0.37</v>
      </c>
      <c r="G1311" s="4">
        <f t="shared" si="83"/>
        <v>195</v>
      </c>
      <c r="H1311" s="1">
        <v>44775</v>
      </c>
      <c r="I1311" t="s">
        <v>53</v>
      </c>
      <c r="J1311" t="s">
        <v>27</v>
      </c>
      <c r="K1311" s="5">
        <v>342</v>
      </c>
      <c r="L1311" t="str">
        <f t="shared" si="81"/>
        <v>Aug</v>
      </c>
      <c r="M1311">
        <f t="shared" si="82"/>
        <v>2022</v>
      </c>
    </row>
    <row r="1312" spans="1:13" x14ac:dyDescent="0.25">
      <c r="A1312" t="s">
        <v>862</v>
      </c>
      <c r="B1312" t="s">
        <v>11</v>
      </c>
      <c r="C1312" t="s">
        <v>71</v>
      </c>
      <c r="D1312">
        <f t="shared" si="80"/>
        <v>100</v>
      </c>
      <c r="E1312">
        <v>100</v>
      </c>
      <c r="G1312" s="4">
        <f t="shared" si="83"/>
        <v>0</v>
      </c>
      <c r="H1312" s="1">
        <v>44775</v>
      </c>
      <c r="I1312" t="s">
        <v>100</v>
      </c>
      <c r="J1312" t="s">
        <v>14</v>
      </c>
      <c r="K1312" s="5">
        <v>292</v>
      </c>
      <c r="L1312" t="str">
        <f t="shared" si="81"/>
        <v>Aug</v>
      </c>
      <c r="M1312">
        <f t="shared" si="82"/>
        <v>2022</v>
      </c>
    </row>
    <row r="1313" spans="1:13" x14ac:dyDescent="0.25">
      <c r="A1313" t="s">
        <v>1415</v>
      </c>
      <c r="B1313" t="s">
        <v>323</v>
      </c>
      <c r="C1313" t="s">
        <v>273</v>
      </c>
      <c r="D1313">
        <f t="shared" si="80"/>
        <v>90</v>
      </c>
      <c r="E1313">
        <v>90</v>
      </c>
      <c r="G1313" s="4">
        <f t="shared" si="83"/>
        <v>0</v>
      </c>
      <c r="H1313" s="1">
        <v>44775</v>
      </c>
      <c r="I1313" t="s">
        <v>23</v>
      </c>
      <c r="J1313" t="s">
        <v>27</v>
      </c>
      <c r="K1313" s="5">
        <v>107</v>
      </c>
      <c r="L1313" t="str">
        <f t="shared" si="81"/>
        <v>Aug</v>
      </c>
      <c r="M1313">
        <f t="shared" si="82"/>
        <v>2022</v>
      </c>
    </row>
    <row r="1314" spans="1:13" x14ac:dyDescent="0.25">
      <c r="A1314" t="s">
        <v>1416</v>
      </c>
      <c r="B1314" t="s">
        <v>26</v>
      </c>
      <c r="C1314" t="s">
        <v>399</v>
      </c>
      <c r="D1314">
        <f t="shared" si="80"/>
        <v>320</v>
      </c>
      <c r="E1314">
        <v>80</v>
      </c>
      <c r="F1314" s="2">
        <v>0.25</v>
      </c>
      <c r="G1314" s="4">
        <f t="shared" si="83"/>
        <v>240</v>
      </c>
      <c r="H1314" s="1">
        <v>44775</v>
      </c>
      <c r="I1314" t="s">
        <v>18</v>
      </c>
      <c r="J1314" t="s">
        <v>27</v>
      </c>
      <c r="K1314" s="5">
        <v>175</v>
      </c>
      <c r="L1314" t="str">
        <f t="shared" si="81"/>
        <v>Aug</v>
      </c>
      <c r="M1314">
        <f t="shared" si="82"/>
        <v>2022</v>
      </c>
    </row>
    <row r="1315" spans="1:13" x14ac:dyDescent="0.25">
      <c r="A1315" t="s">
        <v>293</v>
      </c>
      <c r="B1315" t="s">
        <v>58</v>
      </c>
      <c r="C1315" t="s">
        <v>50</v>
      </c>
      <c r="D1315">
        <f t="shared" si="80"/>
        <v>1200</v>
      </c>
      <c r="E1315">
        <v>60</v>
      </c>
      <c r="F1315" s="2">
        <v>0.05</v>
      </c>
      <c r="G1315" s="4">
        <f t="shared" si="83"/>
        <v>1140</v>
      </c>
      <c r="H1315" s="1">
        <v>44775</v>
      </c>
      <c r="I1315" t="s">
        <v>294</v>
      </c>
      <c r="J1315" t="s">
        <v>27</v>
      </c>
      <c r="K1315" s="5">
        <v>489</v>
      </c>
      <c r="L1315" t="str">
        <f t="shared" si="81"/>
        <v>Aug</v>
      </c>
      <c r="M1315">
        <f t="shared" si="82"/>
        <v>2022</v>
      </c>
    </row>
    <row r="1316" spans="1:13" x14ac:dyDescent="0.25">
      <c r="A1316" t="s">
        <v>1417</v>
      </c>
      <c r="B1316" t="s">
        <v>998</v>
      </c>
      <c r="C1316" t="s">
        <v>273</v>
      </c>
      <c r="D1316">
        <f t="shared" si="80"/>
        <v>270</v>
      </c>
      <c r="E1316">
        <v>54</v>
      </c>
      <c r="F1316" s="2">
        <v>0.2</v>
      </c>
      <c r="G1316" s="4">
        <f t="shared" si="83"/>
        <v>216</v>
      </c>
      <c r="H1316" s="1">
        <v>44775</v>
      </c>
      <c r="I1316" t="s">
        <v>33</v>
      </c>
      <c r="J1316" t="s">
        <v>999</v>
      </c>
      <c r="K1316" s="5">
        <v>26</v>
      </c>
      <c r="L1316" t="str">
        <f t="shared" si="81"/>
        <v>Aug</v>
      </c>
      <c r="M1316">
        <f t="shared" si="82"/>
        <v>2022</v>
      </c>
    </row>
    <row r="1317" spans="1:13" x14ac:dyDescent="0.25">
      <c r="A1317" t="s">
        <v>1418</v>
      </c>
      <c r="B1317" t="s">
        <v>35</v>
      </c>
      <c r="C1317" t="s">
        <v>155</v>
      </c>
      <c r="D1317">
        <f t="shared" si="80"/>
        <v>40</v>
      </c>
      <c r="E1317">
        <v>40</v>
      </c>
      <c r="G1317" s="4">
        <f t="shared" si="83"/>
        <v>0</v>
      </c>
      <c r="H1317" s="1">
        <v>44775</v>
      </c>
      <c r="I1317" t="s">
        <v>89</v>
      </c>
      <c r="J1317" t="s">
        <v>27</v>
      </c>
      <c r="K1317" s="5">
        <v>71</v>
      </c>
      <c r="L1317" t="str">
        <f t="shared" si="81"/>
        <v>Aug</v>
      </c>
      <c r="M1317">
        <f t="shared" si="82"/>
        <v>2022</v>
      </c>
    </row>
    <row r="1318" spans="1:13" x14ac:dyDescent="0.25">
      <c r="A1318" t="s">
        <v>1417</v>
      </c>
      <c r="B1318" t="s">
        <v>998</v>
      </c>
      <c r="C1318" t="s">
        <v>273</v>
      </c>
      <c r="D1318">
        <f t="shared" si="80"/>
        <v>300</v>
      </c>
      <c r="E1318">
        <v>30</v>
      </c>
      <c r="F1318" s="2">
        <v>0.1</v>
      </c>
      <c r="G1318" s="4">
        <f t="shared" si="83"/>
        <v>270</v>
      </c>
      <c r="H1318" s="1">
        <v>44775</v>
      </c>
      <c r="I1318" t="s">
        <v>33</v>
      </c>
      <c r="J1318" t="s">
        <v>999</v>
      </c>
      <c r="K1318" s="5">
        <v>26</v>
      </c>
      <c r="L1318" t="str">
        <f t="shared" si="81"/>
        <v>Aug</v>
      </c>
      <c r="M1318">
        <f t="shared" si="82"/>
        <v>2022</v>
      </c>
    </row>
    <row r="1319" spans="1:13" x14ac:dyDescent="0.25">
      <c r="A1319" t="s">
        <v>1419</v>
      </c>
      <c r="B1319" t="s">
        <v>198</v>
      </c>
      <c r="C1319" t="s">
        <v>399</v>
      </c>
      <c r="D1319">
        <f t="shared" si="80"/>
        <v>76</v>
      </c>
      <c r="E1319">
        <v>23</v>
      </c>
      <c r="F1319" s="2">
        <v>0.3</v>
      </c>
      <c r="G1319" s="4">
        <f t="shared" si="83"/>
        <v>53</v>
      </c>
      <c r="H1319" s="1">
        <v>44775</v>
      </c>
      <c r="I1319" t="s">
        <v>33</v>
      </c>
      <c r="J1319" t="s">
        <v>27</v>
      </c>
      <c r="K1319" s="5">
        <v>75</v>
      </c>
      <c r="L1319" t="str">
        <f t="shared" si="81"/>
        <v>Aug</v>
      </c>
      <c r="M1319">
        <f t="shared" si="82"/>
        <v>2022</v>
      </c>
    </row>
    <row r="1320" spans="1:13" x14ac:dyDescent="0.25">
      <c r="A1320" t="s">
        <v>1420</v>
      </c>
      <c r="B1320" t="s">
        <v>29</v>
      </c>
      <c r="C1320" t="s">
        <v>87</v>
      </c>
      <c r="D1320">
        <f t="shared" si="80"/>
        <v>237</v>
      </c>
      <c r="E1320">
        <v>19</v>
      </c>
      <c r="F1320" s="2">
        <v>0.08</v>
      </c>
      <c r="G1320" s="4">
        <f t="shared" si="83"/>
        <v>218</v>
      </c>
      <c r="H1320" s="1">
        <v>44775</v>
      </c>
      <c r="I1320" t="s">
        <v>100</v>
      </c>
      <c r="J1320" t="s">
        <v>27</v>
      </c>
      <c r="K1320" s="5">
        <v>266</v>
      </c>
      <c r="L1320" t="str">
        <f t="shared" si="81"/>
        <v>Aug</v>
      </c>
      <c r="M1320">
        <f t="shared" si="82"/>
        <v>2022</v>
      </c>
    </row>
    <row r="1321" spans="1:13" x14ac:dyDescent="0.25">
      <c r="A1321" t="s">
        <v>773</v>
      </c>
      <c r="B1321" t="s">
        <v>517</v>
      </c>
      <c r="C1321" t="s">
        <v>32</v>
      </c>
      <c r="D1321">
        <f t="shared" si="80"/>
        <v>0</v>
      </c>
      <c r="F1321" s="2">
        <v>0.1</v>
      </c>
      <c r="G1321" s="4">
        <f t="shared" si="83"/>
        <v>0</v>
      </c>
      <c r="H1321" s="1">
        <v>44775</v>
      </c>
      <c r="I1321" t="s">
        <v>53</v>
      </c>
      <c r="J1321" t="s">
        <v>27</v>
      </c>
      <c r="K1321" s="5">
        <v>530</v>
      </c>
      <c r="L1321" t="str">
        <f t="shared" si="81"/>
        <v>Aug</v>
      </c>
      <c r="M1321">
        <f t="shared" si="82"/>
        <v>2022</v>
      </c>
    </row>
    <row r="1322" spans="1:13" x14ac:dyDescent="0.25">
      <c r="A1322" t="s">
        <v>1421</v>
      </c>
      <c r="B1322" t="s">
        <v>29</v>
      </c>
      <c r="C1322" t="s">
        <v>17</v>
      </c>
      <c r="D1322">
        <f t="shared" si="80"/>
        <v>0</v>
      </c>
      <c r="G1322" s="4">
        <f t="shared" si="83"/>
        <v>0</v>
      </c>
      <c r="H1322" s="1">
        <v>44775</v>
      </c>
      <c r="I1322" t="s">
        <v>53</v>
      </c>
      <c r="J1322" t="s">
        <v>27</v>
      </c>
      <c r="K1322" s="5">
        <v>151</v>
      </c>
      <c r="L1322" t="str">
        <f t="shared" si="81"/>
        <v>Aug</v>
      </c>
      <c r="M1322">
        <f t="shared" si="82"/>
        <v>2022</v>
      </c>
    </row>
    <row r="1323" spans="1:13" x14ac:dyDescent="0.25">
      <c r="A1323" t="s">
        <v>1422</v>
      </c>
      <c r="B1323" t="s">
        <v>251</v>
      </c>
      <c r="C1323" t="s">
        <v>12</v>
      </c>
      <c r="D1323">
        <f t="shared" si="80"/>
        <v>116</v>
      </c>
      <c r="E1323">
        <v>58</v>
      </c>
      <c r="F1323" s="2">
        <v>0.5</v>
      </c>
      <c r="G1323" s="4">
        <f t="shared" si="83"/>
        <v>58</v>
      </c>
      <c r="H1323" s="1">
        <v>44774</v>
      </c>
      <c r="I1323" t="s">
        <v>18</v>
      </c>
      <c r="J1323" t="s">
        <v>252</v>
      </c>
      <c r="K1323" s="5">
        <v>58</v>
      </c>
      <c r="L1323" t="str">
        <f t="shared" si="81"/>
        <v>Aug</v>
      </c>
      <c r="M1323">
        <f t="shared" si="82"/>
        <v>2022</v>
      </c>
    </row>
    <row r="1324" spans="1:13" x14ac:dyDescent="0.25">
      <c r="A1324" t="s">
        <v>1423</v>
      </c>
      <c r="B1324" t="s">
        <v>49</v>
      </c>
      <c r="C1324" t="s">
        <v>71</v>
      </c>
      <c r="D1324">
        <f t="shared" si="80"/>
        <v>0</v>
      </c>
      <c r="G1324" s="4">
        <f t="shared" si="83"/>
        <v>0</v>
      </c>
      <c r="H1324" s="1">
        <v>44774</v>
      </c>
      <c r="I1324" t="s">
        <v>3</v>
      </c>
      <c r="J1324" t="s">
        <v>27</v>
      </c>
      <c r="K1324" s="5">
        <v>1</v>
      </c>
      <c r="L1324" t="str">
        <f t="shared" si="81"/>
        <v>Aug</v>
      </c>
      <c r="M1324">
        <f t="shared" si="82"/>
        <v>2022</v>
      </c>
    </row>
    <row r="1325" spans="1:13" x14ac:dyDescent="0.25">
      <c r="A1325" t="s">
        <v>675</v>
      </c>
      <c r="B1325" t="s">
        <v>86</v>
      </c>
      <c r="C1325" t="s">
        <v>7</v>
      </c>
      <c r="D1325">
        <f t="shared" si="80"/>
        <v>0</v>
      </c>
      <c r="G1325" s="4">
        <f t="shared" si="83"/>
        <v>0</v>
      </c>
      <c r="H1325" s="1">
        <v>44774</v>
      </c>
      <c r="I1325" t="s">
        <v>8</v>
      </c>
      <c r="J1325" t="s">
        <v>14</v>
      </c>
      <c r="K1325" s="5">
        <v>194</v>
      </c>
      <c r="L1325" t="str">
        <f t="shared" si="81"/>
        <v>Aug</v>
      </c>
      <c r="M1325">
        <f t="shared" si="82"/>
        <v>2022</v>
      </c>
    </row>
    <row r="1326" spans="1:13" x14ac:dyDescent="0.25">
      <c r="A1326" t="s">
        <v>1424</v>
      </c>
      <c r="B1326" t="s">
        <v>42</v>
      </c>
      <c r="C1326" t="s">
        <v>17</v>
      </c>
      <c r="D1326">
        <f t="shared" si="80"/>
        <v>0</v>
      </c>
      <c r="G1326" s="4">
        <f t="shared" si="83"/>
        <v>0</v>
      </c>
      <c r="H1326" s="1">
        <v>44774</v>
      </c>
      <c r="I1326" t="s">
        <v>23</v>
      </c>
      <c r="J1326" t="s">
        <v>44</v>
      </c>
      <c r="L1326" t="str">
        <f t="shared" si="81"/>
        <v>Aug</v>
      </c>
      <c r="M1326">
        <f t="shared" si="82"/>
        <v>2022</v>
      </c>
    </row>
    <row r="1327" spans="1:13" x14ac:dyDescent="0.25">
      <c r="A1327" t="s">
        <v>659</v>
      </c>
      <c r="B1327" t="s">
        <v>26</v>
      </c>
      <c r="C1327" t="s">
        <v>97</v>
      </c>
      <c r="D1327">
        <f t="shared" si="80"/>
        <v>0</v>
      </c>
      <c r="G1327" s="4">
        <f t="shared" si="83"/>
        <v>0</v>
      </c>
      <c r="H1327" s="1">
        <v>44774</v>
      </c>
      <c r="I1327" t="s">
        <v>53</v>
      </c>
      <c r="J1327" t="s">
        <v>27</v>
      </c>
      <c r="L1327" t="str">
        <f t="shared" si="81"/>
        <v>Aug</v>
      </c>
      <c r="M1327">
        <f t="shared" si="82"/>
        <v>2022</v>
      </c>
    </row>
    <row r="1328" spans="1:13" x14ac:dyDescent="0.25">
      <c r="A1328" t="s">
        <v>1425</v>
      </c>
      <c r="B1328" t="s">
        <v>35</v>
      </c>
      <c r="C1328" t="s">
        <v>69</v>
      </c>
      <c r="D1328">
        <f t="shared" si="80"/>
        <v>0</v>
      </c>
      <c r="F1328" s="2">
        <v>1</v>
      </c>
      <c r="G1328" s="4">
        <f t="shared" si="83"/>
        <v>0</v>
      </c>
      <c r="H1328" s="1">
        <v>44774</v>
      </c>
      <c r="I1328" t="s">
        <v>13</v>
      </c>
      <c r="J1328" t="s">
        <v>27</v>
      </c>
      <c r="K1328" s="5">
        <v>20</v>
      </c>
      <c r="L1328" t="str">
        <f t="shared" si="81"/>
        <v>Aug</v>
      </c>
      <c r="M1328">
        <f t="shared" si="82"/>
        <v>2022</v>
      </c>
    </row>
    <row r="1329" spans="1:13" x14ac:dyDescent="0.25">
      <c r="A1329" t="s">
        <v>1426</v>
      </c>
      <c r="B1329" t="s">
        <v>1126</v>
      </c>
      <c r="C1329" t="s">
        <v>97</v>
      </c>
      <c r="D1329">
        <f t="shared" si="80"/>
        <v>0</v>
      </c>
      <c r="G1329" s="4">
        <f t="shared" si="83"/>
        <v>0</v>
      </c>
      <c r="H1329" s="1">
        <v>44774</v>
      </c>
      <c r="I1329" t="s">
        <v>13</v>
      </c>
      <c r="J1329" t="s">
        <v>1121</v>
      </c>
      <c r="K1329" s="5">
        <v>10</v>
      </c>
      <c r="L1329" t="str">
        <f t="shared" si="81"/>
        <v>Aug</v>
      </c>
      <c r="M1329">
        <f t="shared" si="82"/>
        <v>2022</v>
      </c>
    </row>
    <row r="1330" spans="1:13" x14ac:dyDescent="0.25">
      <c r="A1330" t="s">
        <v>1427</v>
      </c>
      <c r="B1330" t="s">
        <v>55</v>
      </c>
      <c r="C1330" t="s">
        <v>61</v>
      </c>
      <c r="D1330">
        <f t="shared" si="80"/>
        <v>75</v>
      </c>
      <c r="E1330">
        <v>75</v>
      </c>
      <c r="F1330" s="2">
        <v>1</v>
      </c>
      <c r="G1330" s="4">
        <f t="shared" si="83"/>
        <v>0</v>
      </c>
      <c r="H1330" s="1">
        <v>44773</v>
      </c>
      <c r="I1330" t="s">
        <v>33</v>
      </c>
      <c r="J1330" t="s">
        <v>56</v>
      </c>
      <c r="K1330" s="5">
        <v>18</v>
      </c>
      <c r="L1330" t="str">
        <f t="shared" si="81"/>
        <v>Jul</v>
      </c>
      <c r="M1330">
        <f t="shared" si="82"/>
        <v>2022</v>
      </c>
    </row>
    <row r="1331" spans="1:13" x14ac:dyDescent="0.25">
      <c r="A1331" t="s">
        <v>1151</v>
      </c>
      <c r="B1331" t="s">
        <v>21</v>
      </c>
      <c r="C1331" t="s">
        <v>155</v>
      </c>
      <c r="D1331">
        <f t="shared" si="80"/>
        <v>50</v>
      </c>
      <c r="E1331">
        <v>16</v>
      </c>
      <c r="F1331" s="2">
        <v>0.32</v>
      </c>
      <c r="G1331" s="4">
        <f t="shared" si="83"/>
        <v>34</v>
      </c>
      <c r="H1331" s="1">
        <v>44773</v>
      </c>
      <c r="I1331" t="s">
        <v>3</v>
      </c>
      <c r="J1331" t="s">
        <v>24</v>
      </c>
      <c r="K1331" s="5">
        <v>15</v>
      </c>
      <c r="L1331" t="str">
        <f t="shared" si="81"/>
        <v>Jul</v>
      </c>
      <c r="M1331">
        <f t="shared" si="82"/>
        <v>2022</v>
      </c>
    </row>
    <row r="1332" spans="1:13" x14ac:dyDescent="0.25">
      <c r="A1332" t="s">
        <v>1428</v>
      </c>
      <c r="B1332" t="s">
        <v>189</v>
      </c>
      <c r="C1332" t="s">
        <v>61</v>
      </c>
      <c r="D1332">
        <f t="shared" si="80"/>
        <v>0</v>
      </c>
      <c r="F1332" s="2">
        <v>0.5</v>
      </c>
      <c r="G1332" s="4">
        <f t="shared" si="83"/>
        <v>0</v>
      </c>
      <c r="H1332" s="1">
        <v>44773</v>
      </c>
      <c r="J1332" t="s">
        <v>27</v>
      </c>
      <c r="L1332" t="str">
        <f t="shared" si="81"/>
        <v>Jul</v>
      </c>
      <c r="M1332">
        <f t="shared" si="82"/>
        <v>2022</v>
      </c>
    </row>
    <row r="1333" spans="1:13" x14ac:dyDescent="0.25">
      <c r="A1333" t="s">
        <v>678</v>
      </c>
      <c r="B1333" t="s">
        <v>11</v>
      </c>
      <c r="C1333" t="s">
        <v>69</v>
      </c>
      <c r="D1333">
        <f t="shared" si="80"/>
        <v>1000</v>
      </c>
      <c r="E1333">
        <v>1000</v>
      </c>
      <c r="G1333" s="4">
        <f t="shared" si="83"/>
        <v>0</v>
      </c>
      <c r="H1333" s="1">
        <v>44771</v>
      </c>
      <c r="I1333" t="s">
        <v>679</v>
      </c>
      <c r="J1333" t="s">
        <v>14</v>
      </c>
      <c r="K1333" s="5">
        <v>5000</v>
      </c>
      <c r="L1333" t="str">
        <f t="shared" si="81"/>
        <v>Jul</v>
      </c>
      <c r="M1333">
        <f t="shared" si="82"/>
        <v>2022</v>
      </c>
    </row>
    <row r="1334" spans="1:13" x14ac:dyDescent="0.25">
      <c r="A1334" t="s">
        <v>1429</v>
      </c>
      <c r="B1334" t="s">
        <v>171</v>
      </c>
      <c r="C1334" t="s">
        <v>12</v>
      </c>
      <c r="D1334">
        <f t="shared" si="80"/>
        <v>500</v>
      </c>
      <c r="E1334">
        <v>125</v>
      </c>
      <c r="F1334" s="2">
        <v>0.25</v>
      </c>
      <c r="G1334" s="4">
        <f t="shared" si="83"/>
        <v>375</v>
      </c>
      <c r="H1334" s="1">
        <v>44771</v>
      </c>
      <c r="I1334" t="s">
        <v>18</v>
      </c>
      <c r="J1334" t="s">
        <v>79</v>
      </c>
      <c r="K1334" s="5">
        <v>681</v>
      </c>
      <c r="L1334" t="str">
        <f t="shared" si="81"/>
        <v>Jul</v>
      </c>
      <c r="M1334">
        <f t="shared" si="82"/>
        <v>2022</v>
      </c>
    </row>
    <row r="1335" spans="1:13" x14ac:dyDescent="0.25">
      <c r="A1335" t="s">
        <v>1430</v>
      </c>
      <c r="B1335" t="s">
        <v>26</v>
      </c>
      <c r="C1335" t="s">
        <v>7</v>
      </c>
      <c r="D1335">
        <f t="shared" si="80"/>
        <v>50</v>
      </c>
      <c r="E1335">
        <v>50</v>
      </c>
      <c r="G1335" s="4">
        <f t="shared" si="83"/>
        <v>0</v>
      </c>
      <c r="H1335" s="1">
        <v>44771</v>
      </c>
      <c r="I1335" t="s">
        <v>8</v>
      </c>
      <c r="J1335" t="s">
        <v>27</v>
      </c>
      <c r="K1335" s="5">
        <v>229</v>
      </c>
      <c r="L1335" t="str">
        <f t="shared" si="81"/>
        <v>Jul</v>
      </c>
      <c r="M1335">
        <f t="shared" si="82"/>
        <v>2022</v>
      </c>
    </row>
    <row r="1336" spans="1:13" x14ac:dyDescent="0.25">
      <c r="A1336" t="s">
        <v>1431</v>
      </c>
      <c r="B1336" t="s">
        <v>58</v>
      </c>
      <c r="C1336" t="s">
        <v>7</v>
      </c>
      <c r="D1336">
        <f t="shared" si="80"/>
        <v>43</v>
      </c>
      <c r="E1336">
        <v>43</v>
      </c>
      <c r="G1336" s="4">
        <f t="shared" si="83"/>
        <v>0</v>
      </c>
      <c r="H1336" s="1">
        <v>44771</v>
      </c>
      <c r="I1336" t="s">
        <v>33</v>
      </c>
      <c r="J1336" t="s">
        <v>27</v>
      </c>
      <c r="K1336" s="5">
        <v>58</v>
      </c>
      <c r="L1336" t="str">
        <f t="shared" si="81"/>
        <v>Jul</v>
      </c>
      <c r="M1336">
        <f t="shared" si="82"/>
        <v>2022</v>
      </c>
    </row>
    <row r="1337" spans="1:13" x14ac:dyDescent="0.25">
      <c r="A1337" t="s">
        <v>1432</v>
      </c>
      <c r="B1337" t="s">
        <v>26</v>
      </c>
      <c r="C1337" t="s">
        <v>61</v>
      </c>
      <c r="D1337">
        <f t="shared" si="80"/>
        <v>666</v>
      </c>
      <c r="E1337">
        <v>40</v>
      </c>
      <c r="F1337" s="2">
        <v>0.06</v>
      </c>
      <c r="G1337" s="4">
        <f t="shared" si="83"/>
        <v>626</v>
      </c>
      <c r="H1337" s="1">
        <v>44771</v>
      </c>
      <c r="I1337" t="s">
        <v>18</v>
      </c>
      <c r="J1337" t="s">
        <v>27</v>
      </c>
      <c r="K1337" s="5">
        <v>65</v>
      </c>
      <c r="L1337" t="str">
        <f t="shared" si="81"/>
        <v>Jul</v>
      </c>
      <c r="M1337">
        <f t="shared" si="82"/>
        <v>2022</v>
      </c>
    </row>
    <row r="1338" spans="1:13" x14ac:dyDescent="0.25">
      <c r="A1338" t="s">
        <v>1433</v>
      </c>
      <c r="B1338" t="s">
        <v>171</v>
      </c>
      <c r="C1338" t="s">
        <v>43</v>
      </c>
      <c r="D1338">
        <f t="shared" si="80"/>
        <v>22</v>
      </c>
      <c r="E1338">
        <v>22</v>
      </c>
      <c r="G1338" s="4">
        <f t="shared" si="83"/>
        <v>0</v>
      </c>
      <c r="H1338" s="1">
        <v>44771</v>
      </c>
      <c r="I1338" t="s">
        <v>23</v>
      </c>
      <c r="J1338" t="s">
        <v>79</v>
      </c>
      <c r="K1338" s="5">
        <v>11</v>
      </c>
      <c r="L1338" t="str">
        <f t="shared" si="81"/>
        <v>Jul</v>
      </c>
      <c r="M1338">
        <f t="shared" si="82"/>
        <v>2022</v>
      </c>
    </row>
    <row r="1339" spans="1:13" x14ac:dyDescent="0.25">
      <c r="A1339" t="s">
        <v>1434</v>
      </c>
      <c r="B1339" t="s">
        <v>1435</v>
      </c>
      <c r="C1339" t="s">
        <v>30</v>
      </c>
      <c r="D1339">
        <f t="shared" si="80"/>
        <v>0</v>
      </c>
      <c r="G1339" s="4">
        <f t="shared" si="83"/>
        <v>0</v>
      </c>
      <c r="H1339" s="1">
        <v>44771</v>
      </c>
      <c r="I1339" t="s">
        <v>23</v>
      </c>
      <c r="J1339" t="s">
        <v>786</v>
      </c>
      <c r="K1339" s="5">
        <v>11</v>
      </c>
      <c r="L1339" t="str">
        <f t="shared" si="81"/>
        <v>Jul</v>
      </c>
      <c r="M1339">
        <f t="shared" si="82"/>
        <v>2022</v>
      </c>
    </row>
    <row r="1340" spans="1:13" x14ac:dyDescent="0.25">
      <c r="A1340" t="s">
        <v>1436</v>
      </c>
      <c r="B1340" t="s">
        <v>109</v>
      </c>
      <c r="C1340" t="s">
        <v>7</v>
      </c>
      <c r="D1340">
        <f t="shared" si="80"/>
        <v>0</v>
      </c>
      <c r="G1340" s="4">
        <f t="shared" si="83"/>
        <v>0</v>
      </c>
      <c r="H1340" s="1">
        <v>44771</v>
      </c>
      <c r="I1340" t="s">
        <v>53</v>
      </c>
      <c r="J1340" t="s">
        <v>110</v>
      </c>
      <c r="K1340" s="5">
        <v>1700</v>
      </c>
      <c r="L1340" t="str">
        <f t="shared" si="81"/>
        <v>Jul</v>
      </c>
      <c r="M1340">
        <f t="shared" si="82"/>
        <v>2022</v>
      </c>
    </row>
    <row r="1341" spans="1:13" x14ac:dyDescent="0.25">
      <c r="A1341" t="s">
        <v>1437</v>
      </c>
      <c r="B1341" t="s">
        <v>55</v>
      </c>
      <c r="C1341" t="s">
        <v>59</v>
      </c>
      <c r="D1341">
        <f t="shared" si="80"/>
        <v>0</v>
      </c>
      <c r="F1341" s="2">
        <v>1</v>
      </c>
      <c r="G1341" s="4">
        <f t="shared" si="83"/>
        <v>0</v>
      </c>
      <c r="H1341" s="1">
        <v>44771</v>
      </c>
      <c r="I1341" t="s">
        <v>23</v>
      </c>
      <c r="J1341" t="s">
        <v>56</v>
      </c>
      <c r="K1341" s="5">
        <v>6</v>
      </c>
      <c r="L1341" t="str">
        <f t="shared" si="81"/>
        <v>Jul</v>
      </c>
      <c r="M1341">
        <f t="shared" si="82"/>
        <v>2022</v>
      </c>
    </row>
    <row r="1342" spans="1:13" x14ac:dyDescent="0.25">
      <c r="A1342" t="s">
        <v>1039</v>
      </c>
      <c r="B1342" t="s">
        <v>29</v>
      </c>
      <c r="C1342" t="s">
        <v>59</v>
      </c>
      <c r="D1342">
        <f t="shared" si="80"/>
        <v>136</v>
      </c>
      <c r="E1342">
        <v>136</v>
      </c>
      <c r="G1342" s="4">
        <f t="shared" si="83"/>
        <v>0</v>
      </c>
      <c r="H1342" s="1">
        <v>44770</v>
      </c>
      <c r="I1342" t="s">
        <v>18</v>
      </c>
      <c r="J1342" t="s">
        <v>27</v>
      </c>
      <c r="K1342" s="5">
        <v>405</v>
      </c>
      <c r="L1342" t="str">
        <f t="shared" si="81"/>
        <v>Jul</v>
      </c>
      <c r="M1342">
        <f t="shared" si="82"/>
        <v>2022</v>
      </c>
    </row>
    <row r="1343" spans="1:13" x14ac:dyDescent="0.25">
      <c r="A1343" t="s">
        <v>699</v>
      </c>
      <c r="B1343" t="s">
        <v>26</v>
      </c>
      <c r="C1343" t="s">
        <v>71</v>
      </c>
      <c r="D1343">
        <f t="shared" si="80"/>
        <v>181</v>
      </c>
      <c r="E1343">
        <v>60</v>
      </c>
      <c r="F1343" s="2">
        <v>0.33</v>
      </c>
      <c r="G1343" s="4">
        <f t="shared" si="83"/>
        <v>121</v>
      </c>
      <c r="H1343" s="1">
        <v>44770</v>
      </c>
      <c r="I1343" t="s">
        <v>33</v>
      </c>
      <c r="J1343" t="s">
        <v>27</v>
      </c>
      <c r="K1343" s="5">
        <v>51</v>
      </c>
      <c r="L1343" t="str">
        <f t="shared" si="81"/>
        <v>Jul</v>
      </c>
      <c r="M1343">
        <f t="shared" si="82"/>
        <v>2022</v>
      </c>
    </row>
    <row r="1344" spans="1:13" x14ac:dyDescent="0.25">
      <c r="A1344" t="s">
        <v>1438</v>
      </c>
      <c r="B1344" t="s">
        <v>26</v>
      </c>
      <c r="C1344" t="s">
        <v>12</v>
      </c>
      <c r="D1344">
        <f t="shared" si="80"/>
        <v>300</v>
      </c>
      <c r="E1344">
        <v>60</v>
      </c>
      <c r="F1344" s="2">
        <v>0.2</v>
      </c>
      <c r="G1344" s="4">
        <f t="shared" si="83"/>
        <v>240</v>
      </c>
      <c r="H1344" s="1">
        <v>44770</v>
      </c>
      <c r="I1344" t="s">
        <v>89</v>
      </c>
      <c r="J1344" t="s">
        <v>27</v>
      </c>
      <c r="K1344" s="5">
        <v>510</v>
      </c>
      <c r="L1344" t="str">
        <f t="shared" si="81"/>
        <v>Jul</v>
      </c>
      <c r="M1344">
        <f t="shared" si="82"/>
        <v>2022</v>
      </c>
    </row>
    <row r="1345" spans="1:13" x14ac:dyDescent="0.25">
      <c r="A1345" t="s">
        <v>181</v>
      </c>
      <c r="B1345" t="s">
        <v>93</v>
      </c>
      <c r="C1345" t="s">
        <v>12</v>
      </c>
      <c r="D1345">
        <f t="shared" si="80"/>
        <v>45</v>
      </c>
      <c r="E1345">
        <v>45</v>
      </c>
      <c r="G1345" s="4">
        <f t="shared" si="83"/>
        <v>0</v>
      </c>
      <c r="H1345" s="1">
        <v>44770</v>
      </c>
      <c r="I1345" t="s">
        <v>53</v>
      </c>
      <c r="J1345" t="s">
        <v>94</v>
      </c>
      <c r="K1345" s="5">
        <v>130</v>
      </c>
      <c r="L1345" t="str">
        <f t="shared" si="81"/>
        <v>Jul</v>
      </c>
      <c r="M1345">
        <f t="shared" si="82"/>
        <v>2022</v>
      </c>
    </row>
    <row r="1346" spans="1:13" x14ac:dyDescent="0.25">
      <c r="A1346" t="s">
        <v>1439</v>
      </c>
      <c r="B1346" t="s">
        <v>26</v>
      </c>
      <c r="C1346" t="s">
        <v>87</v>
      </c>
      <c r="D1346">
        <f t="shared" ref="D1346:D1409" si="84">FLOOR(IF(OR(ISBLANK(E1346) = FALSE,  ISBLANK(F1346) = FALSE),IFERROR(E1346/F1346,E1346), 0), 1)</f>
        <v>23</v>
      </c>
      <c r="E1346">
        <v>23</v>
      </c>
      <c r="G1346" s="4">
        <f t="shared" si="83"/>
        <v>0</v>
      </c>
      <c r="H1346" s="1">
        <v>44770</v>
      </c>
      <c r="I1346" t="s">
        <v>53</v>
      </c>
      <c r="J1346" t="s">
        <v>27</v>
      </c>
      <c r="K1346" s="5">
        <v>202</v>
      </c>
      <c r="L1346" t="str">
        <f t="shared" ref="L1346:L1409" si="85">TEXT(H1346, "MMM")</f>
        <v>Jul</v>
      </c>
      <c r="M1346">
        <f t="shared" ref="M1346:M1409" si="86">YEAR(H1346)</f>
        <v>2022</v>
      </c>
    </row>
    <row r="1347" spans="1:13" x14ac:dyDescent="0.25">
      <c r="A1347" t="s">
        <v>1440</v>
      </c>
      <c r="B1347" t="s">
        <v>496</v>
      </c>
      <c r="C1347" t="s">
        <v>2</v>
      </c>
      <c r="D1347">
        <f t="shared" si="84"/>
        <v>22</v>
      </c>
      <c r="E1347">
        <v>22</v>
      </c>
      <c r="G1347" s="4">
        <f t="shared" ref="G1347:G1410" si="87">D1347-E1347</f>
        <v>0</v>
      </c>
      <c r="H1347" s="1">
        <v>44770</v>
      </c>
      <c r="I1347" t="s">
        <v>3</v>
      </c>
      <c r="J1347" t="s">
        <v>79</v>
      </c>
      <c r="K1347" s="5">
        <v>1</v>
      </c>
      <c r="L1347" t="str">
        <f t="shared" si="85"/>
        <v>Jul</v>
      </c>
      <c r="M1347">
        <f t="shared" si="86"/>
        <v>2022</v>
      </c>
    </row>
    <row r="1348" spans="1:13" x14ac:dyDescent="0.25">
      <c r="A1348" t="s">
        <v>1441</v>
      </c>
      <c r="B1348" t="s">
        <v>315</v>
      </c>
      <c r="C1348" t="s">
        <v>71</v>
      </c>
      <c r="D1348">
        <f t="shared" si="84"/>
        <v>0</v>
      </c>
      <c r="F1348" s="2">
        <v>0.2</v>
      </c>
      <c r="G1348" s="4">
        <f t="shared" si="87"/>
        <v>0</v>
      </c>
      <c r="H1348" s="1">
        <v>44770</v>
      </c>
      <c r="I1348" t="s">
        <v>53</v>
      </c>
      <c r="J1348" t="s">
        <v>27</v>
      </c>
      <c r="K1348" s="5">
        <v>426</v>
      </c>
      <c r="L1348" t="str">
        <f t="shared" si="85"/>
        <v>Jul</v>
      </c>
      <c r="M1348">
        <f t="shared" si="86"/>
        <v>2022</v>
      </c>
    </row>
    <row r="1349" spans="1:13" x14ac:dyDescent="0.25">
      <c r="A1349" t="s">
        <v>1442</v>
      </c>
      <c r="B1349" t="s">
        <v>11</v>
      </c>
      <c r="C1349" t="s">
        <v>87</v>
      </c>
      <c r="D1349">
        <f t="shared" si="84"/>
        <v>0</v>
      </c>
      <c r="G1349" s="4">
        <f t="shared" si="87"/>
        <v>0</v>
      </c>
      <c r="H1349" s="1">
        <v>44770</v>
      </c>
      <c r="I1349" t="s">
        <v>13</v>
      </c>
      <c r="J1349" t="s">
        <v>14</v>
      </c>
      <c r="K1349" s="5">
        <v>12</v>
      </c>
      <c r="L1349" t="str">
        <f t="shared" si="85"/>
        <v>Jul</v>
      </c>
      <c r="M1349">
        <f t="shared" si="86"/>
        <v>2022</v>
      </c>
    </row>
    <row r="1350" spans="1:13" x14ac:dyDescent="0.25">
      <c r="A1350" t="s">
        <v>1443</v>
      </c>
      <c r="B1350" t="s">
        <v>145</v>
      </c>
      <c r="C1350" t="s">
        <v>50</v>
      </c>
      <c r="D1350">
        <f t="shared" si="84"/>
        <v>0</v>
      </c>
      <c r="G1350" s="4">
        <f t="shared" si="87"/>
        <v>0</v>
      </c>
      <c r="H1350" s="1">
        <v>44770</v>
      </c>
      <c r="I1350" t="s">
        <v>13</v>
      </c>
      <c r="J1350" t="s">
        <v>27</v>
      </c>
      <c r="K1350" s="5">
        <v>12</v>
      </c>
      <c r="L1350" t="str">
        <f t="shared" si="85"/>
        <v>Jul</v>
      </c>
      <c r="M1350">
        <f t="shared" si="86"/>
        <v>2022</v>
      </c>
    </row>
    <row r="1351" spans="1:13" x14ac:dyDescent="0.25">
      <c r="A1351" t="s">
        <v>1444</v>
      </c>
      <c r="B1351" t="s">
        <v>26</v>
      </c>
      <c r="C1351" t="s">
        <v>97</v>
      </c>
      <c r="D1351">
        <f t="shared" si="84"/>
        <v>0</v>
      </c>
      <c r="F1351" s="2">
        <v>0.19</v>
      </c>
      <c r="G1351" s="4">
        <f t="shared" si="87"/>
        <v>0</v>
      </c>
      <c r="H1351" s="1">
        <v>44770</v>
      </c>
      <c r="I1351" t="s">
        <v>8</v>
      </c>
      <c r="J1351" t="s">
        <v>27</v>
      </c>
      <c r="K1351" s="5">
        <v>72</v>
      </c>
      <c r="L1351" t="str">
        <f t="shared" si="85"/>
        <v>Jul</v>
      </c>
      <c r="M1351">
        <f t="shared" si="86"/>
        <v>2022</v>
      </c>
    </row>
    <row r="1352" spans="1:13" x14ac:dyDescent="0.25">
      <c r="A1352" t="s">
        <v>1445</v>
      </c>
      <c r="B1352" t="s">
        <v>26</v>
      </c>
      <c r="C1352" t="s">
        <v>17</v>
      </c>
      <c r="D1352">
        <f t="shared" si="84"/>
        <v>0</v>
      </c>
      <c r="G1352" s="4">
        <f t="shared" si="87"/>
        <v>0</v>
      </c>
      <c r="H1352" s="1">
        <v>44770</v>
      </c>
      <c r="I1352" t="s">
        <v>89</v>
      </c>
      <c r="J1352" t="s">
        <v>27</v>
      </c>
      <c r="K1352" s="5">
        <v>17</v>
      </c>
      <c r="L1352" t="str">
        <f t="shared" si="85"/>
        <v>Jul</v>
      </c>
      <c r="M1352">
        <f t="shared" si="86"/>
        <v>2022</v>
      </c>
    </row>
    <row r="1353" spans="1:13" x14ac:dyDescent="0.25">
      <c r="A1353" t="s">
        <v>1446</v>
      </c>
      <c r="B1353" t="s">
        <v>26</v>
      </c>
      <c r="C1353" t="s">
        <v>615</v>
      </c>
      <c r="D1353">
        <f t="shared" si="84"/>
        <v>0</v>
      </c>
      <c r="F1353" s="2">
        <v>0.2</v>
      </c>
      <c r="G1353" s="4">
        <f t="shared" si="87"/>
        <v>0</v>
      </c>
      <c r="H1353" s="1">
        <v>44770</v>
      </c>
      <c r="I1353" t="s">
        <v>23</v>
      </c>
      <c r="J1353" t="s">
        <v>27</v>
      </c>
      <c r="K1353" s="5">
        <v>491</v>
      </c>
      <c r="L1353" t="str">
        <f t="shared" si="85"/>
        <v>Jul</v>
      </c>
      <c r="M1353">
        <f t="shared" si="86"/>
        <v>2022</v>
      </c>
    </row>
    <row r="1354" spans="1:13" x14ac:dyDescent="0.25">
      <c r="A1354" t="s">
        <v>480</v>
      </c>
      <c r="B1354" t="s">
        <v>481</v>
      </c>
      <c r="C1354" t="s">
        <v>69</v>
      </c>
      <c r="D1354">
        <f t="shared" si="84"/>
        <v>14000</v>
      </c>
      <c r="E1354">
        <v>840</v>
      </c>
      <c r="F1354" s="2">
        <v>0.06</v>
      </c>
      <c r="G1354" s="4">
        <f t="shared" si="87"/>
        <v>13160</v>
      </c>
      <c r="H1354" s="1">
        <v>44769</v>
      </c>
      <c r="I1354" t="s">
        <v>53</v>
      </c>
      <c r="J1354" t="s">
        <v>27</v>
      </c>
      <c r="K1354" s="5">
        <v>10700</v>
      </c>
      <c r="L1354" t="str">
        <f t="shared" si="85"/>
        <v>Jul</v>
      </c>
      <c r="M1354">
        <f t="shared" si="86"/>
        <v>2022</v>
      </c>
    </row>
    <row r="1355" spans="1:13" x14ac:dyDescent="0.25">
      <c r="A1355" t="s">
        <v>584</v>
      </c>
      <c r="B1355" t="s">
        <v>315</v>
      </c>
      <c r="C1355" t="s">
        <v>17</v>
      </c>
      <c r="D1355">
        <f t="shared" si="84"/>
        <v>1950</v>
      </c>
      <c r="E1355">
        <v>39</v>
      </c>
      <c r="F1355" s="2">
        <v>0.02</v>
      </c>
      <c r="G1355" s="4">
        <f t="shared" si="87"/>
        <v>1911</v>
      </c>
      <c r="H1355" s="1">
        <v>44769</v>
      </c>
      <c r="I1355" t="s">
        <v>36</v>
      </c>
      <c r="J1355" t="s">
        <v>27</v>
      </c>
      <c r="K1355" s="5">
        <v>307</v>
      </c>
      <c r="L1355" t="str">
        <f t="shared" si="85"/>
        <v>Jul</v>
      </c>
      <c r="M1355">
        <f t="shared" si="86"/>
        <v>2022</v>
      </c>
    </row>
    <row r="1356" spans="1:13" x14ac:dyDescent="0.25">
      <c r="A1356" t="s">
        <v>1447</v>
      </c>
      <c r="B1356" t="s">
        <v>171</v>
      </c>
      <c r="C1356" t="s">
        <v>30</v>
      </c>
      <c r="D1356">
        <f t="shared" si="84"/>
        <v>125</v>
      </c>
      <c r="E1356">
        <v>30</v>
      </c>
      <c r="F1356" s="2">
        <v>0.24</v>
      </c>
      <c r="G1356" s="4">
        <f t="shared" si="87"/>
        <v>95</v>
      </c>
      <c r="H1356" s="1">
        <v>44769</v>
      </c>
      <c r="I1356" t="s">
        <v>23</v>
      </c>
      <c r="J1356" t="s">
        <v>79</v>
      </c>
      <c r="K1356" s="5">
        <v>98</v>
      </c>
      <c r="L1356" t="str">
        <f t="shared" si="85"/>
        <v>Jul</v>
      </c>
      <c r="M1356">
        <f t="shared" si="86"/>
        <v>2022</v>
      </c>
    </row>
    <row r="1357" spans="1:13" x14ac:dyDescent="0.25">
      <c r="A1357" t="s">
        <v>1448</v>
      </c>
      <c r="B1357" t="s">
        <v>21</v>
      </c>
      <c r="C1357" t="s">
        <v>61</v>
      </c>
      <c r="D1357">
        <f t="shared" si="84"/>
        <v>750</v>
      </c>
      <c r="E1357">
        <v>30</v>
      </c>
      <c r="F1357" s="2">
        <v>0.04</v>
      </c>
      <c r="G1357" s="4">
        <f t="shared" si="87"/>
        <v>720</v>
      </c>
      <c r="H1357" s="1">
        <v>44769</v>
      </c>
      <c r="I1357" t="s">
        <v>100</v>
      </c>
      <c r="J1357" t="s">
        <v>24</v>
      </c>
      <c r="K1357" s="5">
        <v>60</v>
      </c>
      <c r="L1357" t="str">
        <f t="shared" si="85"/>
        <v>Jul</v>
      </c>
      <c r="M1357">
        <f t="shared" si="86"/>
        <v>2022</v>
      </c>
    </row>
    <row r="1358" spans="1:13" x14ac:dyDescent="0.25">
      <c r="A1358" t="s">
        <v>1307</v>
      </c>
      <c r="B1358" t="s">
        <v>163</v>
      </c>
      <c r="C1358" t="s">
        <v>87</v>
      </c>
      <c r="D1358">
        <f t="shared" si="84"/>
        <v>10000</v>
      </c>
      <c r="E1358">
        <v>1000</v>
      </c>
      <c r="F1358" s="2">
        <v>0.1</v>
      </c>
      <c r="G1358" s="4">
        <f t="shared" si="87"/>
        <v>9000</v>
      </c>
      <c r="H1358" s="1">
        <v>44768</v>
      </c>
      <c r="I1358" t="s">
        <v>53</v>
      </c>
      <c r="J1358" t="s">
        <v>79</v>
      </c>
      <c r="K1358" s="5">
        <v>122</v>
      </c>
      <c r="L1358" t="str">
        <f t="shared" si="85"/>
        <v>Jul</v>
      </c>
      <c r="M1358">
        <f t="shared" si="86"/>
        <v>2022</v>
      </c>
    </row>
    <row r="1359" spans="1:13" x14ac:dyDescent="0.25">
      <c r="A1359" t="s">
        <v>1153</v>
      </c>
      <c r="B1359" t="s">
        <v>81</v>
      </c>
      <c r="C1359" t="s">
        <v>59</v>
      </c>
      <c r="D1359">
        <f t="shared" si="84"/>
        <v>90</v>
      </c>
      <c r="E1359">
        <v>90</v>
      </c>
      <c r="G1359" s="4">
        <f t="shared" si="87"/>
        <v>0</v>
      </c>
      <c r="H1359" s="1">
        <v>44768</v>
      </c>
      <c r="I1359" t="s">
        <v>23</v>
      </c>
      <c r="J1359" t="s">
        <v>82</v>
      </c>
      <c r="K1359" s="5">
        <v>214</v>
      </c>
      <c r="L1359" t="str">
        <f t="shared" si="85"/>
        <v>Jul</v>
      </c>
      <c r="M1359">
        <f t="shared" si="86"/>
        <v>2022</v>
      </c>
    </row>
    <row r="1360" spans="1:13" x14ac:dyDescent="0.25">
      <c r="A1360" t="s">
        <v>1449</v>
      </c>
      <c r="B1360" t="s">
        <v>21</v>
      </c>
      <c r="C1360" t="s">
        <v>97</v>
      </c>
      <c r="D1360">
        <f t="shared" si="84"/>
        <v>750</v>
      </c>
      <c r="E1360">
        <v>60</v>
      </c>
      <c r="F1360" s="2">
        <v>0.08</v>
      </c>
      <c r="G1360" s="4">
        <f t="shared" si="87"/>
        <v>690</v>
      </c>
      <c r="H1360" s="1">
        <v>44768</v>
      </c>
      <c r="I1360" t="s">
        <v>53</v>
      </c>
      <c r="J1360" t="s">
        <v>24</v>
      </c>
      <c r="K1360" s="5">
        <v>111</v>
      </c>
      <c r="L1360" t="str">
        <f t="shared" si="85"/>
        <v>Jul</v>
      </c>
      <c r="M1360">
        <f t="shared" si="86"/>
        <v>2022</v>
      </c>
    </row>
    <row r="1361" spans="1:13" x14ac:dyDescent="0.25">
      <c r="A1361" t="s">
        <v>1450</v>
      </c>
      <c r="B1361" t="s">
        <v>55</v>
      </c>
      <c r="C1361" t="s">
        <v>12</v>
      </c>
      <c r="D1361">
        <f t="shared" si="84"/>
        <v>235</v>
      </c>
      <c r="E1361">
        <v>40</v>
      </c>
      <c r="F1361" s="2">
        <v>0.17</v>
      </c>
      <c r="G1361" s="4">
        <f t="shared" si="87"/>
        <v>195</v>
      </c>
      <c r="H1361" s="1">
        <v>44768</v>
      </c>
      <c r="I1361" t="s">
        <v>33</v>
      </c>
      <c r="J1361" t="s">
        <v>56</v>
      </c>
      <c r="K1361" s="5">
        <v>41</v>
      </c>
      <c r="L1361" t="str">
        <f t="shared" si="85"/>
        <v>Jul</v>
      </c>
      <c r="M1361">
        <f t="shared" si="86"/>
        <v>2022</v>
      </c>
    </row>
    <row r="1362" spans="1:13" x14ac:dyDescent="0.25">
      <c r="A1362" t="s">
        <v>1451</v>
      </c>
      <c r="B1362" t="s">
        <v>29</v>
      </c>
      <c r="C1362" t="s">
        <v>61</v>
      </c>
      <c r="D1362">
        <f t="shared" si="84"/>
        <v>1266</v>
      </c>
      <c r="E1362">
        <v>38</v>
      </c>
      <c r="F1362" s="2">
        <v>0.03</v>
      </c>
      <c r="G1362" s="4">
        <f t="shared" si="87"/>
        <v>1228</v>
      </c>
      <c r="H1362" s="1">
        <v>44768</v>
      </c>
      <c r="I1362" t="s">
        <v>53</v>
      </c>
      <c r="J1362" t="s">
        <v>27</v>
      </c>
      <c r="K1362" s="5">
        <v>394</v>
      </c>
      <c r="L1362" t="str">
        <f t="shared" si="85"/>
        <v>Jul</v>
      </c>
      <c r="M1362">
        <f t="shared" si="86"/>
        <v>2022</v>
      </c>
    </row>
    <row r="1363" spans="1:13" x14ac:dyDescent="0.25">
      <c r="A1363" t="s">
        <v>1004</v>
      </c>
      <c r="B1363" t="s">
        <v>26</v>
      </c>
      <c r="C1363" t="s">
        <v>102</v>
      </c>
      <c r="D1363">
        <f t="shared" si="84"/>
        <v>76</v>
      </c>
      <c r="E1363">
        <v>23</v>
      </c>
      <c r="F1363" s="2">
        <v>0.3</v>
      </c>
      <c r="G1363" s="4">
        <f t="shared" si="87"/>
        <v>53</v>
      </c>
      <c r="H1363" s="1">
        <v>44768</v>
      </c>
      <c r="I1363" t="s">
        <v>13</v>
      </c>
      <c r="J1363" t="s">
        <v>27</v>
      </c>
      <c r="K1363" s="5">
        <v>22</v>
      </c>
      <c r="L1363" t="str">
        <f t="shared" si="85"/>
        <v>Jul</v>
      </c>
      <c r="M1363">
        <f t="shared" si="86"/>
        <v>2022</v>
      </c>
    </row>
    <row r="1364" spans="1:13" x14ac:dyDescent="0.25">
      <c r="A1364" t="s">
        <v>320</v>
      </c>
      <c r="B1364" t="s">
        <v>55</v>
      </c>
      <c r="C1364" t="s">
        <v>30</v>
      </c>
      <c r="D1364">
        <f t="shared" si="84"/>
        <v>333</v>
      </c>
      <c r="E1364">
        <v>20</v>
      </c>
      <c r="F1364" s="2">
        <v>0.06</v>
      </c>
      <c r="G1364" s="4">
        <f t="shared" si="87"/>
        <v>313</v>
      </c>
      <c r="H1364" s="1">
        <v>44768</v>
      </c>
      <c r="I1364" t="s">
        <v>18</v>
      </c>
      <c r="J1364" t="s">
        <v>56</v>
      </c>
      <c r="K1364" s="5">
        <v>279</v>
      </c>
      <c r="L1364" t="str">
        <f t="shared" si="85"/>
        <v>Jul</v>
      </c>
      <c r="M1364">
        <f t="shared" si="86"/>
        <v>2022</v>
      </c>
    </row>
    <row r="1365" spans="1:13" x14ac:dyDescent="0.25">
      <c r="A1365" t="s">
        <v>1327</v>
      </c>
      <c r="B1365" t="s">
        <v>26</v>
      </c>
      <c r="C1365" t="s">
        <v>97</v>
      </c>
      <c r="D1365">
        <f t="shared" si="84"/>
        <v>80</v>
      </c>
      <c r="E1365">
        <v>80</v>
      </c>
      <c r="G1365" s="4">
        <f t="shared" si="87"/>
        <v>0</v>
      </c>
      <c r="H1365" s="1">
        <v>44767</v>
      </c>
      <c r="I1365" t="s">
        <v>89</v>
      </c>
      <c r="J1365" t="s">
        <v>27</v>
      </c>
      <c r="K1365" s="5">
        <v>974</v>
      </c>
      <c r="L1365" t="str">
        <f t="shared" si="85"/>
        <v>Jul</v>
      </c>
      <c r="M1365">
        <f t="shared" si="86"/>
        <v>2022</v>
      </c>
    </row>
    <row r="1366" spans="1:13" x14ac:dyDescent="0.25">
      <c r="A1366" t="s">
        <v>1452</v>
      </c>
      <c r="B1366" t="s">
        <v>35</v>
      </c>
      <c r="C1366" t="s">
        <v>32</v>
      </c>
      <c r="D1366">
        <f t="shared" si="84"/>
        <v>277</v>
      </c>
      <c r="E1366">
        <v>25</v>
      </c>
      <c r="F1366" s="2">
        <v>0.09</v>
      </c>
      <c r="G1366" s="4">
        <f t="shared" si="87"/>
        <v>252</v>
      </c>
      <c r="H1366" s="1">
        <v>44767</v>
      </c>
      <c r="I1366" t="s">
        <v>53</v>
      </c>
      <c r="J1366" t="s">
        <v>27</v>
      </c>
      <c r="K1366" s="5">
        <v>409</v>
      </c>
      <c r="L1366" t="str">
        <f t="shared" si="85"/>
        <v>Jul</v>
      </c>
      <c r="M1366">
        <f t="shared" si="86"/>
        <v>2022</v>
      </c>
    </row>
    <row r="1367" spans="1:13" x14ac:dyDescent="0.25">
      <c r="A1367" t="s">
        <v>1453</v>
      </c>
      <c r="B1367" t="s">
        <v>26</v>
      </c>
      <c r="C1367" t="s">
        <v>32</v>
      </c>
      <c r="D1367">
        <f t="shared" si="84"/>
        <v>0</v>
      </c>
      <c r="F1367" s="2">
        <v>0.06</v>
      </c>
      <c r="G1367" s="4">
        <f t="shared" si="87"/>
        <v>0</v>
      </c>
      <c r="H1367" s="1">
        <v>44767</v>
      </c>
      <c r="I1367" t="s">
        <v>100</v>
      </c>
      <c r="J1367" t="s">
        <v>27</v>
      </c>
      <c r="K1367" s="5">
        <v>272</v>
      </c>
      <c r="L1367" t="str">
        <f t="shared" si="85"/>
        <v>Jul</v>
      </c>
      <c r="M1367">
        <f t="shared" si="86"/>
        <v>2022</v>
      </c>
    </row>
    <row r="1368" spans="1:13" x14ac:dyDescent="0.25">
      <c r="A1368" t="s">
        <v>1454</v>
      </c>
      <c r="B1368" t="s">
        <v>21</v>
      </c>
      <c r="C1368" t="s">
        <v>200</v>
      </c>
      <c r="D1368">
        <f t="shared" si="84"/>
        <v>120</v>
      </c>
      <c r="E1368">
        <v>120</v>
      </c>
      <c r="F1368" s="2">
        <v>1</v>
      </c>
      <c r="G1368" s="4">
        <f t="shared" si="87"/>
        <v>0</v>
      </c>
      <c r="H1368" s="1">
        <v>44766</v>
      </c>
      <c r="I1368" t="s">
        <v>89</v>
      </c>
      <c r="J1368" t="s">
        <v>24</v>
      </c>
      <c r="K1368" s="5">
        <v>18</v>
      </c>
      <c r="L1368" t="str">
        <f t="shared" si="85"/>
        <v>Jul</v>
      </c>
      <c r="M1368">
        <f t="shared" si="86"/>
        <v>2022</v>
      </c>
    </row>
    <row r="1369" spans="1:13" x14ac:dyDescent="0.25">
      <c r="A1369" t="s">
        <v>1455</v>
      </c>
      <c r="B1369" t="s">
        <v>55</v>
      </c>
      <c r="C1369" t="s">
        <v>32</v>
      </c>
      <c r="D1369">
        <f t="shared" si="84"/>
        <v>250</v>
      </c>
      <c r="E1369">
        <v>50</v>
      </c>
      <c r="F1369" s="2">
        <v>0.2</v>
      </c>
      <c r="G1369" s="4">
        <f t="shared" si="87"/>
        <v>200</v>
      </c>
      <c r="H1369" s="1">
        <v>44764</v>
      </c>
      <c r="I1369" t="s">
        <v>18</v>
      </c>
      <c r="J1369" t="s">
        <v>27</v>
      </c>
      <c r="K1369" s="5">
        <v>69</v>
      </c>
      <c r="L1369" t="str">
        <f t="shared" si="85"/>
        <v>Jul</v>
      </c>
      <c r="M1369">
        <f t="shared" si="86"/>
        <v>2022</v>
      </c>
    </row>
    <row r="1370" spans="1:13" x14ac:dyDescent="0.25">
      <c r="A1370" t="s">
        <v>1456</v>
      </c>
      <c r="B1370" t="s">
        <v>26</v>
      </c>
      <c r="C1370" t="s">
        <v>155</v>
      </c>
      <c r="D1370">
        <f t="shared" si="84"/>
        <v>45</v>
      </c>
      <c r="E1370">
        <v>45</v>
      </c>
      <c r="G1370" s="4">
        <f t="shared" si="87"/>
        <v>0</v>
      </c>
      <c r="H1370" s="1">
        <v>44764</v>
      </c>
      <c r="I1370" t="s">
        <v>33</v>
      </c>
      <c r="J1370" t="s">
        <v>27</v>
      </c>
      <c r="K1370" s="5">
        <v>58</v>
      </c>
      <c r="L1370" t="str">
        <f t="shared" si="85"/>
        <v>Jul</v>
      </c>
      <c r="M1370">
        <f t="shared" si="86"/>
        <v>2022</v>
      </c>
    </row>
    <row r="1371" spans="1:13" x14ac:dyDescent="0.25">
      <c r="A1371" t="s">
        <v>1457</v>
      </c>
      <c r="B1371" t="s">
        <v>251</v>
      </c>
      <c r="C1371" t="s">
        <v>12</v>
      </c>
      <c r="D1371">
        <f t="shared" si="84"/>
        <v>127</v>
      </c>
      <c r="E1371">
        <v>28</v>
      </c>
      <c r="F1371" s="2">
        <v>0.22</v>
      </c>
      <c r="G1371" s="4">
        <f t="shared" si="87"/>
        <v>99</v>
      </c>
      <c r="H1371" s="1">
        <v>44764</v>
      </c>
      <c r="I1371" t="s">
        <v>13</v>
      </c>
      <c r="J1371" t="s">
        <v>252</v>
      </c>
      <c r="K1371" s="5">
        <v>15</v>
      </c>
      <c r="L1371" t="str">
        <f t="shared" si="85"/>
        <v>Jul</v>
      </c>
      <c r="M1371">
        <f t="shared" si="86"/>
        <v>2022</v>
      </c>
    </row>
    <row r="1372" spans="1:13" x14ac:dyDescent="0.25">
      <c r="A1372" t="s">
        <v>1458</v>
      </c>
      <c r="B1372" t="s">
        <v>26</v>
      </c>
      <c r="C1372" t="s">
        <v>32</v>
      </c>
      <c r="D1372">
        <f t="shared" si="84"/>
        <v>300</v>
      </c>
      <c r="E1372">
        <v>15</v>
      </c>
      <c r="F1372" s="2">
        <v>0.05</v>
      </c>
      <c r="G1372" s="4">
        <f t="shared" si="87"/>
        <v>285</v>
      </c>
      <c r="H1372" s="1">
        <v>44764</v>
      </c>
      <c r="I1372" t="s">
        <v>8</v>
      </c>
      <c r="J1372" t="s">
        <v>27</v>
      </c>
      <c r="K1372" s="5">
        <v>328</v>
      </c>
      <c r="L1372" t="str">
        <f t="shared" si="85"/>
        <v>Jul</v>
      </c>
      <c r="M1372">
        <f t="shared" si="86"/>
        <v>2022</v>
      </c>
    </row>
    <row r="1373" spans="1:13" x14ac:dyDescent="0.25">
      <c r="A1373" t="s">
        <v>1459</v>
      </c>
      <c r="B1373" t="s">
        <v>243</v>
      </c>
      <c r="C1373" t="s">
        <v>22</v>
      </c>
      <c r="D1373">
        <f t="shared" si="84"/>
        <v>0</v>
      </c>
      <c r="G1373" s="4">
        <f t="shared" si="87"/>
        <v>0</v>
      </c>
      <c r="H1373" s="1">
        <v>44764</v>
      </c>
      <c r="I1373" t="s">
        <v>23</v>
      </c>
      <c r="J1373" t="s">
        <v>27</v>
      </c>
      <c r="L1373" t="str">
        <f t="shared" si="85"/>
        <v>Jul</v>
      </c>
      <c r="M1373">
        <f t="shared" si="86"/>
        <v>2022</v>
      </c>
    </row>
    <row r="1374" spans="1:13" x14ac:dyDescent="0.25">
      <c r="A1374" t="s">
        <v>1460</v>
      </c>
      <c r="B1374" t="s">
        <v>145</v>
      </c>
      <c r="C1374" t="s">
        <v>87</v>
      </c>
      <c r="D1374">
        <f t="shared" si="84"/>
        <v>0</v>
      </c>
      <c r="F1374" s="2">
        <v>0.05</v>
      </c>
      <c r="G1374" s="4">
        <f t="shared" si="87"/>
        <v>0</v>
      </c>
      <c r="H1374" s="1">
        <v>44764</v>
      </c>
      <c r="I1374" t="s">
        <v>33</v>
      </c>
      <c r="J1374" t="s">
        <v>27</v>
      </c>
      <c r="K1374" s="5">
        <v>137</v>
      </c>
      <c r="L1374" t="str">
        <f t="shared" si="85"/>
        <v>Jul</v>
      </c>
      <c r="M1374">
        <f t="shared" si="86"/>
        <v>2022</v>
      </c>
    </row>
    <row r="1375" spans="1:13" x14ac:dyDescent="0.25">
      <c r="A1375" t="s">
        <v>1461</v>
      </c>
      <c r="B1375" t="s">
        <v>895</v>
      </c>
      <c r="C1375" t="s">
        <v>32</v>
      </c>
      <c r="D1375">
        <f t="shared" si="84"/>
        <v>0</v>
      </c>
      <c r="G1375" s="4">
        <f t="shared" si="87"/>
        <v>0</v>
      </c>
      <c r="H1375" s="1">
        <v>44764</v>
      </c>
      <c r="I1375" t="s">
        <v>53</v>
      </c>
      <c r="J1375" t="s">
        <v>27</v>
      </c>
      <c r="K1375" s="5">
        <v>178</v>
      </c>
      <c r="L1375" t="str">
        <f t="shared" si="85"/>
        <v>Jul</v>
      </c>
      <c r="M1375">
        <f t="shared" si="86"/>
        <v>2022</v>
      </c>
    </row>
    <row r="1376" spans="1:13" x14ac:dyDescent="0.25">
      <c r="A1376" t="s">
        <v>1462</v>
      </c>
      <c r="B1376" t="s">
        <v>26</v>
      </c>
      <c r="C1376" t="s">
        <v>50</v>
      </c>
      <c r="D1376">
        <f t="shared" si="84"/>
        <v>0</v>
      </c>
      <c r="G1376" s="4">
        <f t="shared" si="87"/>
        <v>0</v>
      </c>
      <c r="H1376" s="1">
        <v>44764</v>
      </c>
      <c r="I1376" t="s">
        <v>8</v>
      </c>
      <c r="J1376" t="s">
        <v>27</v>
      </c>
      <c r="K1376" s="5">
        <v>200</v>
      </c>
      <c r="L1376" t="str">
        <f t="shared" si="85"/>
        <v>Jul</v>
      </c>
      <c r="M1376">
        <f t="shared" si="86"/>
        <v>2022</v>
      </c>
    </row>
    <row r="1377" spans="1:13" x14ac:dyDescent="0.25">
      <c r="A1377" t="s">
        <v>1463</v>
      </c>
      <c r="B1377" t="s">
        <v>26</v>
      </c>
      <c r="C1377" t="s">
        <v>399</v>
      </c>
      <c r="D1377">
        <f t="shared" si="84"/>
        <v>0</v>
      </c>
      <c r="G1377" s="4">
        <f t="shared" si="87"/>
        <v>0</v>
      </c>
      <c r="H1377" s="1">
        <v>44764</v>
      </c>
      <c r="I1377" t="s">
        <v>89</v>
      </c>
      <c r="J1377" t="s">
        <v>27</v>
      </c>
      <c r="K1377" s="5">
        <v>62</v>
      </c>
      <c r="L1377" t="str">
        <f t="shared" si="85"/>
        <v>Jul</v>
      </c>
      <c r="M1377">
        <f t="shared" si="86"/>
        <v>2022</v>
      </c>
    </row>
    <row r="1378" spans="1:13" x14ac:dyDescent="0.25">
      <c r="A1378" t="s">
        <v>692</v>
      </c>
      <c r="B1378" t="s">
        <v>42</v>
      </c>
      <c r="C1378" t="s">
        <v>30</v>
      </c>
      <c r="D1378">
        <f t="shared" si="84"/>
        <v>600</v>
      </c>
      <c r="E1378">
        <v>150</v>
      </c>
      <c r="F1378" s="2">
        <v>0.25</v>
      </c>
      <c r="G1378" s="4">
        <f t="shared" si="87"/>
        <v>450</v>
      </c>
      <c r="H1378" s="1">
        <v>44763</v>
      </c>
      <c r="I1378" t="s">
        <v>8</v>
      </c>
      <c r="J1378" t="s">
        <v>44</v>
      </c>
      <c r="K1378" s="5">
        <v>490</v>
      </c>
      <c r="L1378" t="str">
        <f t="shared" si="85"/>
        <v>Jul</v>
      </c>
      <c r="M1378">
        <f t="shared" si="86"/>
        <v>2022</v>
      </c>
    </row>
    <row r="1379" spans="1:13" x14ac:dyDescent="0.25">
      <c r="A1379" t="s">
        <v>1152</v>
      </c>
      <c r="B1379" t="s">
        <v>26</v>
      </c>
      <c r="C1379" t="s">
        <v>17</v>
      </c>
      <c r="D1379">
        <f t="shared" si="84"/>
        <v>400</v>
      </c>
      <c r="E1379">
        <v>140</v>
      </c>
      <c r="F1379" s="2">
        <v>0.35</v>
      </c>
      <c r="G1379" s="4">
        <f t="shared" si="87"/>
        <v>260</v>
      </c>
      <c r="H1379" s="1">
        <v>44763</v>
      </c>
      <c r="I1379" t="s">
        <v>8</v>
      </c>
      <c r="J1379" t="s">
        <v>27</v>
      </c>
      <c r="L1379" t="str">
        <f t="shared" si="85"/>
        <v>Jul</v>
      </c>
      <c r="M1379">
        <f t="shared" si="86"/>
        <v>2022</v>
      </c>
    </row>
    <row r="1380" spans="1:13" x14ac:dyDescent="0.25">
      <c r="A1380" t="s">
        <v>1464</v>
      </c>
      <c r="B1380" t="s">
        <v>243</v>
      </c>
      <c r="C1380" t="s">
        <v>22</v>
      </c>
      <c r="D1380">
        <f t="shared" si="84"/>
        <v>590</v>
      </c>
      <c r="E1380">
        <v>130</v>
      </c>
      <c r="F1380" s="2">
        <v>0.22</v>
      </c>
      <c r="G1380" s="4">
        <f t="shared" si="87"/>
        <v>460</v>
      </c>
      <c r="H1380" s="1">
        <v>44763</v>
      </c>
      <c r="I1380" t="s">
        <v>53</v>
      </c>
      <c r="J1380" t="s">
        <v>27</v>
      </c>
      <c r="L1380" t="str">
        <f t="shared" si="85"/>
        <v>Jul</v>
      </c>
      <c r="M1380">
        <f t="shared" si="86"/>
        <v>2022</v>
      </c>
    </row>
    <row r="1381" spans="1:13" x14ac:dyDescent="0.25">
      <c r="A1381" t="s">
        <v>735</v>
      </c>
      <c r="B1381" t="s">
        <v>35</v>
      </c>
      <c r="C1381" t="s">
        <v>194</v>
      </c>
      <c r="D1381">
        <f t="shared" si="84"/>
        <v>633</v>
      </c>
      <c r="E1381">
        <v>95</v>
      </c>
      <c r="F1381" s="2">
        <v>0.15</v>
      </c>
      <c r="G1381" s="4">
        <f t="shared" si="87"/>
        <v>538</v>
      </c>
      <c r="H1381" s="1">
        <v>44763</v>
      </c>
      <c r="I1381" t="s">
        <v>36</v>
      </c>
      <c r="J1381" t="s">
        <v>27</v>
      </c>
      <c r="K1381" s="5">
        <v>404</v>
      </c>
      <c r="L1381" t="str">
        <f t="shared" si="85"/>
        <v>Jul</v>
      </c>
      <c r="M1381">
        <f t="shared" si="86"/>
        <v>2022</v>
      </c>
    </row>
    <row r="1382" spans="1:13" x14ac:dyDescent="0.25">
      <c r="A1382" t="s">
        <v>1465</v>
      </c>
      <c r="B1382" t="s">
        <v>58</v>
      </c>
      <c r="C1382" t="s">
        <v>69</v>
      </c>
      <c r="D1382">
        <f t="shared" si="84"/>
        <v>630</v>
      </c>
      <c r="E1382">
        <v>63</v>
      </c>
      <c r="F1382" s="2">
        <v>0.1</v>
      </c>
      <c r="G1382" s="4">
        <f t="shared" si="87"/>
        <v>567</v>
      </c>
      <c r="H1382" s="1">
        <v>44763</v>
      </c>
      <c r="I1382" t="s">
        <v>8</v>
      </c>
      <c r="J1382" t="s">
        <v>27</v>
      </c>
      <c r="K1382" s="5">
        <v>329</v>
      </c>
      <c r="L1382" t="str">
        <f t="shared" si="85"/>
        <v>Jul</v>
      </c>
      <c r="M1382">
        <f t="shared" si="86"/>
        <v>2022</v>
      </c>
    </row>
    <row r="1383" spans="1:13" x14ac:dyDescent="0.25">
      <c r="A1383" t="s">
        <v>1466</v>
      </c>
      <c r="B1383" t="s">
        <v>29</v>
      </c>
      <c r="C1383" t="s">
        <v>7</v>
      </c>
      <c r="D1383">
        <f t="shared" si="84"/>
        <v>181</v>
      </c>
      <c r="E1383">
        <v>60</v>
      </c>
      <c r="F1383" s="2">
        <v>0.33</v>
      </c>
      <c r="G1383" s="4">
        <f t="shared" si="87"/>
        <v>121</v>
      </c>
      <c r="H1383" s="1">
        <v>44763</v>
      </c>
      <c r="I1383" t="s">
        <v>33</v>
      </c>
      <c r="J1383" t="s">
        <v>27</v>
      </c>
      <c r="K1383" s="5">
        <v>72</v>
      </c>
      <c r="L1383" t="str">
        <f t="shared" si="85"/>
        <v>Jul</v>
      </c>
      <c r="M1383">
        <f t="shared" si="86"/>
        <v>2022</v>
      </c>
    </row>
    <row r="1384" spans="1:13" x14ac:dyDescent="0.25">
      <c r="A1384" t="s">
        <v>1467</v>
      </c>
      <c r="B1384" t="s">
        <v>58</v>
      </c>
      <c r="C1384" t="s">
        <v>32</v>
      </c>
      <c r="D1384">
        <f t="shared" si="84"/>
        <v>220</v>
      </c>
      <c r="E1384">
        <v>11</v>
      </c>
      <c r="F1384" s="2">
        <v>0.05</v>
      </c>
      <c r="G1384" s="4">
        <f t="shared" si="87"/>
        <v>209</v>
      </c>
      <c r="H1384" s="1">
        <v>44763</v>
      </c>
      <c r="I1384" t="s">
        <v>33</v>
      </c>
      <c r="J1384" t="s">
        <v>27</v>
      </c>
      <c r="K1384" s="5">
        <v>42</v>
      </c>
      <c r="L1384" t="str">
        <f t="shared" si="85"/>
        <v>Jul</v>
      </c>
      <c r="M1384">
        <f t="shared" si="86"/>
        <v>2022</v>
      </c>
    </row>
    <row r="1385" spans="1:13" x14ac:dyDescent="0.25">
      <c r="A1385" t="s">
        <v>1468</v>
      </c>
      <c r="B1385" t="s">
        <v>58</v>
      </c>
      <c r="C1385" t="s">
        <v>32</v>
      </c>
      <c r="D1385">
        <f t="shared" si="84"/>
        <v>0</v>
      </c>
      <c r="F1385" s="2">
        <v>0.1</v>
      </c>
      <c r="G1385" s="4">
        <f t="shared" si="87"/>
        <v>0</v>
      </c>
      <c r="H1385" s="1">
        <v>44763</v>
      </c>
      <c r="I1385" t="s">
        <v>100</v>
      </c>
      <c r="J1385" t="s">
        <v>27</v>
      </c>
      <c r="K1385" s="5">
        <v>247</v>
      </c>
      <c r="L1385" t="str">
        <f t="shared" si="85"/>
        <v>Jul</v>
      </c>
      <c r="M1385">
        <f t="shared" si="86"/>
        <v>2022</v>
      </c>
    </row>
    <row r="1386" spans="1:13" x14ac:dyDescent="0.25">
      <c r="A1386" t="s">
        <v>1469</v>
      </c>
      <c r="B1386" t="s">
        <v>29</v>
      </c>
      <c r="C1386" t="s">
        <v>200</v>
      </c>
      <c r="D1386">
        <f t="shared" si="84"/>
        <v>0</v>
      </c>
      <c r="G1386" s="4">
        <f t="shared" si="87"/>
        <v>0</v>
      </c>
      <c r="H1386" s="1">
        <v>44763</v>
      </c>
      <c r="I1386" t="s">
        <v>33</v>
      </c>
      <c r="J1386" t="s">
        <v>27</v>
      </c>
      <c r="K1386" s="5">
        <v>45</v>
      </c>
      <c r="L1386" t="str">
        <f t="shared" si="85"/>
        <v>Jul</v>
      </c>
      <c r="M1386">
        <f t="shared" si="86"/>
        <v>2022</v>
      </c>
    </row>
    <row r="1387" spans="1:13" x14ac:dyDescent="0.25">
      <c r="A1387" t="s">
        <v>1470</v>
      </c>
      <c r="B1387" t="s">
        <v>29</v>
      </c>
      <c r="C1387" t="s">
        <v>399</v>
      </c>
      <c r="D1387">
        <f t="shared" si="84"/>
        <v>0</v>
      </c>
      <c r="F1387" s="2">
        <v>0.5</v>
      </c>
      <c r="G1387" s="4">
        <f t="shared" si="87"/>
        <v>0</v>
      </c>
      <c r="H1387" s="1">
        <v>44763</v>
      </c>
      <c r="I1387" t="s">
        <v>36</v>
      </c>
      <c r="J1387" t="s">
        <v>27</v>
      </c>
      <c r="K1387" s="5">
        <v>356</v>
      </c>
      <c r="L1387" t="str">
        <f t="shared" si="85"/>
        <v>Jul</v>
      </c>
      <c r="M1387">
        <f t="shared" si="86"/>
        <v>2022</v>
      </c>
    </row>
    <row r="1388" spans="1:13" x14ac:dyDescent="0.25">
      <c r="A1388" t="s">
        <v>1471</v>
      </c>
      <c r="B1388" t="s">
        <v>26</v>
      </c>
      <c r="C1388" t="s">
        <v>399</v>
      </c>
      <c r="D1388">
        <f t="shared" si="84"/>
        <v>0</v>
      </c>
      <c r="G1388" s="4">
        <f t="shared" si="87"/>
        <v>0</v>
      </c>
      <c r="H1388" s="1">
        <v>44763</v>
      </c>
      <c r="I1388" t="s">
        <v>18</v>
      </c>
      <c r="J1388" t="s">
        <v>27</v>
      </c>
      <c r="K1388" s="5">
        <v>192</v>
      </c>
      <c r="L1388" t="str">
        <f t="shared" si="85"/>
        <v>Jul</v>
      </c>
      <c r="M1388">
        <f t="shared" si="86"/>
        <v>2022</v>
      </c>
    </row>
    <row r="1389" spans="1:13" x14ac:dyDescent="0.25">
      <c r="A1389" t="s">
        <v>1472</v>
      </c>
      <c r="B1389" t="s">
        <v>346</v>
      </c>
      <c r="C1389" t="s">
        <v>97</v>
      </c>
      <c r="D1389">
        <f t="shared" si="84"/>
        <v>0</v>
      </c>
      <c r="G1389" s="4">
        <f t="shared" si="87"/>
        <v>0</v>
      </c>
      <c r="H1389" s="1">
        <v>44763</v>
      </c>
      <c r="I1389" t="s">
        <v>51</v>
      </c>
      <c r="J1389" t="s">
        <v>27</v>
      </c>
      <c r="L1389" t="str">
        <f t="shared" si="85"/>
        <v>Jul</v>
      </c>
      <c r="M1389">
        <f t="shared" si="86"/>
        <v>2022</v>
      </c>
    </row>
    <row r="1390" spans="1:13" x14ac:dyDescent="0.25">
      <c r="A1390" t="s">
        <v>1473</v>
      </c>
      <c r="B1390" t="s">
        <v>498</v>
      </c>
      <c r="C1390" t="s">
        <v>7</v>
      </c>
      <c r="D1390">
        <f t="shared" si="84"/>
        <v>390</v>
      </c>
      <c r="E1390">
        <v>390</v>
      </c>
      <c r="G1390" s="4">
        <f t="shared" si="87"/>
        <v>0</v>
      </c>
      <c r="H1390" s="1">
        <v>44762</v>
      </c>
      <c r="I1390" t="s">
        <v>53</v>
      </c>
      <c r="J1390" t="s">
        <v>499</v>
      </c>
      <c r="K1390" s="5">
        <v>2800</v>
      </c>
      <c r="L1390" t="str">
        <f t="shared" si="85"/>
        <v>Jul</v>
      </c>
      <c r="M1390">
        <f t="shared" si="86"/>
        <v>2022</v>
      </c>
    </row>
    <row r="1391" spans="1:13" x14ac:dyDescent="0.25">
      <c r="A1391" t="s">
        <v>1062</v>
      </c>
      <c r="B1391" t="s">
        <v>58</v>
      </c>
      <c r="C1391" t="s">
        <v>59</v>
      </c>
      <c r="D1391">
        <f t="shared" si="84"/>
        <v>1000</v>
      </c>
      <c r="E1391">
        <v>200</v>
      </c>
      <c r="F1391" s="2">
        <v>0.2</v>
      </c>
      <c r="G1391" s="4">
        <f t="shared" si="87"/>
        <v>800</v>
      </c>
      <c r="H1391" s="1">
        <v>44762</v>
      </c>
      <c r="I1391" t="s">
        <v>18</v>
      </c>
      <c r="J1391" t="s">
        <v>27</v>
      </c>
      <c r="K1391" s="5">
        <v>310</v>
      </c>
      <c r="L1391" t="str">
        <f t="shared" si="85"/>
        <v>Jul</v>
      </c>
      <c r="M1391">
        <f t="shared" si="86"/>
        <v>2022</v>
      </c>
    </row>
    <row r="1392" spans="1:13" x14ac:dyDescent="0.25">
      <c r="A1392" t="s">
        <v>1474</v>
      </c>
      <c r="B1392" t="s">
        <v>26</v>
      </c>
      <c r="C1392" t="s">
        <v>12</v>
      </c>
      <c r="D1392">
        <f t="shared" si="84"/>
        <v>75</v>
      </c>
      <c r="E1392">
        <v>75</v>
      </c>
      <c r="G1392" s="4">
        <f t="shared" si="87"/>
        <v>0</v>
      </c>
      <c r="H1392" s="1">
        <v>44762</v>
      </c>
      <c r="I1392" t="s">
        <v>100</v>
      </c>
      <c r="J1392" t="s">
        <v>27</v>
      </c>
      <c r="K1392" s="5">
        <v>992</v>
      </c>
      <c r="L1392" t="str">
        <f t="shared" si="85"/>
        <v>Jul</v>
      </c>
      <c r="M1392">
        <f t="shared" si="86"/>
        <v>2022</v>
      </c>
    </row>
    <row r="1393" spans="1:13" x14ac:dyDescent="0.25">
      <c r="A1393" t="s">
        <v>1475</v>
      </c>
      <c r="B1393" t="s">
        <v>26</v>
      </c>
      <c r="C1393" t="s">
        <v>97</v>
      </c>
      <c r="D1393">
        <f t="shared" si="84"/>
        <v>60</v>
      </c>
      <c r="E1393">
        <v>60</v>
      </c>
      <c r="G1393" s="4">
        <f t="shared" si="87"/>
        <v>0</v>
      </c>
      <c r="H1393" s="1">
        <v>44762</v>
      </c>
      <c r="I1393" t="s">
        <v>18</v>
      </c>
      <c r="J1393" t="s">
        <v>27</v>
      </c>
      <c r="K1393" s="5">
        <v>48</v>
      </c>
      <c r="L1393" t="str">
        <f t="shared" si="85"/>
        <v>Jul</v>
      </c>
      <c r="M1393">
        <f t="shared" si="86"/>
        <v>2022</v>
      </c>
    </row>
    <row r="1394" spans="1:13" x14ac:dyDescent="0.25">
      <c r="A1394" t="s">
        <v>1100</v>
      </c>
      <c r="B1394" t="s">
        <v>26</v>
      </c>
      <c r="C1394" t="s">
        <v>69</v>
      </c>
      <c r="D1394">
        <f t="shared" si="84"/>
        <v>3000</v>
      </c>
      <c r="E1394">
        <v>60</v>
      </c>
      <c r="F1394" s="2">
        <v>0.02</v>
      </c>
      <c r="G1394" s="4">
        <f t="shared" si="87"/>
        <v>2940</v>
      </c>
      <c r="H1394" s="1">
        <v>44762</v>
      </c>
      <c r="I1394" t="s">
        <v>53</v>
      </c>
      <c r="J1394" t="s">
        <v>27</v>
      </c>
      <c r="K1394" s="5">
        <v>4900</v>
      </c>
      <c r="L1394" t="str">
        <f t="shared" si="85"/>
        <v>Jul</v>
      </c>
      <c r="M1394">
        <f t="shared" si="86"/>
        <v>2022</v>
      </c>
    </row>
    <row r="1395" spans="1:13" x14ac:dyDescent="0.25">
      <c r="A1395" t="s">
        <v>1476</v>
      </c>
      <c r="B1395" t="s">
        <v>1477</v>
      </c>
      <c r="C1395" t="s">
        <v>50</v>
      </c>
      <c r="D1395">
        <f t="shared" si="84"/>
        <v>356</v>
      </c>
      <c r="E1395">
        <v>57</v>
      </c>
      <c r="F1395" s="2">
        <v>0.16</v>
      </c>
      <c r="G1395" s="4">
        <f t="shared" si="87"/>
        <v>299</v>
      </c>
      <c r="H1395" s="1">
        <v>44762</v>
      </c>
      <c r="I1395" t="s">
        <v>18</v>
      </c>
      <c r="J1395" t="s">
        <v>79</v>
      </c>
      <c r="K1395" s="5">
        <v>125</v>
      </c>
      <c r="L1395" t="str">
        <f t="shared" si="85"/>
        <v>Jul</v>
      </c>
      <c r="M1395">
        <f t="shared" si="86"/>
        <v>2022</v>
      </c>
    </row>
    <row r="1396" spans="1:13" x14ac:dyDescent="0.25">
      <c r="A1396" t="s">
        <v>1478</v>
      </c>
      <c r="B1396" t="s">
        <v>21</v>
      </c>
      <c r="C1396" t="s">
        <v>97</v>
      </c>
      <c r="D1396">
        <f t="shared" si="84"/>
        <v>150</v>
      </c>
      <c r="E1396">
        <v>30</v>
      </c>
      <c r="F1396" s="2">
        <v>0.2</v>
      </c>
      <c r="G1396" s="4">
        <f t="shared" si="87"/>
        <v>120</v>
      </c>
      <c r="H1396" s="1">
        <v>44762</v>
      </c>
      <c r="I1396" t="s">
        <v>23</v>
      </c>
      <c r="J1396" t="s">
        <v>24</v>
      </c>
      <c r="K1396" s="5">
        <v>51</v>
      </c>
      <c r="L1396" t="str">
        <f t="shared" si="85"/>
        <v>Jul</v>
      </c>
      <c r="M1396">
        <f t="shared" si="86"/>
        <v>2022</v>
      </c>
    </row>
    <row r="1397" spans="1:13" x14ac:dyDescent="0.25">
      <c r="A1397" t="s">
        <v>1479</v>
      </c>
      <c r="B1397" t="s">
        <v>29</v>
      </c>
      <c r="C1397" t="s">
        <v>17</v>
      </c>
      <c r="D1397">
        <f t="shared" si="84"/>
        <v>23</v>
      </c>
      <c r="E1397">
        <v>23</v>
      </c>
      <c r="G1397" s="4">
        <f t="shared" si="87"/>
        <v>0</v>
      </c>
      <c r="H1397" s="1">
        <v>44762</v>
      </c>
      <c r="I1397" t="s">
        <v>8</v>
      </c>
      <c r="J1397" t="s">
        <v>27</v>
      </c>
      <c r="K1397" s="5">
        <v>159</v>
      </c>
      <c r="L1397" t="str">
        <f t="shared" si="85"/>
        <v>Jul</v>
      </c>
      <c r="M1397">
        <f t="shared" si="86"/>
        <v>2022</v>
      </c>
    </row>
    <row r="1398" spans="1:13" x14ac:dyDescent="0.25">
      <c r="A1398" t="s">
        <v>1480</v>
      </c>
      <c r="B1398" t="s">
        <v>171</v>
      </c>
      <c r="C1398" t="s">
        <v>50</v>
      </c>
      <c r="D1398">
        <f t="shared" si="84"/>
        <v>166</v>
      </c>
      <c r="E1398">
        <v>15</v>
      </c>
      <c r="F1398" s="2">
        <v>0.09</v>
      </c>
      <c r="G1398" s="4">
        <f t="shared" si="87"/>
        <v>151</v>
      </c>
      <c r="H1398" s="1">
        <v>44762</v>
      </c>
      <c r="I1398" t="s">
        <v>33</v>
      </c>
      <c r="J1398" t="s">
        <v>79</v>
      </c>
      <c r="K1398" s="5">
        <v>58</v>
      </c>
      <c r="L1398" t="str">
        <f t="shared" si="85"/>
        <v>Jul</v>
      </c>
      <c r="M1398">
        <f t="shared" si="86"/>
        <v>2022</v>
      </c>
    </row>
    <row r="1399" spans="1:13" x14ac:dyDescent="0.25">
      <c r="A1399" t="s">
        <v>1481</v>
      </c>
      <c r="B1399" t="s">
        <v>26</v>
      </c>
      <c r="C1399" t="s">
        <v>155</v>
      </c>
      <c r="D1399">
        <f t="shared" si="84"/>
        <v>13</v>
      </c>
      <c r="E1399">
        <v>13</v>
      </c>
      <c r="G1399" s="4">
        <f t="shared" si="87"/>
        <v>0</v>
      </c>
      <c r="H1399" s="1">
        <v>44762</v>
      </c>
      <c r="I1399" t="s">
        <v>3</v>
      </c>
      <c r="J1399" t="s">
        <v>27</v>
      </c>
      <c r="K1399" s="5">
        <v>1</v>
      </c>
      <c r="L1399" t="str">
        <f t="shared" si="85"/>
        <v>Jul</v>
      </c>
      <c r="M1399">
        <f t="shared" si="86"/>
        <v>2022</v>
      </c>
    </row>
    <row r="1400" spans="1:13" x14ac:dyDescent="0.25">
      <c r="A1400" t="s">
        <v>1482</v>
      </c>
      <c r="B1400" t="s">
        <v>26</v>
      </c>
      <c r="C1400" t="s">
        <v>32</v>
      </c>
      <c r="D1400">
        <f t="shared" si="84"/>
        <v>1000</v>
      </c>
      <c r="E1400">
        <v>1000</v>
      </c>
      <c r="G1400" s="4">
        <f t="shared" si="87"/>
        <v>0</v>
      </c>
      <c r="H1400" s="1">
        <v>44761</v>
      </c>
      <c r="I1400" t="s">
        <v>53</v>
      </c>
      <c r="J1400" t="s">
        <v>27</v>
      </c>
      <c r="K1400" s="5">
        <v>2000</v>
      </c>
      <c r="L1400" t="str">
        <f t="shared" si="85"/>
        <v>Jul</v>
      </c>
      <c r="M1400">
        <f t="shared" si="86"/>
        <v>2022</v>
      </c>
    </row>
    <row r="1401" spans="1:13" x14ac:dyDescent="0.25">
      <c r="A1401" t="s">
        <v>1483</v>
      </c>
      <c r="B1401" t="s">
        <v>126</v>
      </c>
      <c r="C1401" t="s">
        <v>32</v>
      </c>
      <c r="D1401">
        <f t="shared" si="84"/>
        <v>1451</v>
      </c>
      <c r="E1401">
        <v>450</v>
      </c>
      <c r="F1401" s="2">
        <v>0.31</v>
      </c>
      <c r="G1401" s="4">
        <f t="shared" si="87"/>
        <v>1001</v>
      </c>
      <c r="H1401" s="1">
        <v>44761</v>
      </c>
      <c r="I1401" t="s">
        <v>124</v>
      </c>
      <c r="J1401" t="s">
        <v>27</v>
      </c>
      <c r="K1401" s="5">
        <v>856</v>
      </c>
      <c r="L1401" t="str">
        <f t="shared" si="85"/>
        <v>Jul</v>
      </c>
      <c r="M1401">
        <f t="shared" si="86"/>
        <v>2022</v>
      </c>
    </row>
    <row r="1402" spans="1:13" x14ac:dyDescent="0.25">
      <c r="A1402" t="s">
        <v>1484</v>
      </c>
      <c r="B1402" t="s">
        <v>49</v>
      </c>
      <c r="C1402" t="s">
        <v>12</v>
      </c>
      <c r="D1402">
        <f t="shared" si="84"/>
        <v>38</v>
      </c>
      <c r="E1402">
        <v>38</v>
      </c>
      <c r="G1402" s="4">
        <f t="shared" si="87"/>
        <v>0</v>
      </c>
      <c r="H1402" s="1">
        <v>44761</v>
      </c>
      <c r="I1402" t="s">
        <v>100</v>
      </c>
      <c r="J1402" t="s">
        <v>27</v>
      </c>
      <c r="K1402" s="5">
        <v>323</v>
      </c>
      <c r="L1402" t="str">
        <f t="shared" si="85"/>
        <v>Jul</v>
      </c>
      <c r="M1402">
        <f t="shared" si="86"/>
        <v>2022</v>
      </c>
    </row>
    <row r="1403" spans="1:13" x14ac:dyDescent="0.25">
      <c r="A1403" t="s">
        <v>1485</v>
      </c>
      <c r="B1403" t="s">
        <v>81</v>
      </c>
      <c r="C1403" t="s">
        <v>87</v>
      </c>
      <c r="D1403">
        <f t="shared" si="84"/>
        <v>28</v>
      </c>
      <c r="E1403">
        <v>28</v>
      </c>
      <c r="G1403" s="4">
        <f t="shared" si="87"/>
        <v>0</v>
      </c>
      <c r="H1403" s="1">
        <v>44761</v>
      </c>
      <c r="I1403" t="s">
        <v>23</v>
      </c>
      <c r="J1403" t="s">
        <v>82</v>
      </c>
      <c r="K1403" s="5">
        <v>766</v>
      </c>
      <c r="L1403" t="str">
        <f t="shared" si="85"/>
        <v>Jul</v>
      </c>
      <c r="M1403">
        <f t="shared" si="86"/>
        <v>2022</v>
      </c>
    </row>
    <row r="1404" spans="1:13" x14ac:dyDescent="0.25">
      <c r="A1404" t="s">
        <v>1486</v>
      </c>
      <c r="B1404" t="s">
        <v>42</v>
      </c>
      <c r="C1404" t="s">
        <v>155</v>
      </c>
      <c r="D1404">
        <f t="shared" si="84"/>
        <v>140</v>
      </c>
      <c r="E1404">
        <v>28</v>
      </c>
      <c r="F1404" s="2">
        <v>0.2</v>
      </c>
      <c r="G1404" s="4">
        <f t="shared" si="87"/>
        <v>112</v>
      </c>
      <c r="H1404" s="1">
        <v>44761</v>
      </c>
      <c r="I1404" t="s">
        <v>23</v>
      </c>
      <c r="J1404" t="s">
        <v>44</v>
      </c>
      <c r="L1404" t="str">
        <f t="shared" si="85"/>
        <v>Jul</v>
      </c>
      <c r="M1404">
        <f t="shared" si="86"/>
        <v>2022</v>
      </c>
    </row>
    <row r="1405" spans="1:13" x14ac:dyDescent="0.25">
      <c r="A1405" t="s">
        <v>1487</v>
      </c>
      <c r="B1405" t="s">
        <v>29</v>
      </c>
      <c r="C1405" t="s">
        <v>32</v>
      </c>
      <c r="D1405">
        <f t="shared" si="84"/>
        <v>0</v>
      </c>
      <c r="F1405" s="2">
        <v>0.13</v>
      </c>
      <c r="G1405" s="4">
        <f t="shared" si="87"/>
        <v>0</v>
      </c>
      <c r="H1405" s="1">
        <v>44761</v>
      </c>
      <c r="I1405" t="s">
        <v>8</v>
      </c>
      <c r="J1405" t="s">
        <v>27</v>
      </c>
      <c r="K1405" s="5">
        <v>570</v>
      </c>
      <c r="L1405" t="str">
        <f t="shared" si="85"/>
        <v>Jul</v>
      </c>
      <c r="M1405">
        <f t="shared" si="86"/>
        <v>2022</v>
      </c>
    </row>
    <row r="1406" spans="1:13" x14ac:dyDescent="0.25">
      <c r="A1406" t="s">
        <v>1488</v>
      </c>
      <c r="B1406" t="s">
        <v>26</v>
      </c>
      <c r="C1406" t="s">
        <v>32</v>
      </c>
      <c r="D1406">
        <f t="shared" si="84"/>
        <v>94</v>
      </c>
      <c r="E1406">
        <v>94</v>
      </c>
      <c r="G1406" s="4">
        <f t="shared" si="87"/>
        <v>0</v>
      </c>
      <c r="H1406" s="1">
        <v>44760</v>
      </c>
      <c r="I1406" t="s">
        <v>18</v>
      </c>
      <c r="J1406" t="s">
        <v>27</v>
      </c>
      <c r="K1406" s="5">
        <v>200</v>
      </c>
      <c r="L1406" t="str">
        <f t="shared" si="85"/>
        <v>Jul</v>
      </c>
      <c r="M1406">
        <f t="shared" si="86"/>
        <v>2022</v>
      </c>
    </row>
    <row r="1407" spans="1:13" x14ac:dyDescent="0.25">
      <c r="A1407" t="s">
        <v>577</v>
      </c>
      <c r="B1407" t="s">
        <v>29</v>
      </c>
      <c r="C1407" t="s">
        <v>30</v>
      </c>
      <c r="D1407">
        <f t="shared" si="84"/>
        <v>971</v>
      </c>
      <c r="E1407">
        <v>68</v>
      </c>
      <c r="F1407" s="2">
        <v>7.0000000000000007E-2</v>
      </c>
      <c r="G1407" s="4">
        <f t="shared" si="87"/>
        <v>903</v>
      </c>
      <c r="H1407" s="1">
        <v>44760</v>
      </c>
      <c r="I1407" t="s">
        <v>23</v>
      </c>
      <c r="J1407" t="s">
        <v>27</v>
      </c>
      <c r="K1407" s="5">
        <v>423</v>
      </c>
      <c r="L1407" t="str">
        <f t="shared" si="85"/>
        <v>Jul</v>
      </c>
      <c r="M1407">
        <f t="shared" si="86"/>
        <v>2022</v>
      </c>
    </row>
    <row r="1408" spans="1:13" x14ac:dyDescent="0.25">
      <c r="A1408" t="s">
        <v>1489</v>
      </c>
      <c r="B1408" t="s">
        <v>29</v>
      </c>
      <c r="C1408" t="s">
        <v>61</v>
      </c>
      <c r="D1408">
        <f t="shared" si="84"/>
        <v>300</v>
      </c>
      <c r="E1408">
        <v>30</v>
      </c>
      <c r="F1408" s="2">
        <v>0.1</v>
      </c>
      <c r="G1408" s="4">
        <f t="shared" si="87"/>
        <v>270</v>
      </c>
      <c r="H1408" s="1">
        <v>44760</v>
      </c>
      <c r="I1408" t="s">
        <v>33</v>
      </c>
      <c r="J1408" t="s">
        <v>27</v>
      </c>
      <c r="K1408" s="5">
        <v>245</v>
      </c>
      <c r="L1408" t="str">
        <f t="shared" si="85"/>
        <v>Jul</v>
      </c>
      <c r="M1408">
        <f t="shared" si="86"/>
        <v>2022</v>
      </c>
    </row>
    <row r="1409" spans="1:13" x14ac:dyDescent="0.25">
      <c r="A1409" t="s">
        <v>893</v>
      </c>
      <c r="B1409" t="s">
        <v>26</v>
      </c>
      <c r="C1409" t="s">
        <v>32</v>
      </c>
      <c r="D1409">
        <f t="shared" si="84"/>
        <v>0</v>
      </c>
      <c r="G1409" s="4">
        <f t="shared" si="87"/>
        <v>0</v>
      </c>
      <c r="H1409" s="1">
        <v>44760</v>
      </c>
      <c r="I1409" t="s">
        <v>33</v>
      </c>
      <c r="J1409" t="s">
        <v>27</v>
      </c>
      <c r="K1409" s="5">
        <v>323</v>
      </c>
      <c r="L1409" t="str">
        <f t="shared" si="85"/>
        <v>Jul</v>
      </c>
      <c r="M1409">
        <f t="shared" si="86"/>
        <v>2022</v>
      </c>
    </row>
    <row r="1410" spans="1:13" x14ac:dyDescent="0.25">
      <c r="A1410" t="s">
        <v>828</v>
      </c>
      <c r="B1410" t="s">
        <v>29</v>
      </c>
      <c r="C1410" t="s">
        <v>7</v>
      </c>
      <c r="D1410">
        <f t="shared" ref="D1410:D1473" si="88">FLOOR(IF(OR(ISBLANK(E1410) = FALSE,  ISBLANK(F1410) = FALSE),IFERROR(E1410/F1410,E1410), 0), 1)</f>
        <v>0</v>
      </c>
      <c r="F1410" s="2">
        <v>0.25</v>
      </c>
      <c r="G1410" s="4">
        <f t="shared" si="87"/>
        <v>0</v>
      </c>
      <c r="H1410" s="1">
        <v>44760</v>
      </c>
      <c r="I1410" t="s">
        <v>89</v>
      </c>
      <c r="J1410" t="s">
        <v>27</v>
      </c>
      <c r="K1410" s="5">
        <v>107</v>
      </c>
      <c r="L1410" t="str">
        <f t="shared" ref="L1410:L1473" si="89">TEXT(H1410, "MMM")</f>
        <v>Jul</v>
      </c>
      <c r="M1410">
        <f t="shared" ref="M1410:M1473" si="90">YEAR(H1410)</f>
        <v>2022</v>
      </c>
    </row>
    <row r="1411" spans="1:13" x14ac:dyDescent="0.25">
      <c r="A1411" t="s">
        <v>602</v>
      </c>
      <c r="B1411" t="s">
        <v>35</v>
      </c>
      <c r="C1411" t="s">
        <v>194</v>
      </c>
      <c r="D1411">
        <f t="shared" si="88"/>
        <v>0</v>
      </c>
      <c r="F1411" s="2">
        <v>0.35</v>
      </c>
      <c r="G1411" s="4">
        <f t="shared" ref="G1411:G1474" si="91">D1411-E1411</f>
        <v>0</v>
      </c>
      <c r="H1411" s="1">
        <v>44760</v>
      </c>
      <c r="I1411" t="s">
        <v>8</v>
      </c>
      <c r="J1411" t="s">
        <v>27</v>
      </c>
      <c r="K1411" s="5">
        <v>269</v>
      </c>
      <c r="L1411" t="str">
        <f t="shared" si="89"/>
        <v>Jul</v>
      </c>
      <c r="M1411">
        <f t="shared" si="90"/>
        <v>2022</v>
      </c>
    </row>
    <row r="1412" spans="1:13" x14ac:dyDescent="0.25">
      <c r="A1412" t="s">
        <v>593</v>
      </c>
      <c r="B1412" t="s">
        <v>145</v>
      </c>
      <c r="C1412" t="s">
        <v>2</v>
      </c>
      <c r="D1412">
        <f t="shared" si="88"/>
        <v>0</v>
      </c>
      <c r="G1412" s="4">
        <f t="shared" si="91"/>
        <v>0</v>
      </c>
      <c r="H1412" s="1">
        <v>44760</v>
      </c>
      <c r="I1412" t="s">
        <v>89</v>
      </c>
      <c r="J1412" t="s">
        <v>27</v>
      </c>
      <c r="L1412" t="str">
        <f t="shared" si="89"/>
        <v>Jul</v>
      </c>
      <c r="M1412">
        <f t="shared" si="90"/>
        <v>2022</v>
      </c>
    </row>
    <row r="1413" spans="1:13" x14ac:dyDescent="0.25">
      <c r="A1413" t="s">
        <v>774</v>
      </c>
      <c r="B1413" t="s">
        <v>29</v>
      </c>
      <c r="C1413" t="s">
        <v>2</v>
      </c>
      <c r="D1413">
        <f t="shared" si="88"/>
        <v>0</v>
      </c>
      <c r="F1413" s="2">
        <v>0.06</v>
      </c>
      <c r="G1413" s="4">
        <f t="shared" si="91"/>
        <v>0</v>
      </c>
      <c r="H1413" s="1">
        <v>44760</v>
      </c>
      <c r="I1413" t="s">
        <v>53</v>
      </c>
      <c r="J1413" t="s">
        <v>27</v>
      </c>
      <c r="K1413" s="5">
        <v>450</v>
      </c>
      <c r="L1413" t="str">
        <f t="shared" si="89"/>
        <v>Jul</v>
      </c>
      <c r="M1413">
        <f t="shared" si="90"/>
        <v>2022</v>
      </c>
    </row>
    <row r="1414" spans="1:13" x14ac:dyDescent="0.25">
      <c r="A1414" t="s">
        <v>1490</v>
      </c>
      <c r="B1414" t="s">
        <v>11</v>
      </c>
      <c r="C1414" t="s">
        <v>12</v>
      </c>
      <c r="D1414">
        <f t="shared" si="88"/>
        <v>200</v>
      </c>
      <c r="E1414">
        <v>100</v>
      </c>
      <c r="F1414" s="2">
        <v>0.5</v>
      </c>
      <c r="G1414" s="4">
        <f t="shared" si="91"/>
        <v>100</v>
      </c>
      <c r="H1414" s="1">
        <v>44757</v>
      </c>
      <c r="I1414" t="s">
        <v>13</v>
      </c>
      <c r="J1414" t="s">
        <v>14</v>
      </c>
      <c r="K1414" s="5">
        <v>31</v>
      </c>
      <c r="L1414" t="str">
        <f t="shared" si="89"/>
        <v>Jul</v>
      </c>
      <c r="M1414">
        <f t="shared" si="90"/>
        <v>2022</v>
      </c>
    </row>
    <row r="1415" spans="1:13" x14ac:dyDescent="0.25">
      <c r="A1415" t="s">
        <v>1491</v>
      </c>
      <c r="B1415" t="s">
        <v>49</v>
      </c>
      <c r="C1415" t="s">
        <v>273</v>
      </c>
      <c r="D1415">
        <f t="shared" si="88"/>
        <v>1260</v>
      </c>
      <c r="E1415">
        <v>63</v>
      </c>
      <c r="F1415" s="2">
        <v>0.05</v>
      </c>
      <c r="G1415" s="4">
        <f t="shared" si="91"/>
        <v>1197</v>
      </c>
      <c r="H1415" s="1">
        <v>44757</v>
      </c>
      <c r="I1415" t="s">
        <v>23</v>
      </c>
      <c r="J1415" t="s">
        <v>27</v>
      </c>
      <c r="K1415" s="5">
        <v>817</v>
      </c>
      <c r="L1415" t="str">
        <f t="shared" si="89"/>
        <v>Jul</v>
      </c>
      <c r="M1415">
        <f t="shared" si="90"/>
        <v>2022</v>
      </c>
    </row>
    <row r="1416" spans="1:13" x14ac:dyDescent="0.25">
      <c r="A1416" t="s">
        <v>1492</v>
      </c>
      <c r="B1416" t="s">
        <v>42</v>
      </c>
      <c r="C1416" t="s">
        <v>87</v>
      </c>
      <c r="D1416">
        <f t="shared" si="88"/>
        <v>120</v>
      </c>
      <c r="E1416">
        <v>24</v>
      </c>
      <c r="F1416" s="2">
        <v>0.2</v>
      </c>
      <c r="G1416" s="4">
        <f t="shared" si="91"/>
        <v>96</v>
      </c>
      <c r="H1416" s="1">
        <v>44757</v>
      </c>
      <c r="I1416" t="s">
        <v>23</v>
      </c>
      <c r="J1416" t="s">
        <v>27</v>
      </c>
      <c r="K1416" s="5">
        <v>265</v>
      </c>
      <c r="L1416" t="str">
        <f t="shared" si="89"/>
        <v>Jul</v>
      </c>
      <c r="M1416">
        <f t="shared" si="90"/>
        <v>2022</v>
      </c>
    </row>
    <row r="1417" spans="1:13" x14ac:dyDescent="0.25">
      <c r="A1417" t="s">
        <v>1493</v>
      </c>
      <c r="B1417" t="s">
        <v>26</v>
      </c>
      <c r="C1417" t="s">
        <v>61</v>
      </c>
      <c r="D1417">
        <f t="shared" si="88"/>
        <v>23</v>
      </c>
      <c r="E1417">
        <v>23</v>
      </c>
      <c r="G1417" s="4">
        <f t="shared" si="91"/>
        <v>0</v>
      </c>
      <c r="H1417" s="1">
        <v>44757</v>
      </c>
      <c r="I1417" t="s">
        <v>13</v>
      </c>
      <c r="J1417" t="s">
        <v>27</v>
      </c>
      <c r="K1417" s="5">
        <v>27</v>
      </c>
      <c r="L1417" t="str">
        <f t="shared" si="89"/>
        <v>Jul</v>
      </c>
      <c r="M1417">
        <f t="shared" si="90"/>
        <v>2022</v>
      </c>
    </row>
    <row r="1418" spans="1:13" x14ac:dyDescent="0.25">
      <c r="A1418" t="s">
        <v>1494</v>
      </c>
      <c r="B1418" t="s">
        <v>26</v>
      </c>
      <c r="C1418" t="s">
        <v>2</v>
      </c>
      <c r="D1418">
        <f t="shared" si="88"/>
        <v>0</v>
      </c>
      <c r="F1418" s="2">
        <v>0.17</v>
      </c>
      <c r="G1418" s="4">
        <f t="shared" si="91"/>
        <v>0</v>
      </c>
      <c r="H1418" s="1">
        <v>44757</v>
      </c>
      <c r="I1418" t="s">
        <v>18</v>
      </c>
      <c r="J1418" t="s">
        <v>27</v>
      </c>
      <c r="K1418" s="5">
        <v>40</v>
      </c>
      <c r="L1418" t="str">
        <f t="shared" si="89"/>
        <v>Jul</v>
      </c>
      <c r="M1418">
        <f t="shared" si="90"/>
        <v>2022</v>
      </c>
    </row>
    <row r="1419" spans="1:13" x14ac:dyDescent="0.25">
      <c r="A1419" t="s">
        <v>1495</v>
      </c>
      <c r="B1419" t="s">
        <v>42</v>
      </c>
      <c r="C1419" t="s">
        <v>12</v>
      </c>
      <c r="D1419">
        <f t="shared" si="88"/>
        <v>500</v>
      </c>
      <c r="E1419">
        <v>85</v>
      </c>
      <c r="F1419" s="2">
        <v>0.17</v>
      </c>
      <c r="G1419" s="4">
        <f t="shared" si="91"/>
        <v>415</v>
      </c>
      <c r="H1419" s="1">
        <v>44756</v>
      </c>
      <c r="I1419" t="s">
        <v>18</v>
      </c>
      <c r="J1419" t="s">
        <v>44</v>
      </c>
      <c r="K1419" s="5">
        <v>202</v>
      </c>
      <c r="L1419" t="str">
        <f t="shared" si="89"/>
        <v>Jul</v>
      </c>
      <c r="M1419">
        <f t="shared" si="90"/>
        <v>2022</v>
      </c>
    </row>
    <row r="1420" spans="1:13" x14ac:dyDescent="0.25">
      <c r="A1420" t="s">
        <v>1496</v>
      </c>
      <c r="B1420" t="s">
        <v>49</v>
      </c>
      <c r="C1420" t="s">
        <v>155</v>
      </c>
      <c r="D1420">
        <f t="shared" si="88"/>
        <v>360</v>
      </c>
      <c r="E1420">
        <v>54</v>
      </c>
      <c r="F1420" s="2">
        <v>0.15</v>
      </c>
      <c r="G1420" s="4">
        <f t="shared" si="91"/>
        <v>306</v>
      </c>
      <c r="H1420" s="1">
        <v>44756</v>
      </c>
      <c r="I1420" t="s">
        <v>18</v>
      </c>
      <c r="J1420" t="s">
        <v>27</v>
      </c>
      <c r="K1420" s="5">
        <v>115</v>
      </c>
      <c r="L1420" t="str">
        <f t="shared" si="89"/>
        <v>Jul</v>
      </c>
      <c r="M1420">
        <f t="shared" si="90"/>
        <v>2022</v>
      </c>
    </row>
    <row r="1421" spans="1:13" x14ac:dyDescent="0.25">
      <c r="A1421" t="s">
        <v>1497</v>
      </c>
      <c r="B1421" t="s">
        <v>26</v>
      </c>
      <c r="C1421" t="s">
        <v>30</v>
      </c>
      <c r="D1421">
        <f t="shared" si="88"/>
        <v>168</v>
      </c>
      <c r="E1421">
        <v>42</v>
      </c>
      <c r="F1421" s="2">
        <v>0.25</v>
      </c>
      <c r="G1421" s="4">
        <f t="shared" si="91"/>
        <v>126</v>
      </c>
      <c r="H1421" s="1">
        <v>44756</v>
      </c>
      <c r="I1421" t="s">
        <v>33</v>
      </c>
      <c r="J1421" t="s">
        <v>27</v>
      </c>
      <c r="K1421" s="5">
        <v>7</v>
      </c>
      <c r="L1421" t="str">
        <f t="shared" si="89"/>
        <v>Jul</v>
      </c>
      <c r="M1421">
        <f t="shared" si="90"/>
        <v>2022</v>
      </c>
    </row>
    <row r="1422" spans="1:13" x14ac:dyDescent="0.25">
      <c r="A1422" t="s">
        <v>1498</v>
      </c>
      <c r="B1422" t="s">
        <v>26</v>
      </c>
      <c r="C1422" t="s">
        <v>59</v>
      </c>
      <c r="D1422">
        <f t="shared" si="88"/>
        <v>557</v>
      </c>
      <c r="E1422">
        <v>39</v>
      </c>
      <c r="F1422" s="2">
        <v>7.0000000000000007E-2</v>
      </c>
      <c r="G1422" s="4">
        <f t="shared" si="91"/>
        <v>518</v>
      </c>
      <c r="H1422" s="1">
        <v>44756</v>
      </c>
      <c r="I1422" t="s">
        <v>100</v>
      </c>
      <c r="J1422" t="s">
        <v>27</v>
      </c>
      <c r="K1422" s="5">
        <v>240</v>
      </c>
      <c r="L1422" t="str">
        <f t="shared" si="89"/>
        <v>Jul</v>
      </c>
      <c r="M1422">
        <f t="shared" si="90"/>
        <v>2022</v>
      </c>
    </row>
    <row r="1423" spans="1:13" x14ac:dyDescent="0.25">
      <c r="A1423" t="s">
        <v>1499</v>
      </c>
      <c r="B1423" t="s">
        <v>26</v>
      </c>
      <c r="C1423" t="s">
        <v>32</v>
      </c>
      <c r="D1423">
        <f t="shared" si="88"/>
        <v>0</v>
      </c>
      <c r="G1423" s="4">
        <f t="shared" si="91"/>
        <v>0</v>
      </c>
      <c r="H1423" s="1">
        <v>44756</v>
      </c>
      <c r="I1423" t="s">
        <v>100</v>
      </c>
      <c r="J1423" t="s">
        <v>27</v>
      </c>
      <c r="K1423" s="5">
        <v>560</v>
      </c>
      <c r="L1423" t="str">
        <f t="shared" si="89"/>
        <v>Jul</v>
      </c>
      <c r="M1423">
        <f t="shared" si="90"/>
        <v>2022</v>
      </c>
    </row>
    <row r="1424" spans="1:13" x14ac:dyDescent="0.25">
      <c r="A1424" t="s">
        <v>1500</v>
      </c>
      <c r="B1424" t="s">
        <v>81</v>
      </c>
      <c r="C1424" t="s">
        <v>420</v>
      </c>
      <c r="D1424">
        <f t="shared" si="88"/>
        <v>0</v>
      </c>
      <c r="G1424" s="4">
        <f t="shared" si="91"/>
        <v>0</v>
      </c>
      <c r="H1424" s="1">
        <v>44756</v>
      </c>
      <c r="I1424" t="s">
        <v>33</v>
      </c>
      <c r="J1424" t="s">
        <v>82</v>
      </c>
      <c r="K1424" s="5">
        <v>45</v>
      </c>
      <c r="L1424" t="str">
        <f t="shared" si="89"/>
        <v>Jul</v>
      </c>
      <c r="M1424">
        <f t="shared" si="90"/>
        <v>2022</v>
      </c>
    </row>
    <row r="1425" spans="1:13" x14ac:dyDescent="0.25">
      <c r="A1425" t="s">
        <v>1501</v>
      </c>
      <c r="B1425" t="s">
        <v>29</v>
      </c>
      <c r="C1425" t="s">
        <v>30</v>
      </c>
      <c r="D1425">
        <f t="shared" si="88"/>
        <v>0</v>
      </c>
      <c r="F1425" s="2">
        <v>0.2</v>
      </c>
      <c r="G1425" s="4">
        <f t="shared" si="91"/>
        <v>0</v>
      </c>
      <c r="H1425" s="1">
        <v>44756</v>
      </c>
      <c r="I1425" t="s">
        <v>18</v>
      </c>
      <c r="J1425" t="s">
        <v>27</v>
      </c>
      <c r="K1425" s="5">
        <v>427</v>
      </c>
      <c r="L1425" t="str">
        <f t="shared" si="89"/>
        <v>Jul</v>
      </c>
      <c r="M1425">
        <f t="shared" si="90"/>
        <v>2022</v>
      </c>
    </row>
    <row r="1426" spans="1:13" x14ac:dyDescent="0.25">
      <c r="A1426" t="s">
        <v>1502</v>
      </c>
      <c r="B1426" t="s">
        <v>1503</v>
      </c>
      <c r="C1426" t="s">
        <v>12</v>
      </c>
      <c r="D1426">
        <f t="shared" si="88"/>
        <v>2000</v>
      </c>
      <c r="E1426">
        <v>300</v>
      </c>
      <c r="F1426" s="2">
        <v>0.15</v>
      </c>
      <c r="G1426" s="4">
        <f t="shared" si="91"/>
        <v>1700</v>
      </c>
      <c r="H1426" s="1">
        <v>44755</v>
      </c>
      <c r="I1426" t="s">
        <v>13</v>
      </c>
      <c r="J1426" t="s">
        <v>1504</v>
      </c>
      <c r="K1426" s="5">
        <v>292</v>
      </c>
      <c r="L1426" t="str">
        <f t="shared" si="89"/>
        <v>Jul</v>
      </c>
      <c r="M1426">
        <f t="shared" si="90"/>
        <v>2022</v>
      </c>
    </row>
    <row r="1427" spans="1:13" x14ac:dyDescent="0.25">
      <c r="A1427" t="s">
        <v>1505</v>
      </c>
      <c r="B1427" t="s">
        <v>26</v>
      </c>
      <c r="C1427" t="s">
        <v>194</v>
      </c>
      <c r="D1427">
        <f t="shared" si="88"/>
        <v>748</v>
      </c>
      <c r="E1427">
        <v>262</v>
      </c>
      <c r="F1427" s="2">
        <v>0.35</v>
      </c>
      <c r="G1427" s="4">
        <f t="shared" si="91"/>
        <v>486</v>
      </c>
      <c r="H1427" s="1">
        <v>44755</v>
      </c>
      <c r="I1427" t="s">
        <v>100</v>
      </c>
      <c r="J1427" t="s">
        <v>27</v>
      </c>
      <c r="K1427" s="5">
        <v>450</v>
      </c>
      <c r="L1427" t="str">
        <f t="shared" si="89"/>
        <v>Jul</v>
      </c>
      <c r="M1427">
        <f t="shared" si="90"/>
        <v>2022</v>
      </c>
    </row>
    <row r="1428" spans="1:13" x14ac:dyDescent="0.25">
      <c r="A1428" t="s">
        <v>1506</v>
      </c>
      <c r="B1428" t="s">
        <v>29</v>
      </c>
      <c r="C1428" t="s">
        <v>273</v>
      </c>
      <c r="D1428">
        <f t="shared" si="88"/>
        <v>300</v>
      </c>
      <c r="E1428">
        <v>120</v>
      </c>
      <c r="F1428" s="2">
        <v>0.4</v>
      </c>
      <c r="G1428" s="4">
        <f t="shared" si="91"/>
        <v>180</v>
      </c>
      <c r="H1428" s="1">
        <v>44755</v>
      </c>
      <c r="I1428" t="s">
        <v>18</v>
      </c>
      <c r="J1428" t="s">
        <v>27</v>
      </c>
      <c r="K1428" s="5">
        <v>336</v>
      </c>
      <c r="L1428" t="str">
        <f t="shared" si="89"/>
        <v>Jul</v>
      </c>
      <c r="M1428">
        <f t="shared" si="90"/>
        <v>2022</v>
      </c>
    </row>
    <row r="1429" spans="1:13" x14ac:dyDescent="0.25">
      <c r="A1429" t="s">
        <v>1507</v>
      </c>
      <c r="B1429" t="s">
        <v>81</v>
      </c>
      <c r="C1429" t="s">
        <v>399</v>
      </c>
      <c r="D1429">
        <f t="shared" si="88"/>
        <v>333</v>
      </c>
      <c r="E1429">
        <v>100</v>
      </c>
      <c r="F1429" s="2">
        <v>0.3</v>
      </c>
      <c r="G1429" s="4">
        <f t="shared" si="91"/>
        <v>233</v>
      </c>
      <c r="H1429" s="1">
        <v>44755</v>
      </c>
      <c r="I1429" t="s">
        <v>33</v>
      </c>
      <c r="J1429" t="s">
        <v>82</v>
      </c>
      <c r="K1429" s="5">
        <v>89</v>
      </c>
      <c r="L1429" t="str">
        <f t="shared" si="89"/>
        <v>Jul</v>
      </c>
      <c r="M1429">
        <f t="shared" si="90"/>
        <v>2022</v>
      </c>
    </row>
    <row r="1430" spans="1:13" x14ac:dyDescent="0.25">
      <c r="A1430" t="s">
        <v>819</v>
      </c>
      <c r="B1430" t="s">
        <v>145</v>
      </c>
      <c r="C1430" t="s">
        <v>7</v>
      </c>
      <c r="D1430">
        <f t="shared" si="88"/>
        <v>500</v>
      </c>
      <c r="E1430">
        <v>100</v>
      </c>
      <c r="F1430" s="2">
        <v>0.2</v>
      </c>
      <c r="G1430" s="4">
        <f t="shared" si="91"/>
        <v>400</v>
      </c>
      <c r="H1430" s="1">
        <v>44755</v>
      </c>
      <c r="I1430" t="s">
        <v>18</v>
      </c>
      <c r="J1430" t="s">
        <v>27</v>
      </c>
      <c r="K1430" s="5">
        <v>64</v>
      </c>
      <c r="L1430" t="str">
        <f t="shared" si="89"/>
        <v>Jul</v>
      </c>
      <c r="M1430">
        <f t="shared" si="90"/>
        <v>2022</v>
      </c>
    </row>
    <row r="1431" spans="1:13" x14ac:dyDescent="0.25">
      <c r="A1431" t="s">
        <v>1508</v>
      </c>
      <c r="B1431" t="s">
        <v>1509</v>
      </c>
      <c r="C1431" t="s">
        <v>87</v>
      </c>
      <c r="D1431">
        <f t="shared" si="88"/>
        <v>388</v>
      </c>
      <c r="E1431">
        <v>70</v>
      </c>
      <c r="F1431" s="2">
        <v>0.18</v>
      </c>
      <c r="G1431" s="4">
        <f t="shared" si="91"/>
        <v>318</v>
      </c>
      <c r="H1431" s="1">
        <v>44755</v>
      </c>
      <c r="I1431" t="s">
        <v>23</v>
      </c>
      <c r="J1431" t="s">
        <v>252</v>
      </c>
      <c r="K1431" s="5">
        <v>23</v>
      </c>
      <c r="L1431" t="str">
        <f t="shared" si="89"/>
        <v>Jul</v>
      </c>
      <c r="M1431">
        <f t="shared" si="90"/>
        <v>2022</v>
      </c>
    </row>
    <row r="1432" spans="1:13" x14ac:dyDescent="0.25">
      <c r="A1432" t="s">
        <v>730</v>
      </c>
      <c r="B1432" t="s">
        <v>145</v>
      </c>
      <c r="C1432" t="s">
        <v>2</v>
      </c>
      <c r="D1432">
        <f t="shared" si="88"/>
        <v>12</v>
      </c>
      <c r="E1432">
        <v>12</v>
      </c>
      <c r="G1432" s="4">
        <f t="shared" si="91"/>
        <v>0</v>
      </c>
      <c r="H1432" s="1">
        <v>44755</v>
      </c>
      <c r="I1432" t="s">
        <v>18</v>
      </c>
      <c r="J1432" t="s">
        <v>27</v>
      </c>
      <c r="K1432" s="5">
        <v>120</v>
      </c>
      <c r="L1432" t="str">
        <f t="shared" si="89"/>
        <v>Jul</v>
      </c>
      <c r="M1432">
        <f t="shared" si="90"/>
        <v>2022</v>
      </c>
    </row>
    <row r="1433" spans="1:13" x14ac:dyDescent="0.25">
      <c r="A1433" t="s">
        <v>980</v>
      </c>
      <c r="B1433" t="s">
        <v>26</v>
      </c>
      <c r="C1433" t="s">
        <v>69</v>
      </c>
      <c r="D1433">
        <f t="shared" si="88"/>
        <v>7</v>
      </c>
      <c r="E1433">
        <v>7</v>
      </c>
      <c r="G1433" s="4">
        <f t="shared" si="91"/>
        <v>0</v>
      </c>
      <c r="H1433" s="1">
        <v>44755</v>
      </c>
      <c r="I1433" t="s">
        <v>8</v>
      </c>
      <c r="J1433" t="s">
        <v>27</v>
      </c>
      <c r="K1433" s="5">
        <v>2100</v>
      </c>
      <c r="L1433" t="str">
        <f t="shared" si="89"/>
        <v>Jul</v>
      </c>
      <c r="M1433">
        <f t="shared" si="90"/>
        <v>2022</v>
      </c>
    </row>
    <row r="1434" spans="1:13" x14ac:dyDescent="0.25">
      <c r="A1434" t="s">
        <v>501</v>
      </c>
      <c r="B1434" t="s">
        <v>42</v>
      </c>
      <c r="C1434" t="s">
        <v>69</v>
      </c>
      <c r="D1434">
        <f t="shared" si="88"/>
        <v>0</v>
      </c>
      <c r="F1434" s="2">
        <v>0.3</v>
      </c>
      <c r="G1434" s="4">
        <f t="shared" si="91"/>
        <v>0</v>
      </c>
      <c r="H1434" s="1">
        <v>44755</v>
      </c>
      <c r="I1434" t="s">
        <v>53</v>
      </c>
      <c r="J1434" t="s">
        <v>44</v>
      </c>
      <c r="K1434" s="5">
        <v>629</v>
      </c>
      <c r="L1434" t="str">
        <f t="shared" si="89"/>
        <v>Jul</v>
      </c>
      <c r="M1434">
        <f t="shared" si="90"/>
        <v>2022</v>
      </c>
    </row>
    <row r="1435" spans="1:13" x14ac:dyDescent="0.25">
      <c r="A1435" t="s">
        <v>1510</v>
      </c>
      <c r="B1435" t="s">
        <v>26</v>
      </c>
      <c r="C1435" t="s">
        <v>12</v>
      </c>
      <c r="D1435">
        <f t="shared" si="88"/>
        <v>0</v>
      </c>
      <c r="G1435" s="4">
        <f t="shared" si="91"/>
        <v>0</v>
      </c>
      <c r="H1435" s="1">
        <v>44755</v>
      </c>
      <c r="I1435" t="s">
        <v>18</v>
      </c>
      <c r="J1435" t="s">
        <v>27</v>
      </c>
      <c r="K1435" s="5">
        <v>53</v>
      </c>
      <c r="L1435" t="str">
        <f t="shared" si="89"/>
        <v>Jul</v>
      </c>
      <c r="M1435">
        <f t="shared" si="90"/>
        <v>2022</v>
      </c>
    </row>
    <row r="1436" spans="1:13" x14ac:dyDescent="0.25">
      <c r="A1436" t="s">
        <v>1511</v>
      </c>
      <c r="B1436" t="s">
        <v>243</v>
      </c>
      <c r="C1436" t="s">
        <v>97</v>
      </c>
      <c r="D1436">
        <f t="shared" si="88"/>
        <v>0</v>
      </c>
      <c r="F1436" s="2">
        <v>0.15</v>
      </c>
      <c r="G1436" s="4">
        <f t="shared" si="91"/>
        <v>0</v>
      </c>
      <c r="H1436" s="1">
        <v>44755</v>
      </c>
      <c r="I1436" t="s">
        <v>8</v>
      </c>
      <c r="J1436" t="s">
        <v>27</v>
      </c>
      <c r="K1436" s="5">
        <v>241</v>
      </c>
      <c r="L1436" t="str">
        <f t="shared" si="89"/>
        <v>Jul</v>
      </c>
      <c r="M1436">
        <f t="shared" si="90"/>
        <v>2022</v>
      </c>
    </row>
    <row r="1437" spans="1:13" x14ac:dyDescent="0.25">
      <c r="A1437" t="s">
        <v>224</v>
      </c>
      <c r="B1437" t="s">
        <v>225</v>
      </c>
      <c r="C1437" t="s">
        <v>7</v>
      </c>
      <c r="D1437">
        <f t="shared" si="88"/>
        <v>15000</v>
      </c>
      <c r="E1437">
        <v>1500</v>
      </c>
      <c r="F1437" s="2">
        <v>0.1</v>
      </c>
      <c r="G1437" s="4">
        <f t="shared" si="91"/>
        <v>13500</v>
      </c>
      <c r="H1437" s="1">
        <v>44754</v>
      </c>
      <c r="I1437" t="s">
        <v>124</v>
      </c>
      <c r="J1437" t="s">
        <v>27</v>
      </c>
      <c r="K1437" s="5">
        <v>3400</v>
      </c>
      <c r="L1437" t="str">
        <f t="shared" si="89"/>
        <v>Jul</v>
      </c>
      <c r="M1437">
        <f t="shared" si="90"/>
        <v>2022</v>
      </c>
    </row>
    <row r="1438" spans="1:13" x14ac:dyDescent="0.25">
      <c r="A1438" t="s">
        <v>1512</v>
      </c>
      <c r="B1438" t="s">
        <v>245</v>
      </c>
      <c r="C1438" t="s">
        <v>7</v>
      </c>
      <c r="D1438">
        <f t="shared" si="88"/>
        <v>150</v>
      </c>
      <c r="E1438">
        <v>150</v>
      </c>
      <c r="G1438" s="4">
        <f t="shared" si="91"/>
        <v>0</v>
      </c>
      <c r="H1438" s="1">
        <v>44754</v>
      </c>
      <c r="I1438" t="s">
        <v>33</v>
      </c>
      <c r="J1438" t="s">
        <v>14</v>
      </c>
      <c r="K1438" s="5">
        <v>63</v>
      </c>
      <c r="L1438" t="str">
        <f t="shared" si="89"/>
        <v>Jul</v>
      </c>
      <c r="M1438">
        <f t="shared" si="90"/>
        <v>2022</v>
      </c>
    </row>
    <row r="1439" spans="1:13" x14ac:dyDescent="0.25">
      <c r="A1439" t="s">
        <v>1513</v>
      </c>
      <c r="B1439" t="s">
        <v>42</v>
      </c>
      <c r="C1439" t="s">
        <v>32</v>
      </c>
      <c r="D1439">
        <f t="shared" si="88"/>
        <v>100</v>
      </c>
      <c r="E1439">
        <v>100</v>
      </c>
      <c r="G1439" s="4">
        <f t="shared" si="91"/>
        <v>0</v>
      </c>
      <c r="H1439" s="1">
        <v>44754</v>
      </c>
      <c r="I1439" t="s">
        <v>53</v>
      </c>
      <c r="J1439" t="s">
        <v>44</v>
      </c>
      <c r="K1439" s="5">
        <v>1100</v>
      </c>
      <c r="L1439" t="str">
        <f t="shared" si="89"/>
        <v>Jul</v>
      </c>
      <c r="M1439">
        <f t="shared" si="90"/>
        <v>2022</v>
      </c>
    </row>
    <row r="1440" spans="1:13" x14ac:dyDescent="0.25">
      <c r="A1440" t="s">
        <v>598</v>
      </c>
      <c r="B1440" t="s">
        <v>26</v>
      </c>
      <c r="C1440" t="s">
        <v>61</v>
      </c>
      <c r="D1440">
        <f t="shared" si="88"/>
        <v>375</v>
      </c>
      <c r="E1440">
        <v>45</v>
      </c>
      <c r="F1440" s="2">
        <v>0.12</v>
      </c>
      <c r="G1440" s="4">
        <f t="shared" si="91"/>
        <v>330</v>
      </c>
      <c r="H1440" s="1">
        <v>44754</v>
      </c>
      <c r="I1440" t="s">
        <v>33</v>
      </c>
      <c r="J1440" t="s">
        <v>27</v>
      </c>
      <c r="K1440" s="5">
        <v>153</v>
      </c>
      <c r="L1440" t="str">
        <f t="shared" si="89"/>
        <v>Jul</v>
      </c>
      <c r="M1440">
        <f t="shared" si="90"/>
        <v>2022</v>
      </c>
    </row>
    <row r="1441" spans="1:13" x14ac:dyDescent="0.25">
      <c r="A1441" t="s">
        <v>1514</v>
      </c>
      <c r="B1441" t="s">
        <v>1515</v>
      </c>
      <c r="C1441" t="s">
        <v>273</v>
      </c>
      <c r="D1441">
        <f t="shared" si="88"/>
        <v>0</v>
      </c>
      <c r="F1441" s="2">
        <v>1</v>
      </c>
      <c r="G1441" s="4">
        <f t="shared" si="91"/>
        <v>0</v>
      </c>
      <c r="H1441" s="1">
        <v>44754</v>
      </c>
      <c r="I1441" t="s">
        <v>33</v>
      </c>
      <c r="J1441" t="s">
        <v>1516</v>
      </c>
      <c r="K1441" s="5">
        <v>109</v>
      </c>
      <c r="L1441" t="str">
        <f t="shared" si="89"/>
        <v>Jul</v>
      </c>
      <c r="M1441">
        <f t="shared" si="90"/>
        <v>2022</v>
      </c>
    </row>
    <row r="1442" spans="1:13" x14ac:dyDescent="0.25">
      <c r="A1442" t="s">
        <v>616</v>
      </c>
      <c r="B1442" t="s">
        <v>58</v>
      </c>
      <c r="C1442" t="s">
        <v>97</v>
      </c>
      <c r="D1442">
        <f t="shared" si="88"/>
        <v>0</v>
      </c>
      <c r="G1442" s="4">
        <f t="shared" si="91"/>
        <v>0</v>
      </c>
      <c r="H1442" s="1">
        <v>44754</v>
      </c>
      <c r="I1442" t="s">
        <v>53</v>
      </c>
      <c r="J1442" t="s">
        <v>27</v>
      </c>
      <c r="K1442" s="5">
        <v>1</v>
      </c>
      <c r="L1442" t="str">
        <f t="shared" si="89"/>
        <v>Jul</v>
      </c>
      <c r="M1442">
        <f t="shared" si="90"/>
        <v>2022</v>
      </c>
    </row>
    <row r="1443" spans="1:13" x14ac:dyDescent="0.25">
      <c r="A1443" t="s">
        <v>1517</v>
      </c>
      <c r="B1443" t="s">
        <v>26</v>
      </c>
      <c r="C1443" t="s">
        <v>87</v>
      </c>
      <c r="D1443">
        <f t="shared" si="88"/>
        <v>0</v>
      </c>
      <c r="G1443" s="4">
        <f t="shared" si="91"/>
        <v>0</v>
      </c>
      <c r="H1443" s="1">
        <v>44754</v>
      </c>
      <c r="I1443" t="s">
        <v>23</v>
      </c>
      <c r="J1443" t="s">
        <v>27</v>
      </c>
      <c r="K1443" s="5">
        <v>61</v>
      </c>
      <c r="L1443" t="str">
        <f t="shared" si="89"/>
        <v>Jul</v>
      </c>
      <c r="M1443">
        <f t="shared" si="90"/>
        <v>2022</v>
      </c>
    </row>
    <row r="1444" spans="1:13" x14ac:dyDescent="0.25">
      <c r="A1444" t="s">
        <v>1009</v>
      </c>
      <c r="B1444" t="s">
        <v>42</v>
      </c>
      <c r="C1444" t="s">
        <v>97</v>
      </c>
      <c r="D1444">
        <f t="shared" si="88"/>
        <v>834</v>
      </c>
      <c r="E1444">
        <v>242</v>
      </c>
      <c r="F1444" s="2">
        <v>0.28999999999999998</v>
      </c>
      <c r="G1444" s="4">
        <f t="shared" si="91"/>
        <v>592</v>
      </c>
      <c r="H1444" s="1">
        <v>44753</v>
      </c>
      <c r="I1444" t="s">
        <v>8</v>
      </c>
      <c r="J1444" t="s">
        <v>44</v>
      </c>
      <c r="K1444" s="5">
        <v>1000</v>
      </c>
      <c r="L1444" t="str">
        <f t="shared" si="89"/>
        <v>Jul</v>
      </c>
      <c r="M1444">
        <f t="shared" si="90"/>
        <v>2022</v>
      </c>
    </row>
    <row r="1445" spans="1:13" x14ac:dyDescent="0.25">
      <c r="A1445" t="s">
        <v>838</v>
      </c>
      <c r="B1445" t="s">
        <v>251</v>
      </c>
      <c r="C1445" t="s">
        <v>32</v>
      </c>
      <c r="D1445">
        <f t="shared" si="88"/>
        <v>63</v>
      </c>
      <c r="E1445">
        <v>63</v>
      </c>
      <c r="G1445" s="4">
        <f t="shared" si="91"/>
        <v>0</v>
      </c>
      <c r="H1445" s="1">
        <v>44753</v>
      </c>
      <c r="I1445" t="s">
        <v>18</v>
      </c>
      <c r="J1445" t="s">
        <v>252</v>
      </c>
      <c r="K1445" s="5">
        <v>174</v>
      </c>
      <c r="L1445" t="str">
        <f t="shared" si="89"/>
        <v>Jul</v>
      </c>
      <c r="M1445">
        <f t="shared" si="90"/>
        <v>2022</v>
      </c>
    </row>
    <row r="1446" spans="1:13" x14ac:dyDescent="0.25">
      <c r="A1446" t="s">
        <v>1518</v>
      </c>
      <c r="B1446" t="s">
        <v>29</v>
      </c>
      <c r="C1446" t="s">
        <v>61</v>
      </c>
      <c r="D1446">
        <f t="shared" si="88"/>
        <v>184</v>
      </c>
      <c r="E1446">
        <v>24</v>
      </c>
      <c r="F1446" s="2">
        <v>0.13</v>
      </c>
      <c r="G1446" s="4">
        <f t="shared" si="91"/>
        <v>160</v>
      </c>
      <c r="H1446" s="1">
        <v>44753</v>
      </c>
      <c r="I1446" t="s">
        <v>8</v>
      </c>
      <c r="J1446" t="s">
        <v>27</v>
      </c>
      <c r="K1446" s="5">
        <v>74</v>
      </c>
      <c r="L1446" t="str">
        <f t="shared" si="89"/>
        <v>Jul</v>
      </c>
      <c r="M1446">
        <f t="shared" si="90"/>
        <v>2022</v>
      </c>
    </row>
    <row r="1447" spans="1:13" x14ac:dyDescent="0.25">
      <c r="A1447" t="s">
        <v>1519</v>
      </c>
      <c r="B1447" t="s">
        <v>1520</v>
      </c>
      <c r="C1447" t="s">
        <v>7</v>
      </c>
      <c r="D1447">
        <f t="shared" si="88"/>
        <v>0</v>
      </c>
      <c r="G1447" s="4">
        <f t="shared" si="91"/>
        <v>0</v>
      </c>
      <c r="H1447" s="1">
        <v>44753</v>
      </c>
      <c r="I1447" t="s">
        <v>100</v>
      </c>
      <c r="J1447" t="s">
        <v>27</v>
      </c>
      <c r="K1447" s="5">
        <v>640</v>
      </c>
      <c r="L1447" t="str">
        <f t="shared" si="89"/>
        <v>Jul</v>
      </c>
      <c r="M1447">
        <f t="shared" si="90"/>
        <v>2022</v>
      </c>
    </row>
    <row r="1448" spans="1:13" x14ac:dyDescent="0.25">
      <c r="A1448" t="s">
        <v>1521</v>
      </c>
      <c r="B1448" t="s">
        <v>26</v>
      </c>
      <c r="C1448" t="s">
        <v>32</v>
      </c>
      <c r="D1448">
        <f t="shared" si="88"/>
        <v>0</v>
      </c>
      <c r="F1448" s="2">
        <v>0.05</v>
      </c>
      <c r="G1448" s="4">
        <f t="shared" si="91"/>
        <v>0</v>
      </c>
      <c r="H1448" s="1">
        <v>44753</v>
      </c>
      <c r="I1448" t="s">
        <v>8</v>
      </c>
      <c r="J1448" t="s">
        <v>27</v>
      </c>
      <c r="K1448" s="5">
        <v>225</v>
      </c>
      <c r="L1448" t="str">
        <f t="shared" si="89"/>
        <v>Jul</v>
      </c>
      <c r="M1448">
        <f t="shared" si="90"/>
        <v>2022</v>
      </c>
    </row>
    <row r="1449" spans="1:13" x14ac:dyDescent="0.25">
      <c r="A1449" t="s">
        <v>1522</v>
      </c>
      <c r="B1449" t="s">
        <v>26</v>
      </c>
      <c r="C1449" t="s">
        <v>30</v>
      </c>
      <c r="D1449">
        <f t="shared" si="88"/>
        <v>0</v>
      </c>
      <c r="F1449" s="2">
        <v>0.5</v>
      </c>
      <c r="G1449" s="4">
        <f t="shared" si="91"/>
        <v>0</v>
      </c>
      <c r="H1449" s="1">
        <v>44753</v>
      </c>
      <c r="I1449" t="s">
        <v>13</v>
      </c>
      <c r="J1449" t="s">
        <v>27</v>
      </c>
      <c r="K1449" s="5">
        <v>9</v>
      </c>
      <c r="L1449" t="str">
        <f t="shared" si="89"/>
        <v>Jul</v>
      </c>
      <c r="M1449">
        <f t="shared" si="90"/>
        <v>2022</v>
      </c>
    </row>
    <row r="1450" spans="1:13" x14ac:dyDescent="0.25">
      <c r="A1450" t="s">
        <v>1523</v>
      </c>
      <c r="B1450" t="s">
        <v>292</v>
      </c>
      <c r="C1450" t="s">
        <v>7</v>
      </c>
      <c r="D1450">
        <f t="shared" si="88"/>
        <v>0</v>
      </c>
      <c r="G1450" s="4">
        <f t="shared" si="91"/>
        <v>0</v>
      </c>
      <c r="H1450" s="1">
        <v>44751</v>
      </c>
      <c r="I1450" t="s">
        <v>18</v>
      </c>
      <c r="J1450" t="s">
        <v>27</v>
      </c>
      <c r="K1450" s="5">
        <v>150</v>
      </c>
      <c r="L1450" t="str">
        <f t="shared" si="89"/>
        <v>Jul</v>
      </c>
      <c r="M1450">
        <f t="shared" si="90"/>
        <v>2022</v>
      </c>
    </row>
    <row r="1451" spans="1:13" x14ac:dyDescent="0.25">
      <c r="A1451" t="s">
        <v>1524</v>
      </c>
      <c r="B1451" t="s">
        <v>342</v>
      </c>
      <c r="C1451" t="s">
        <v>97</v>
      </c>
      <c r="D1451">
        <f t="shared" si="88"/>
        <v>1500</v>
      </c>
      <c r="E1451">
        <v>1500</v>
      </c>
      <c r="G1451" s="4">
        <f t="shared" si="91"/>
        <v>0</v>
      </c>
      <c r="H1451" s="1">
        <v>44750</v>
      </c>
      <c r="I1451" t="s">
        <v>18</v>
      </c>
      <c r="J1451" t="s">
        <v>110</v>
      </c>
      <c r="K1451" s="5">
        <v>184</v>
      </c>
      <c r="L1451" t="str">
        <f t="shared" si="89"/>
        <v>Jul</v>
      </c>
      <c r="M1451">
        <f t="shared" si="90"/>
        <v>2022</v>
      </c>
    </row>
    <row r="1452" spans="1:13" x14ac:dyDescent="0.25">
      <c r="A1452" t="s">
        <v>1525</v>
      </c>
      <c r="B1452" t="s">
        <v>29</v>
      </c>
      <c r="C1452" t="s">
        <v>7</v>
      </c>
      <c r="D1452">
        <f t="shared" si="88"/>
        <v>1000</v>
      </c>
      <c r="E1452">
        <v>1000</v>
      </c>
      <c r="F1452" s="2">
        <v>1</v>
      </c>
      <c r="G1452" s="4">
        <f t="shared" si="91"/>
        <v>0</v>
      </c>
      <c r="H1452" s="1">
        <v>44750</v>
      </c>
      <c r="I1452" t="s">
        <v>33</v>
      </c>
      <c r="J1452" t="s">
        <v>27</v>
      </c>
      <c r="K1452" s="5">
        <v>50</v>
      </c>
      <c r="L1452" t="str">
        <f t="shared" si="89"/>
        <v>Jul</v>
      </c>
      <c r="M1452">
        <f t="shared" si="90"/>
        <v>2022</v>
      </c>
    </row>
    <row r="1453" spans="1:13" x14ac:dyDescent="0.25">
      <c r="A1453" t="s">
        <v>31</v>
      </c>
      <c r="B1453" t="s">
        <v>29</v>
      </c>
      <c r="C1453" t="s">
        <v>32</v>
      </c>
      <c r="D1453">
        <f t="shared" si="88"/>
        <v>650</v>
      </c>
      <c r="E1453">
        <v>156</v>
      </c>
      <c r="F1453" s="2">
        <v>0.24</v>
      </c>
      <c r="G1453" s="4">
        <f t="shared" si="91"/>
        <v>494</v>
      </c>
      <c r="H1453" s="1">
        <v>44750</v>
      </c>
      <c r="I1453" t="s">
        <v>33</v>
      </c>
      <c r="J1453" t="s">
        <v>27</v>
      </c>
      <c r="K1453" s="5">
        <v>127</v>
      </c>
      <c r="L1453" t="str">
        <f t="shared" si="89"/>
        <v>Jul</v>
      </c>
      <c r="M1453">
        <f t="shared" si="90"/>
        <v>2022</v>
      </c>
    </row>
    <row r="1454" spans="1:13" x14ac:dyDescent="0.25">
      <c r="A1454" t="s">
        <v>1257</v>
      </c>
      <c r="B1454" t="s">
        <v>26</v>
      </c>
      <c r="C1454" t="s">
        <v>61</v>
      </c>
      <c r="D1454">
        <f t="shared" si="88"/>
        <v>0</v>
      </c>
      <c r="F1454" s="2">
        <v>0.03</v>
      </c>
      <c r="G1454" s="4">
        <f t="shared" si="91"/>
        <v>0</v>
      </c>
      <c r="H1454" s="1">
        <v>44750</v>
      </c>
      <c r="I1454" t="s">
        <v>23</v>
      </c>
      <c r="J1454" t="s">
        <v>27</v>
      </c>
      <c r="K1454" s="5">
        <v>108</v>
      </c>
      <c r="L1454" t="str">
        <f t="shared" si="89"/>
        <v>Jul</v>
      </c>
      <c r="M1454">
        <f t="shared" si="90"/>
        <v>2022</v>
      </c>
    </row>
    <row r="1455" spans="1:13" x14ac:dyDescent="0.25">
      <c r="A1455" t="s">
        <v>1122</v>
      </c>
      <c r="B1455" t="s">
        <v>323</v>
      </c>
      <c r="C1455" t="s">
        <v>69</v>
      </c>
      <c r="D1455">
        <f t="shared" si="88"/>
        <v>3000</v>
      </c>
      <c r="E1455">
        <v>150</v>
      </c>
      <c r="F1455" s="2">
        <v>0.05</v>
      </c>
      <c r="G1455" s="4">
        <f t="shared" si="91"/>
        <v>2850</v>
      </c>
      <c r="H1455" s="1">
        <v>44749</v>
      </c>
      <c r="I1455" t="s">
        <v>23</v>
      </c>
      <c r="J1455" t="s">
        <v>27</v>
      </c>
      <c r="K1455" s="5">
        <v>3600</v>
      </c>
      <c r="L1455" t="str">
        <f t="shared" si="89"/>
        <v>Jul</v>
      </c>
      <c r="M1455">
        <f t="shared" si="90"/>
        <v>2022</v>
      </c>
    </row>
    <row r="1456" spans="1:13" x14ac:dyDescent="0.25">
      <c r="A1456" t="s">
        <v>1526</v>
      </c>
      <c r="B1456" t="s">
        <v>26</v>
      </c>
      <c r="C1456" t="s">
        <v>12</v>
      </c>
      <c r="D1456">
        <f t="shared" si="88"/>
        <v>882</v>
      </c>
      <c r="E1456">
        <v>150</v>
      </c>
      <c r="F1456" s="2">
        <v>0.17</v>
      </c>
      <c r="G1456" s="4">
        <f t="shared" si="91"/>
        <v>732</v>
      </c>
      <c r="H1456" s="1">
        <v>44749</v>
      </c>
      <c r="I1456" t="s">
        <v>100</v>
      </c>
      <c r="J1456" t="s">
        <v>27</v>
      </c>
      <c r="K1456" s="5">
        <v>881</v>
      </c>
      <c r="L1456" t="str">
        <f t="shared" si="89"/>
        <v>Jul</v>
      </c>
      <c r="M1456">
        <f t="shared" si="90"/>
        <v>2022</v>
      </c>
    </row>
    <row r="1457" spans="1:13" x14ac:dyDescent="0.25">
      <c r="A1457" t="s">
        <v>1527</v>
      </c>
      <c r="B1457" t="s">
        <v>1528</v>
      </c>
      <c r="C1457" t="s">
        <v>61</v>
      </c>
      <c r="D1457">
        <f t="shared" si="88"/>
        <v>40</v>
      </c>
      <c r="E1457">
        <v>40</v>
      </c>
      <c r="G1457" s="4">
        <f t="shared" si="91"/>
        <v>0</v>
      </c>
      <c r="H1457" s="1">
        <v>44749</v>
      </c>
      <c r="I1457" t="s">
        <v>23</v>
      </c>
      <c r="J1457" t="s">
        <v>27</v>
      </c>
      <c r="K1457" s="5">
        <v>20</v>
      </c>
      <c r="L1457" t="str">
        <f t="shared" si="89"/>
        <v>Jul</v>
      </c>
      <c r="M1457">
        <f t="shared" si="90"/>
        <v>2022</v>
      </c>
    </row>
    <row r="1458" spans="1:13" x14ac:dyDescent="0.25">
      <c r="A1458" t="s">
        <v>1529</v>
      </c>
      <c r="B1458" t="s">
        <v>145</v>
      </c>
      <c r="C1458" t="s">
        <v>61</v>
      </c>
      <c r="D1458">
        <f t="shared" si="88"/>
        <v>166</v>
      </c>
      <c r="E1458">
        <v>30</v>
      </c>
      <c r="F1458" s="2">
        <v>0.18</v>
      </c>
      <c r="G1458" s="4">
        <f t="shared" si="91"/>
        <v>136</v>
      </c>
      <c r="H1458" s="1">
        <v>44749</v>
      </c>
      <c r="I1458" t="s">
        <v>33</v>
      </c>
      <c r="J1458" t="s">
        <v>27</v>
      </c>
      <c r="K1458" s="5">
        <v>78</v>
      </c>
      <c r="L1458" t="str">
        <f t="shared" si="89"/>
        <v>Jul</v>
      </c>
      <c r="M1458">
        <f t="shared" si="90"/>
        <v>2022</v>
      </c>
    </row>
    <row r="1459" spans="1:13" x14ac:dyDescent="0.25">
      <c r="A1459" t="s">
        <v>1530</v>
      </c>
      <c r="B1459" t="s">
        <v>29</v>
      </c>
      <c r="C1459" t="s">
        <v>32</v>
      </c>
      <c r="D1459">
        <f t="shared" si="88"/>
        <v>0</v>
      </c>
      <c r="F1459" s="2">
        <v>0.24</v>
      </c>
      <c r="G1459" s="4">
        <f t="shared" si="91"/>
        <v>0</v>
      </c>
      <c r="H1459" s="1">
        <v>44749</v>
      </c>
      <c r="I1459" t="s">
        <v>8</v>
      </c>
      <c r="J1459" t="s">
        <v>27</v>
      </c>
      <c r="K1459" s="5">
        <v>351</v>
      </c>
      <c r="L1459" t="str">
        <f t="shared" si="89"/>
        <v>Jul</v>
      </c>
      <c r="M1459">
        <f t="shared" si="90"/>
        <v>2022</v>
      </c>
    </row>
    <row r="1460" spans="1:13" x14ac:dyDescent="0.25">
      <c r="A1460" t="s">
        <v>297</v>
      </c>
      <c r="B1460" t="s">
        <v>26</v>
      </c>
      <c r="C1460" t="s">
        <v>2</v>
      </c>
      <c r="D1460">
        <f t="shared" si="88"/>
        <v>0</v>
      </c>
      <c r="G1460" s="4">
        <f t="shared" si="91"/>
        <v>0</v>
      </c>
      <c r="H1460" s="1">
        <v>44749</v>
      </c>
      <c r="I1460" t="s">
        <v>53</v>
      </c>
      <c r="J1460" t="s">
        <v>27</v>
      </c>
      <c r="K1460" s="5">
        <v>5700</v>
      </c>
      <c r="L1460" t="str">
        <f t="shared" si="89"/>
        <v>Jul</v>
      </c>
      <c r="M1460">
        <f t="shared" si="90"/>
        <v>2022</v>
      </c>
    </row>
    <row r="1461" spans="1:13" x14ac:dyDescent="0.25">
      <c r="A1461" t="s">
        <v>1531</v>
      </c>
      <c r="B1461" t="s">
        <v>26</v>
      </c>
      <c r="C1461" t="s">
        <v>155</v>
      </c>
      <c r="D1461">
        <f t="shared" si="88"/>
        <v>1111</v>
      </c>
      <c r="E1461">
        <v>100</v>
      </c>
      <c r="F1461" s="2">
        <v>0.09</v>
      </c>
      <c r="G1461" s="4">
        <f t="shared" si="91"/>
        <v>1011</v>
      </c>
      <c r="H1461" s="1">
        <v>44748</v>
      </c>
      <c r="I1461" t="s">
        <v>18</v>
      </c>
      <c r="J1461" t="s">
        <v>27</v>
      </c>
      <c r="K1461" s="5">
        <v>496</v>
      </c>
      <c r="L1461" t="str">
        <f t="shared" si="89"/>
        <v>Jul</v>
      </c>
      <c r="M1461">
        <f t="shared" si="90"/>
        <v>2022</v>
      </c>
    </row>
    <row r="1462" spans="1:13" x14ac:dyDescent="0.25">
      <c r="A1462" t="s">
        <v>1307</v>
      </c>
      <c r="B1462" t="s">
        <v>163</v>
      </c>
      <c r="C1462" t="s">
        <v>87</v>
      </c>
      <c r="D1462">
        <f t="shared" si="88"/>
        <v>50</v>
      </c>
      <c r="E1462">
        <v>50</v>
      </c>
      <c r="G1462" s="4">
        <f t="shared" si="91"/>
        <v>0</v>
      </c>
      <c r="H1462" s="1">
        <v>44748</v>
      </c>
      <c r="I1462" t="s">
        <v>53</v>
      </c>
      <c r="J1462" t="s">
        <v>79</v>
      </c>
      <c r="K1462" s="5">
        <v>122</v>
      </c>
      <c r="L1462" t="str">
        <f t="shared" si="89"/>
        <v>Jul</v>
      </c>
      <c r="M1462">
        <f t="shared" si="90"/>
        <v>2022</v>
      </c>
    </row>
    <row r="1463" spans="1:13" x14ac:dyDescent="0.25">
      <c r="A1463" t="s">
        <v>1532</v>
      </c>
      <c r="B1463" t="s">
        <v>21</v>
      </c>
      <c r="C1463" t="s">
        <v>39</v>
      </c>
      <c r="D1463">
        <f t="shared" si="88"/>
        <v>129</v>
      </c>
      <c r="E1463">
        <v>35</v>
      </c>
      <c r="F1463" s="2">
        <v>0.27</v>
      </c>
      <c r="G1463" s="4">
        <f t="shared" si="91"/>
        <v>94</v>
      </c>
      <c r="H1463" s="1">
        <v>44748</v>
      </c>
      <c r="I1463" t="s">
        <v>18</v>
      </c>
      <c r="J1463" t="s">
        <v>27</v>
      </c>
      <c r="K1463" s="5">
        <v>64</v>
      </c>
      <c r="L1463" t="str">
        <f t="shared" si="89"/>
        <v>Jul</v>
      </c>
      <c r="M1463">
        <f t="shared" si="90"/>
        <v>2022</v>
      </c>
    </row>
    <row r="1464" spans="1:13" x14ac:dyDescent="0.25">
      <c r="A1464" t="s">
        <v>1533</v>
      </c>
      <c r="B1464" t="s">
        <v>29</v>
      </c>
      <c r="C1464" t="s">
        <v>39</v>
      </c>
      <c r="D1464">
        <f t="shared" si="88"/>
        <v>166</v>
      </c>
      <c r="E1464">
        <v>30</v>
      </c>
      <c r="F1464" s="2">
        <v>0.18</v>
      </c>
      <c r="G1464" s="4">
        <f t="shared" si="91"/>
        <v>136</v>
      </c>
      <c r="H1464" s="1">
        <v>44748</v>
      </c>
      <c r="I1464" t="s">
        <v>33</v>
      </c>
      <c r="J1464" t="s">
        <v>27</v>
      </c>
      <c r="K1464" s="5">
        <v>77</v>
      </c>
      <c r="L1464" t="str">
        <f t="shared" si="89"/>
        <v>Jul</v>
      </c>
      <c r="M1464">
        <f t="shared" si="90"/>
        <v>2022</v>
      </c>
    </row>
    <row r="1465" spans="1:13" x14ac:dyDescent="0.25">
      <c r="A1465" t="s">
        <v>1534</v>
      </c>
      <c r="B1465" t="s">
        <v>35</v>
      </c>
      <c r="C1465" t="s">
        <v>7</v>
      </c>
      <c r="D1465">
        <f t="shared" si="88"/>
        <v>0</v>
      </c>
      <c r="G1465" s="4">
        <f t="shared" si="91"/>
        <v>0</v>
      </c>
      <c r="H1465" s="1">
        <v>44748</v>
      </c>
      <c r="I1465" t="s">
        <v>33</v>
      </c>
      <c r="J1465" t="s">
        <v>27</v>
      </c>
      <c r="K1465" s="5">
        <v>344</v>
      </c>
      <c r="L1465" t="str">
        <f t="shared" si="89"/>
        <v>Jul</v>
      </c>
      <c r="M1465">
        <f t="shared" si="90"/>
        <v>2022</v>
      </c>
    </row>
    <row r="1466" spans="1:13" x14ac:dyDescent="0.25">
      <c r="A1466" t="s">
        <v>250</v>
      </c>
      <c r="B1466" t="s">
        <v>251</v>
      </c>
      <c r="C1466" t="s">
        <v>59</v>
      </c>
      <c r="D1466">
        <f t="shared" si="88"/>
        <v>3200</v>
      </c>
      <c r="E1466">
        <v>384</v>
      </c>
      <c r="F1466" s="2">
        <v>0.12</v>
      </c>
      <c r="G1466" s="4">
        <f t="shared" si="91"/>
        <v>2816</v>
      </c>
      <c r="H1466" s="1">
        <v>44747</v>
      </c>
      <c r="I1466" t="s">
        <v>23</v>
      </c>
      <c r="J1466" t="s">
        <v>252</v>
      </c>
      <c r="K1466" s="5">
        <v>788</v>
      </c>
      <c r="L1466" t="str">
        <f t="shared" si="89"/>
        <v>Jul</v>
      </c>
      <c r="M1466">
        <f t="shared" si="90"/>
        <v>2022</v>
      </c>
    </row>
    <row r="1467" spans="1:13" x14ac:dyDescent="0.25">
      <c r="A1467" t="s">
        <v>906</v>
      </c>
      <c r="B1467" t="s">
        <v>29</v>
      </c>
      <c r="C1467" t="s">
        <v>61</v>
      </c>
      <c r="D1467">
        <f t="shared" si="88"/>
        <v>400</v>
      </c>
      <c r="E1467">
        <v>120</v>
      </c>
      <c r="F1467" s="2">
        <v>0.3</v>
      </c>
      <c r="G1467" s="4">
        <f t="shared" si="91"/>
        <v>280</v>
      </c>
      <c r="H1467" s="1">
        <v>44747</v>
      </c>
      <c r="I1467" t="s">
        <v>100</v>
      </c>
      <c r="J1467" t="s">
        <v>27</v>
      </c>
      <c r="K1467" s="5">
        <v>194</v>
      </c>
      <c r="L1467" t="str">
        <f t="shared" si="89"/>
        <v>Jul</v>
      </c>
      <c r="M1467">
        <f t="shared" si="90"/>
        <v>2022</v>
      </c>
    </row>
    <row r="1468" spans="1:13" x14ac:dyDescent="0.25">
      <c r="A1468" t="s">
        <v>1535</v>
      </c>
      <c r="B1468" t="s">
        <v>21</v>
      </c>
      <c r="C1468" t="s">
        <v>12</v>
      </c>
      <c r="D1468">
        <f t="shared" si="88"/>
        <v>1666</v>
      </c>
      <c r="E1468">
        <v>100</v>
      </c>
      <c r="F1468" s="2">
        <v>0.06</v>
      </c>
      <c r="G1468" s="4">
        <f t="shared" si="91"/>
        <v>1566</v>
      </c>
      <c r="H1468" s="1">
        <v>44747</v>
      </c>
      <c r="I1468" t="s">
        <v>23</v>
      </c>
      <c r="J1468" t="s">
        <v>24</v>
      </c>
      <c r="K1468" s="5">
        <v>322</v>
      </c>
      <c r="L1468" t="str">
        <f t="shared" si="89"/>
        <v>Jul</v>
      </c>
      <c r="M1468">
        <f t="shared" si="90"/>
        <v>2022</v>
      </c>
    </row>
    <row r="1469" spans="1:13" x14ac:dyDescent="0.25">
      <c r="A1469" t="s">
        <v>1536</v>
      </c>
      <c r="B1469" t="s">
        <v>29</v>
      </c>
      <c r="C1469" t="s">
        <v>39</v>
      </c>
      <c r="D1469">
        <f t="shared" si="88"/>
        <v>800</v>
      </c>
      <c r="E1469">
        <v>80</v>
      </c>
      <c r="F1469" s="2">
        <v>0.1</v>
      </c>
      <c r="G1469" s="4">
        <f t="shared" si="91"/>
        <v>720</v>
      </c>
      <c r="H1469" s="1">
        <v>44747</v>
      </c>
      <c r="I1469" t="s">
        <v>100</v>
      </c>
      <c r="J1469" t="s">
        <v>27</v>
      </c>
      <c r="K1469" s="5">
        <v>569</v>
      </c>
      <c r="L1469" t="str">
        <f t="shared" si="89"/>
        <v>Jul</v>
      </c>
      <c r="M1469">
        <f t="shared" si="90"/>
        <v>2022</v>
      </c>
    </row>
    <row r="1470" spans="1:13" x14ac:dyDescent="0.25">
      <c r="A1470" t="s">
        <v>831</v>
      </c>
      <c r="B1470" t="s">
        <v>26</v>
      </c>
      <c r="C1470" t="s">
        <v>71</v>
      </c>
      <c r="D1470">
        <f t="shared" si="88"/>
        <v>172</v>
      </c>
      <c r="E1470">
        <v>31</v>
      </c>
      <c r="F1470" s="2">
        <v>0.18</v>
      </c>
      <c r="G1470" s="4">
        <f t="shared" si="91"/>
        <v>141</v>
      </c>
      <c r="H1470" s="1">
        <v>44747</v>
      </c>
      <c r="I1470" t="s">
        <v>8</v>
      </c>
      <c r="J1470" t="s">
        <v>27</v>
      </c>
      <c r="K1470" s="5">
        <v>240</v>
      </c>
      <c r="L1470" t="str">
        <f t="shared" si="89"/>
        <v>Jul</v>
      </c>
      <c r="M1470">
        <f t="shared" si="90"/>
        <v>2022</v>
      </c>
    </row>
    <row r="1471" spans="1:13" x14ac:dyDescent="0.25">
      <c r="A1471" t="s">
        <v>1537</v>
      </c>
      <c r="B1471" t="s">
        <v>1199</v>
      </c>
      <c r="C1471" t="s">
        <v>30</v>
      </c>
      <c r="D1471">
        <f t="shared" si="88"/>
        <v>375</v>
      </c>
      <c r="E1471">
        <v>30</v>
      </c>
      <c r="F1471" s="2">
        <v>0.08</v>
      </c>
      <c r="G1471" s="4">
        <f t="shared" si="91"/>
        <v>345</v>
      </c>
      <c r="H1471" s="1">
        <v>44747</v>
      </c>
      <c r="I1471" t="s">
        <v>23</v>
      </c>
      <c r="J1471" t="s">
        <v>1199</v>
      </c>
      <c r="K1471" s="5">
        <v>300</v>
      </c>
      <c r="L1471" t="str">
        <f t="shared" si="89"/>
        <v>Jul</v>
      </c>
      <c r="M1471">
        <f t="shared" si="90"/>
        <v>2022</v>
      </c>
    </row>
    <row r="1472" spans="1:13" x14ac:dyDescent="0.25">
      <c r="A1472" t="s">
        <v>1538</v>
      </c>
      <c r="B1472" t="s">
        <v>35</v>
      </c>
      <c r="C1472" t="s">
        <v>22</v>
      </c>
      <c r="D1472">
        <f t="shared" si="88"/>
        <v>385</v>
      </c>
      <c r="E1472">
        <v>27</v>
      </c>
      <c r="F1472" s="2">
        <v>7.0000000000000007E-2</v>
      </c>
      <c r="G1472" s="4">
        <f t="shared" si="91"/>
        <v>358</v>
      </c>
      <c r="H1472" s="1">
        <v>44747</v>
      </c>
      <c r="I1472" t="s">
        <v>13</v>
      </c>
      <c r="J1472" t="s">
        <v>27</v>
      </c>
      <c r="K1472" s="5">
        <v>583</v>
      </c>
      <c r="L1472" t="str">
        <f t="shared" si="89"/>
        <v>Jul</v>
      </c>
      <c r="M1472">
        <f t="shared" si="90"/>
        <v>2022</v>
      </c>
    </row>
    <row r="1473" spans="1:13" x14ac:dyDescent="0.25">
      <c r="A1473" t="s">
        <v>1539</v>
      </c>
      <c r="B1473" t="s">
        <v>29</v>
      </c>
      <c r="C1473" t="s">
        <v>12</v>
      </c>
      <c r="D1473">
        <f t="shared" si="88"/>
        <v>60</v>
      </c>
      <c r="E1473">
        <v>20</v>
      </c>
      <c r="F1473" s="2">
        <v>0.33</v>
      </c>
      <c r="G1473" s="4">
        <f t="shared" si="91"/>
        <v>40</v>
      </c>
      <c r="H1473" s="1">
        <v>44747</v>
      </c>
      <c r="I1473" t="s">
        <v>13</v>
      </c>
      <c r="J1473" t="s">
        <v>27</v>
      </c>
      <c r="K1473" s="5">
        <v>28</v>
      </c>
      <c r="L1473" t="str">
        <f t="shared" si="89"/>
        <v>Jul</v>
      </c>
      <c r="M1473">
        <f t="shared" si="90"/>
        <v>2022</v>
      </c>
    </row>
    <row r="1474" spans="1:13" x14ac:dyDescent="0.25">
      <c r="A1474" t="s">
        <v>1540</v>
      </c>
      <c r="B1474" t="s">
        <v>21</v>
      </c>
      <c r="C1474" t="s">
        <v>87</v>
      </c>
      <c r="D1474">
        <f t="shared" ref="D1474:D1537" si="92">FLOOR(IF(OR(ISBLANK(E1474) = FALSE,  ISBLANK(F1474) = FALSE),IFERROR(E1474/F1474,E1474), 0), 1)</f>
        <v>162</v>
      </c>
      <c r="E1474">
        <v>13</v>
      </c>
      <c r="F1474" s="2">
        <v>0.08</v>
      </c>
      <c r="G1474" s="4">
        <f t="shared" si="91"/>
        <v>149</v>
      </c>
      <c r="H1474" s="1">
        <v>44747</v>
      </c>
      <c r="I1474" t="s">
        <v>18</v>
      </c>
      <c r="J1474" t="s">
        <v>24</v>
      </c>
      <c r="K1474" s="5">
        <v>71</v>
      </c>
      <c r="L1474" t="str">
        <f t="shared" ref="L1474:L1537" si="93">TEXT(H1474, "MMM")</f>
        <v>Jul</v>
      </c>
      <c r="M1474">
        <f t="shared" ref="M1474:M1537" si="94">YEAR(H1474)</f>
        <v>2022</v>
      </c>
    </row>
    <row r="1475" spans="1:13" x14ac:dyDescent="0.25">
      <c r="A1475" t="s">
        <v>1541</v>
      </c>
      <c r="B1475" t="s">
        <v>1155</v>
      </c>
      <c r="C1475" t="s">
        <v>2</v>
      </c>
      <c r="D1475">
        <f t="shared" si="92"/>
        <v>666</v>
      </c>
      <c r="E1475">
        <v>80</v>
      </c>
      <c r="F1475" s="2">
        <v>0.12</v>
      </c>
      <c r="G1475" s="4">
        <f t="shared" ref="G1475:G1538" si="95">D1475-E1475</f>
        <v>586</v>
      </c>
      <c r="H1475" s="1">
        <v>44746</v>
      </c>
      <c r="I1475" t="s">
        <v>8</v>
      </c>
      <c r="J1475" t="s">
        <v>24</v>
      </c>
      <c r="K1475" s="5">
        <v>335</v>
      </c>
      <c r="L1475" t="str">
        <f t="shared" si="93"/>
        <v>Jul</v>
      </c>
      <c r="M1475">
        <f t="shared" si="94"/>
        <v>2022</v>
      </c>
    </row>
    <row r="1476" spans="1:13" x14ac:dyDescent="0.25">
      <c r="A1476" t="s">
        <v>1542</v>
      </c>
      <c r="B1476" t="s">
        <v>42</v>
      </c>
      <c r="C1476" t="s">
        <v>2</v>
      </c>
      <c r="D1476">
        <f t="shared" si="92"/>
        <v>29</v>
      </c>
      <c r="E1476">
        <v>29</v>
      </c>
      <c r="G1476" s="4">
        <f t="shared" si="95"/>
        <v>0</v>
      </c>
      <c r="H1476" s="1">
        <v>44746</v>
      </c>
      <c r="I1476" t="s">
        <v>89</v>
      </c>
      <c r="J1476" t="s">
        <v>44</v>
      </c>
      <c r="K1476" s="5">
        <v>0</v>
      </c>
      <c r="L1476" t="str">
        <f t="shared" si="93"/>
        <v>Jul</v>
      </c>
      <c r="M1476">
        <f t="shared" si="94"/>
        <v>2022</v>
      </c>
    </row>
    <row r="1477" spans="1:13" x14ac:dyDescent="0.25">
      <c r="A1477" t="s">
        <v>1543</v>
      </c>
      <c r="B1477" t="s">
        <v>55</v>
      </c>
      <c r="C1477" t="s">
        <v>273</v>
      </c>
      <c r="D1477">
        <f t="shared" si="92"/>
        <v>225</v>
      </c>
      <c r="E1477">
        <v>27</v>
      </c>
      <c r="F1477" s="2">
        <v>0.12</v>
      </c>
      <c r="G1477" s="4">
        <f t="shared" si="95"/>
        <v>198</v>
      </c>
      <c r="H1477" s="1">
        <v>44746</v>
      </c>
      <c r="I1477" t="s">
        <v>18</v>
      </c>
      <c r="J1477" t="s">
        <v>56</v>
      </c>
      <c r="K1477" s="5">
        <v>69</v>
      </c>
      <c r="L1477" t="str">
        <f t="shared" si="93"/>
        <v>Jul</v>
      </c>
      <c r="M1477">
        <f t="shared" si="94"/>
        <v>2022</v>
      </c>
    </row>
    <row r="1478" spans="1:13" x14ac:dyDescent="0.25">
      <c r="A1478" t="s">
        <v>794</v>
      </c>
      <c r="B1478" t="s">
        <v>81</v>
      </c>
      <c r="C1478" t="s">
        <v>97</v>
      </c>
      <c r="D1478">
        <f t="shared" si="92"/>
        <v>120</v>
      </c>
      <c r="E1478">
        <v>18</v>
      </c>
      <c r="F1478" s="2">
        <v>0.15</v>
      </c>
      <c r="G1478" s="4">
        <f t="shared" si="95"/>
        <v>102</v>
      </c>
      <c r="H1478" s="1">
        <v>44746</v>
      </c>
      <c r="I1478" t="s">
        <v>13</v>
      </c>
      <c r="J1478" t="s">
        <v>82</v>
      </c>
      <c r="K1478" s="5">
        <v>90</v>
      </c>
      <c r="L1478" t="str">
        <f t="shared" si="93"/>
        <v>Jul</v>
      </c>
      <c r="M1478">
        <f t="shared" si="94"/>
        <v>2022</v>
      </c>
    </row>
    <row r="1479" spans="1:13" x14ac:dyDescent="0.25">
      <c r="A1479" t="s">
        <v>1544</v>
      </c>
      <c r="B1479" t="s">
        <v>55</v>
      </c>
      <c r="C1479" t="s">
        <v>2</v>
      </c>
      <c r="D1479">
        <f t="shared" si="92"/>
        <v>0</v>
      </c>
      <c r="G1479" s="4">
        <f t="shared" si="95"/>
        <v>0</v>
      </c>
      <c r="H1479" s="1">
        <v>44746</v>
      </c>
      <c r="I1479" t="s">
        <v>18</v>
      </c>
      <c r="J1479" t="s">
        <v>56</v>
      </c>
      <c r="K1479" s="5">
        <v>26</v>
      </c>
      <c r="L1479" t="str">
        <f t="shared" si="93"/>
        <v>Jul</v>
      </c>
      <c r="M1479">
        <f t="shared" si="94"/>
        <v>2022</v>
      </c>
    </row>
    <row r="1480" spans="1:13" x14ac:dyDescent="0.25">
      <c r="A1480" t="s">
        <v>1545</v>
      </c>
      <c r="B1480" t="s">
        <v>81</v>
      </c>
      <c r="C1480" t="s">
        <v>7</v>
      </c>
      <c r="D1480">
        <f t="shared" si="92"/>
        <v>540</v>
      </c>
      <c r="E1480">
        <v>540</v>
      </c>
      <c r="G1480" s="4">
        <f t="shared" si="95"/>
        <v>0</v>
      </c>
      <c r="H1480" s="1">
        <v>44745</v>
      </c>
      <c r="I1480" t="s">
        <v>18</v>
      </c>
      <c r="J1480" t="s">
        <v>82</v>
      </c>
      <c r="K1480" s="5">
        <v>1300</v>
      </c>
      <c r="L1480" t="str">
        <f t="shared" si="93"/>
        <v>Jul</v>
      </c>
      <c r="M1480">
        <f t="shared" si="94"/>
        <v>2022</v>
      </c>
    </row>
    <row r="1481" spans="1:13" x14ac:dyDescent="0.25">
      <c r="A1481" t="s">
        <v>1546</v>
      </c>
      <c r="B1481" t="s">
        <v>29</v>
      </c>
      <c r="C1481" t="s">
        <v>30</v>
      </c>
      <c r="D1481">
        <f t="shared" si="92"/>
        <v>600</v>
      </c>
      <c r="E1481">
        <v>150</v>
      </c>
      <c r="F1481" s="2">
        <v>0.25</v>
      </c>
      <c r="G1481" s="4">
        <f t="shared" si="95"/>
        <v>450</v>
      </c>
      <c r="H1481" s="1">
        <v>44745</v>
      </c>
      <c r="I1481" t="s">
        <v>33</v>
      </c>
      <c r="J1481" t="s">
        <v>27</v>
      </c>
      <c r="K1481" s="5">
        <v>864</v>
      </c>
      <c r="L1481" t="str">
        <f t="shared" si="93"/>
        <v>Jul</v>
      </c>
      <c r="M1481">
        <f t="shared" si="94"/>
        <v>2022</v>
      </c>
    </row>
    <row r="1482" spans="1:13" x14ac:dyDescent="0.25">
      <c r="A1482" t="s">
        <v>1547</v>
      </c>
      <c r="B1482" t="s">
        <v>29</v>
      </c>
      <c r="C1482" t="s">
        <v>32</v>
      </c>
      <c r="D1482">
        <f t="shared" si="92"/>
        <v>0</v>
      </c>
      <c r="G1482" s="4">
        <f t="shared" si="95"/>
        <v>0</v>
      </c>
      <c r="H1482" s="1">
        <v>44744</v>
      </c>
      <c r="I1482" t="s">
        <v>8</v>
      </c>
      <c r="J1482" t="s">
        <v>27</v>
      </c>
      <c r="K1482" s="5">
        <v>263</v>
      </c>
      <c r="L1482" t="str">
        <f t="shared" si="93"/>
        <v>Jul</v>
      </c>
      <c r="M1482">
        <f t="shared" si="94"/>
        <v>2022</v>
      </c>
    </row>
    <row r="1483" spans="1:13" x14ac:dyDescent="0.25">
      <c r="A1483" t="s">
        <v>1548</v>
      </c>
      <c r="B1483" t="s">
        <v>55</v>
      </c>
      <c r="C1483" t="s">
        <v>32</v>
      </c>
      <c r="D1483">
        <f t="shared" si="92"/>
        <v>0</v>
      </c>
      <c r="G1483" s="4">
        <f t="shared" si="95"/>
        <v>0</v>
      </c>
      <c r="H1483" s="1">
        <v>44744</v>
      </c>
      <c r="I1483" t="s">
        <v>3</v>
      </c>
      <c r="J1483" t="s">
        <v>56</v>
      </c>
      <c r="K1483" s="5">
        <v>2</v>
      </c>
      <c r="L1483" t="str">
        <f t="shared" si="93"/>
        <v>Jul</v>
      </c>
      <c r="M1483">
        <f t="shared" si="94"/>
        <v>2022</v>
      </c>
    </row>
    <row r="1484" spans="1:13" x14ac:dyDescent="0.25">
      <c r="A1484" t="s">
        <v>1549</v>
      </c>
      <c r="B1484" t="s">
        <v>682</v>
      </c>
      <c r="C1484" t="s">
        <v>12</v>
      </c>
      <c r="D1484">
        <f t="shared" si="92"/>
        <v>0</v>
      </c>
      <c r="F1484" s="2">
        <v>0.1</v>
      </c>
      <c r="G1484" s="4">
        <f t="shared" si="95"/>
        <v>0</v>
      </c>
      <c r="H1484" s="1">
        <v>44744</v>
      </c>
      <c r="I1484" t="s">
        <v>13</v>
      </c>
      <c r="J1484" t="s">
        <v>56</v>
      </c>
      <c r="K1484" s="5">
        <v>25</v>
      </c>
      <c r="L1484" t="str">
        <f t="shared" si="93"/>
        <v>Jul</v>
      </c>
      <c r="M1484">
        <f t="shared" si="94"/>
        <v>2022</v>
      </c>
    </row>
    <row r="1485" spans="1:13" x14ac:dyDescent="0.25">
      <c r="A1485" t="s">
        <v>1550</v>
      </c>
      <c r="B1485" t="s">
        <v>26</v>
      </c>
      <c r="C1485" t="s">
        <v>43</v>
      </c>
      <c r="D1485">
        <f t="shared" si="92"/>
        <v>85</v>
      </c>
      <c r="E1485">
        <v>85</v>
      </c>
      <c r="F1485" s="2">
        <v>1</v>
      </c>
      <c r="G1485" s="4">
        <f t="shared" si="95"/>
        <v>0</v>
      </c>
      <c r="H1485" s="1">
        <v>44743</v>
      </c>
      <c r="I1485" t="s">
        <v>33</v>
      </c>
      <c r="J1485" t="s">
        <v>27</v>
      </c>
      <c r="K1485" s="5">
        <v>26</v>
      </c>
      <c r="L1485" t="str">
        <f t="shared" si="93"/>
        <v>Jul</v>
      </c>
      <c r="M1485">
        <f t="shared" si="94"/>
        <v>2022</v>
      </c>
    </row>
    <row r="1486" spans="1:13" x14ac:dyDescent="0.25">
      <c r="A1486" t="s">
        <v>1551</v>
      </c>
      <c r="B1486" t="s">
        <v>145</v>
      </c>
      <c r="C1486" t="s">
        <v>69</v>
      </c>
      <c r="D1486">
        <f t="shared" si="92"/>
        <v>966</v>
      </c>
      <c r="E1486">
        <v>58</v>
      </c>
      <c r="F1486" s="2">
        <v>0.06</v>
      </c>
      <c r="G1486" s="4">
        <f t="shared" si="95"/>
        <v>908</v>
      </c>
      <c r="H1486" s="1">
        <v>44743</v>
      </c>
      <c r="I1486" t="s">
        <v>53</v>
      </c>
      <c r="J1486" t="s">
        <v>27</v>
      </c>
      <c r="K1486" s="5">
        <v>300</v>
      </c>
      <c r="L1486" t="str">
        <f t="shared" si="93"/>
        <v>Jul</v>
      </c>
      <c r="M1486">
        <f t="shared" si="94"/>
        <v>2022</v>
      </c>
    </row>
    <row r="1487" spans="1:13" x14ac:dyDescent="0.25">
      <c r="A1487" t="s">
        <v>1552</v>
      </c>
      <c r="B1487" t="s">
        <v>1553</v>
      </c>
      <c r="C1487" t="s">
        <v>32</v>
      </c>
      <c r="D1487">
        <f t="shared" si="92"/>
        <v>52</v>
      </c>
      <c r="E1487">
        <v>52</v>
      </c>
      <c r="G1487" s="4">
        <f t="shared" si="95"/>
        <v>0</v>
      </c>
      <c r="H1487" s="1">
        <v>44743</v>
      </c>
      <c r="I1487" t="s">
        <v>23</v>
      </c>
      <c r="J1487" t="s">
        <v>27</v>
      </c>
      <c r="L1487" t="str">
        <f t="shared" si="93"/>
        <v>Jul</v>
      </c>
      <c r="M1487">
        <f t="shared" si="94"/>
        <v>2022</v>
      </c>
    </row>
    <row r="1488" spans="1:13" x14ac:dyDescent="0.25">
      <c r="A1488" t="s">
        <v>1554</v>
      </c>
      <c r="B1488" t="s">
        <v>26</v>
      </c>
      <c r="C1488" t="s">
        <v>122</v>
      </c>
      <c r="D1488">
        <f t="shared" si="92"/>
        <v>250</v>
      </c>
      <c r="E1488">
        <v>15</v>
      </c>
      <c r="F1488" s="2">
        <v>0.06</v>
      </c>
      <c r="G1488" s="4">
        <f t="shared" si="95"/>
        <v>235</v>
      </c>
      <c r="H1488" s="1">
        <v>44743</v>
      </c>
      <c r="I1488" t="s">
        <v>18</v>
      </c>
      <c r="J1488" t="s">
        <v>27</v>
      </c>
      <c r="K1488" s="5">
        <v>169</v>
      </c>
      <c r="L1488" t="str">
        <f t="shared" si="93"/>
        <v>Jul</v>
      </c>
      <c r="M1488">
        <f t="shared" si="94"/>
        <v>2022</v>
      </c>
    </row>
    <row r="1489" spans="1:13" x14ac:dyDescent="0.25">
      <c r="A1489" t="s">
        <v>1555</v>
      </c>
      <c r="B1489" t="s">
        <v>29</v>
      </c>
      <c r="C1489" t="s">
        <v>200</v>
      </c>
      <c r="D1489">
        <f t="shared" si="92"/>
        <v>0</v>
      </c>
      <c r="G1489" s="4">
        <f t="shared" si="95"/>
        <v>0</v>
      </c>
      <c r="H1489" s="1">
        <v>44743</v>
      </c>
      <c r="I1489" t="s">
        <v>13</v>
      </c>
      <c r="J1489" t="s">
        <v>27</v>
      </c>
      <c r="K1489" s="5">
        <v>38</v>
      </c>
      <c r="L1489" t="str">
        <f t="shared" si="93"/>
        <v>Jul</v>
      </c>
      <c r="M1489">
        <f t="shared" si="94"/>
        <v>2022</v>
      </c>
    </row>
    <row r="1490" spans="1:13" x14ac:dyDescent="0.25">
      <c r="A1490" t="s">
        <v>1556</v>
      </c>
      <c r="B1490" t="s">
        <v>26</v>
      </c>
      <c r="C1490" t="s">
        <v>87</v>
      </c>
      <c r="D1490">
        <f t="shared" si="92"/>
        <v>2222</v>
      </c>
      <c r="E1490">
        <v>400</v>
      </c>
      <c r="F1490" s="2">
        <v>0.18</v>
      </c>
      <c r="G1490" s="4">
        <f t="shared" si="95"/>
        <v>1822</v>
      </c>
      <c r="H1490" s="1">
        <v>44742</v>
      </c>
      <c r="I1490" t="s">
        <v>53</v>
      </c>
      <c r="J1490" t="s">
        <v>27</v>
      </c>
      <c r="K1490" s="5">
        <v>310</v>
      </c>
      <c r="L1490" t="str">
        <f t="shared" si="93"/>
        <v>Jun</v>
      </c>
      <c r="M1490">
        <f t="shared" si="94"/>
        <v>2022</v>
      </c>
    </row>
    <row r="1491" spans="1:13" x14ac:dyDescent="0.25">
      <c r="A1491" t="s">
        <v>1557</v>
      </c>
      <c r="B1491" t="s">
        <v>11</v>
      </c>
      <c r="C1491" t="s">
        <v>71</v>
      </c>
      <c r="D1491">
        <f t="shared" si="92"/>
        <v>170</v>
      </c>
      <c r="E1491">
        <v>170</v>
      </c>
      <c r="F1491" s="2">
        <v>1</v>
      </c>
      <c r="G1491" s="4">
        <f t="shared" si="95"/>
        <v>0</v>
      </c>
      <c r="H1491" s="1">
        <v>44742</v>
      </c>
      <c r="I1491" t="s">
        <v>3</v>
      </c>
      <c r="J1491" t="s">
        <v>14</v>
      </c>
      <c r="K1491" s="5">
        <v>3</v>
      </c>
      <c r="L1491" t="str">
        <f t="shared" si="93"/>
        <v>Jun</v>
      </c>
      <c r="M1491">
        <f t="shared" si="94"/>
        <v>2022</v>
      </c>
    </row>
    <row r="1492" spans="1:13" x14ac:dyDescent="0.25">
      <c r="A1492" t="s">
        <v>1558</v>
      </c>
      <c r="B1492" t="s">
        <v>29</v>
      </c>
      <c r="C1492" t="s">
        <v>12</v>
      </c>
      <c r="D1492">
        <f t="shared" si="92"/>
        <v>500</v>
      </c>
      <c r="E1492">
        <v>40</v>
      </c>
      <c r="F1492" s="2">
        <v>0.08</v>
      </c>
      <c r="G1492" s="4">
        <f t="shared" si="95"/>
        <v>460</v>
      </c>
      <c r="H1492" s="1">
        <v>44742</v>
      </c>
      <c r="I1492" t="s">
        <v>23</v>
      </c>
      <c r="J1492" t="s">
        <v>27</v>
      </c>
      <c r="K1492" s="5">
        <v>480</v>
      </c>
      <c r="L1492" t="str">
        <f t="shared" si="93"/>
        <v>Jun</v>
      </c>
      <c r="M1492">
        <f t="shared" si="94"/>
        <v>2022</v>
      </c>
    </row>
    <row r="1493" spans="1:13" x14ac:dyDescent="0.25">
      <c r="A1493" t="s">
        <v>535</v>
      </c>
      <c r="B1493" t="s">
        <v>29</v>
      </c>
      <c r="C1493" t="s">
        <v>87</v>
      </c>
      <c r="D1493">
        <f t="shared" si="92"/>
        <v>150</v>
      </c>
      <c r="E1493">
        <v>30</v>
      </c>
      <c r="F1493" s="2">
        <v>0.2</v>
      </c>
      <c r="G1493" s="4">
        <f t="shared" si="95"/>
        <v>120</v>
      </c>
      <c r="H1493" s="1">
        <v>44742</v>
      </c>
      <c r="I1493" t="s">
        <v>13</v>
      </c>
      <c r="J1493" t="s">
        <v>27</v>
      </c>
      <c r="K1493" s="5">
        <v>47</v>
      </c>
      <c r="L1493" t="str">
        <f t="shared" si="93"/>
        <v>Jun</v>
      </c>
      <c r="M1493">
        <f t="shared" si="94"/>
        <v>2022</v>
      </c>
    </row>
    <row r="1494" spans="1:13" x14ac:dyDescent="0.25">
      <c r="A1494" t="s">
        <v>34</v>
      </c>
      <c r="B1494" t="s">
        <v>35</v>
      </c>
      <c r="C1494" t="s">
        <v>22</v>
      </c>
      <c r="D1494">
        <f t="shared" si="92"/>
        <v>30</v>
      </c>
      <c r="E1494">
        <v>30</v>
      </c>
      <c r="G1494" s="4">
        <f t="shared" si="95"/>
        <v>0</v>
      </c>
      <c r="H1494" s="1">
        <v>44742</v>
      </c>
      <c r="I1494" t="s">
        <v>36</v>
      </c>
      <c r="J1494" t="s">
        <v>27</v>
      </c>
      <c r="K1494" s="5">
        <v>849</v>
      </c>
      <c r="L1494" t="str">
        <f t="shared" si="93"/>
        <v>Jun</v>
      </c>
      <c r="M1494">
        <f t="shared" si="94"/>
        <v>2022</v>
      </c>
    </row>
    <row r="1495" spans="1:13" x14ac:dyDescent="0.25">
      <c r="A1495" t="s">
        <v>1559</v>
      </c>
      <c r="B1495" t="s">
        <v>198</v>
      </c>
      <c r="C1495" t="s">
        <v>399</v>
      </c>
      <c r="D1495">
        <f t="shared" si="92"/>
        <v>166</v>
      </c>
      <c r="E1495">
        <v>20</v>
      </c>
      <c r="F1495" s="2">
        <v>0.12</v>
      </c>
      <c r="G1495" s="4">
        <f t="shared" si="95"/>
        <v>146</v>
      </c>
      <c r="H1495" s="1">
        <v>44742</v>
      </c>
      <c r="I1495" t="s">
        <v>33</v>
      </c>
      <c r="J1495" t="s">
        <v>27</v>
      </c>
      <c r="K1495" s="5">
        <v>58</v>
      </c>
      <c r="L1495" t="str">
        <f t="shared" si="93"/>
        <v>Jun</v>
      </c>
      <c r="M1495">
        <f t="shared" si="94"/>
        <v>2022</v>
      </c>
    </row>
    <row r="1496" spans="1:13" x14ac:dyDescent="0.25">
      <c r="A1496" t="s">
        <v>1560</v>
      </c>
      <c r="B1496" t="s">
        <v>173</v>
      </c>
      <c r="C1496" t="s">
        <v>12</v>
      </c>
      <c r="D1496">
        <f t="shared" si="92"/>
        <v>140</v>
      </c>
      <c r="E1496">
        <v>14</v>
      </c>
      <c r="F1496" s="2">
        <v>0.1</v>
      </c>
      <c r="G1496" s="4">
        <f t="shared" si="95"/>
        <v>126</v>
      </c>
      <c r="H1496" s="1">
        <v>44742</v>
      </c>
      <c r="I1496" t="s">
        <v>13</v>
      </c>
      <c r="J1496" t="s">
        <v>82</v>
      </c>
      <c r="K1496" s="5">
        <v>22</v>
      </c>
      <c r="L1496" t="str">
        <f t="shared" si="93"/>
        <v>Jun</v>
      </c>
      <c r="M1496">
        <f t="shared" si="94"/>
        <v>2022</v>
      </c>
    </row>
    <row r="1497" spans="1:13" x14ac:dyDescent="0.25">
      <c r="A1497" t="s">
        <v>1561</v>
      </c>
      <c r="B1497" t="s">
        <v>26</v>
      </c>
      <c r="C1497" t="s">
        <v>30</v>
      </c>
      <c r="D1497">
        <f t="shared" si="92"/>
        <v>240</v>
      </c>
      <c r="E1497">
        <v>12</v>
      </c>
      <c r="F1497" s="2">
        <v>0.05</v>
      </c>
      <c r="G1497" s="4">
        <f t="shared" si="95"/>
        <v>228</v>
      </c>
      <c r="H1497" s="1">
        <v>44742</v>
      </c>
      <c r="I1497" t="s">
        <v>18</v>
      </c>
      <c r="J1497" t="s">
        <v>27</v>
      </c>
      <c r="K1497" s="5">
        <v>106</v>
      </c>
      <c r="L1497" t="str">
        <f t="shared" si="93"/>
        <v>Jun</v>
      </c>
      <c r="M1497">
        <f t="shared" si="94"/>
        <v>2022</v>
      </c>
    </row>
    <row r="1498" spans="1:13" x14ac:dyDescent="0.25">
      <c r="A1498" t="s">
        <v>1562</v>
      </c>
      <c r="B1498" t="s">
        <v>145</v>
      </c>
      <c r="C1498" t="s">
        <v>469</v>
      </c>
      <c r="D1498">
        <f t="shared" si="92"/>
        <v>0</v>
      </c>
      <c r="F1498" s="2">
        <v>1</v>
      </c>
      <c r="G1498" s="4">
        <f t="shared" si="95"/>
        <v>0</v>
      </c>
      <c r="H1498" s="1">
        <v>44742</v>
      </c>
      <c r="I1498" t="s">
        <v>3</v>
      </c>
      <c r="J1498" t="s">
        <v>27</v>
      </c>
      <c r="K1498" s="5">
        <v>5</v>
      </c>
      <c r="L1498" t="str">
        <f t="shared" si="93"/>
        <v>Jun</v>
      </c>
      <c r="M1498">
        <f t="shared" si="94"/>
        <v>2022</v>
      </c>
    </row>
    <row r="1499" spans="1:13" x14ac:dyDescent="0.25">
      <c r="A1499" t="s">
        <v>1563</v>
      </c>
      <c r="B1499" t="s">
        <v>26</v>
      </c>
      <c r="C1499" t="s">
        <v>12</v>
      </c>
      <c r="D1499">
        <f t="shared" si="92"/>
        <v>0</v>
      </c>
      <c r="G1499" s="4">
        <f t="shared" si="95"/>
        <v>0</v>
      </c>
      <c r="H1499" s="1">
        <v>44742</v>
      </c>
      <c r="I1499" t="s">
        <v>13</v>
      </c>
      <c r="J1499" t="s">
        <v>27</v>
      </c>
      <c r="K1499" s="5">
        <v>7</v>
      </c>
      <c r="L1499" t="str">
        <f t="shared" si="93"/>
        <v>Jun</v>
      </c>
      <c r="M1499">
        <f t="shared" si="94"/>
        <v>2022</v>
      </c>
    </row>
    <row r="1500" spans="1:13" x14ac:dyDescent="0.25">
      <c r="A1500" t="s">
        <v>1564</v>
      </c>
      <c r="B1500" t="s">
        <v>26</v>
      </c>
      <c r="C1500" t="s">
        <v>59</v>
      </c>
      <c r="D1500">
        <f t="shared" si="92"/>
        <v>0</v>
      </c>
      <c r="F1500" s="2">
        <v>0.15</v>
      </c>
      <c r="G1500" s="4">
        <f t="shared" si="95"/>
        <v>0</v>
      </c>
      <c r="H1500" s="1">
        <v>44742</v>
      </c>
      <c r="I1500" t="s">
        <v>18</v>
      </c>
      <c r="J1500" t="s">
        <v>27</v>
      </c>
      <c r="K1500" s="5">
        <v>135</v>
      </c>
      <c r="L1500" t="str">
        <f t="shared" si="93"/>
        <v>Jun</v>
      </c>
      <c r="M1500">
        <f t="shared" si="94"/>
        <v>2022</v>
      </c>
    </row>
    <row r="1501" spans="1:13" x14ac:dyDescent="0.25">
      <c r="A1501" t="s">
        <v>1565</v>
      </c>
      <c r="B1501" t="s">
        <v>245</v>
      </c>
      <c r="C1501" t="s">
        <v>71</v>
      </c>
      <c r="D1501">
        <f t="shared" si="92"/>
        <v>350</v>
      </c>
      <c r="E1501">
        <v>350</v>
      </c>
      <c r="G1501" s="4">
        <f t="shared" si="95"/>
        <v>0</v>
      </c>
      <c r="H1501" s="1">
        <v>44741</v>
      </c>
      <c r="I1501" t="s">
        <v>89</v>
      </c>
      <c r="J1501" t="s">
        <v>14</v>
      </c>
      <c r="K1501" s="5">
        <v>112</v>
      </c>
      <c r="L1501" t="str">
        <f t="shared" si="93"/>
        <v>Jun</v>
      </c>
      <c r="M1501">
        <f t="shared" si="94"/>
        <v>2022</v>
      </c>
    </row>
    <row r="1502" spans="1:13" x14ac:dyDescent="0.25">
      <c r="A1502" t="s">
        <v>645</v>
      </c>
      <c r="B1502" t="s">
        <v>26</v>
      </c>
      <c r="C1502" t="s">
        <v>97</v>
      </c>
      <c r="D1502">
        <f t="shared" si="92"/>
        <v>5000</v>
      </c>
      <c r="E1502">
        <v>200</v>
      </c>
      <c r="F1502" s="2">
        <v>0.04</v>
      </c>
      <c r="G1502" s="4">
        <f t="shared" si="95"/>
        <v>4800</v>
      </c>
      <c r="H1502" s="1">
        <v>44741</v>
      </c>
      <c r="I1502" t="s">
        <v>53</v>
      </c>
      <c r="J1502" t="s">
        <v>27</v>
      </c>
      <c r="K1502" s="5">
        <v>1300</v>
      </c>
      <c r="L1502" t="str">
        <f t="shared" si="93"/>
        <v>Jun</v>
      </c>
      <c r="M1502">
        <f t="shared" si="94"/>
        <v>2022</v>
      </c>
    </row>
    <row r="1503" spans="1:13" x14ac:dyDescent="0.25">
      <c r="A1503" t="s">
        <v>1566</v>
      </c>
      <c r="B1503" t="s">
        <v>26</v>
      </c>
      <c r="C1503" t="s">
        <v>2</v>
      </c>
      <c r="D1503">
        <f t="shared" si="92"/>
        <v>1062</v>
      </c>
      <c r="E1503">
        <v>85</v>
      </c>
      <c r="F1503" s="2">
        <v>0.08</v>
      </c>
      <c r="G1503" s="4">
        <f t="shared" si="95"/>
        <v>977</v>
      </c>
      <c r="H1503" s="1">
        <v>44741</v>
      </c>
      <c r="I1503" t="s">
        <v>8</v>
      </c>
      <c r="J1503" t="s">
        <v>27</v>
      </c>
      <c r="K1503" s="5">
        <v>770</v>
      </c>
      <c r="L1503" t="str">
        <f t="shared" si="93"/>
        <v>Jun</v>
      </c>
      <c r="M1503">
        <f t="shared" si="94"/>
        <v>2022</v>
      </c>
    </row>
    <row r="1504" spans="1:13" x14ac:dyDescent="0.25">
      <c r="A1504" t="s">
        <v>1063</v>
      </c>
      <c r="B1504" t="s">
        <v>145</v>
      </c>
      <c r="C1504" t="s">
        <v>43</v>
      </c>
      <c r="D1504">
        <f t="shared" si="92"/>
        <v>80</v>
      </c>
      <c r="E1504">
        <v>80</v>
      </c>
      <c r="G1504" s="4">
        <f t="shared" si="95"/>
        <v>0</v>
      </c>
      <c r="H1504" s="1">
        <v>44741</v>
      </c>
      <c r="I1504" t="s">
        <v>23</v>
      </c>
      <c r="J1504" t="s">
        <v>27</v>
      </c>
      <c r="K1504" s="5">
        <v>811</v>
      </c>
      <c r="L1504" t="str">
        <f t="shared" si="93"/>
        <v>Jun</v>
      </c>
      <c r="M1504">
        <f t="shared" si="94"/>
        <v>2022</v>
      </c>
    </row>
    <row r="1505" spans="1:13" x14ac:dyDescent="0.25">
      <c r="A1505" t="s">
        <v>1567</v>
      </c>
      <c r="B1505" t="s">
        <v>58</v>
      </c>
      <c r="C1505" t="s">
        <v>39</v>
      </c>
      <c r="D1505">
        <f t="shared" si="92"/>
        <v>421</v>
      </c>
      <c r="E1505">
        <v>80</v>
      </c>
      <c r="F1505" s="2">
        <v>0.19</v>
      </c>
      <c r="G1505" s="4">
        <f t="shared" si="95"/>
        <v>341</v>
      </c>
      <c r="H1505" s="1">
        <v>44741</v>
      </c>
      <c r="I1505" t="s">
        <v>100</v>
      </c>
      <c r="J1505" t="s">
        <v>27</v>
      </c>
      <c r="K1505" s="5">
        <v>347</v>
      </c>
      <c r="L1505" t="str">
        <f t="shared" si="93"/>
        <v>Jun</v>
      </c>
      <c r="M1505">
        <f t="shared" si="94"/>
        <v>2022</v>
      </c>
    </row>
    <row r="1506" spans="1:13" x14ac:dyDescent="0.25">
      <c r="A1506" t="s">
        <v>647</v>
      </c>
      <c r="B1506" t="s">
        <v>171</v>
      </c>
      <c r="C1506" t="s">
        <v>69</v>
      </c>
      <c r="D1506">
        <f t="shared" si="92"/>
        <v>345</v>
      </c>
      <c r="E1506">
        <v>76</v>
      </c>
      <c r="F1506" s="2">
        <v>0.22</v>
      </c>
      <c r="G1506" s="4">
        <f t="shared" si="95"/>
        <v>269</v>
      </c>
      <c r="H1506" s="1">
        <v>44741</v>
      </c>
      <c r="I1506" t="s">
        <v>33</v>
      </c>
      <c r="J1506" t="s">
        <v>79</v>
      </c>
      <c r="K1506" s="5">
        <v>153</v>
      </c>
      <c r="L1506" t="str">
        <f t="shared" si="93"/>
        <v>Jun</v>
      </c>
      <c r="M1506">
        <f t="shared" si="94"/>
        <v>2022</v>
      </c>
    </row>
    <row r="1507" spans="1:13" x14ac:dyDescent="0.25">
      <c r="A1507" t="s">
        <v>1568</v>
      </c>
      <c r="B1507" t="s">
        <v>132</v>
      </c>
      <c r="C1507" t="s">
        <v>122</v>
      </c>
      <c r="D1507">
        <f t="shared" si="92"/>
        <v>60</v>
      </c>
      <c r="E1507">
        <v>60</v>
      </c>
      <c r="G1507" s="4">
        <f t="shared" si="95"/>
        <v>0</v>
      </c>
      <c r="H1507" s="1">
        <v>44741</v>
      </c>
      <c r="I1507" t="s">
        <v>23</v>
      </c>
      <c r="J1507" t="s">
        <v>27</v>
      </c>
      <c r="K1507" s="5">
        <v>8</v>
      </c>
      <c r="L1507" t="str">
        <f t="shared" si="93"/>
        <v>Jun</v>
      </c>
      <c r="M1507">
        <f t="shared" si="94"/>
        <v>2022</v>
      </c>
    </row>
    <row r="1508" spans="1:13" x14ac:dyDescent="0.25">
      <c r="A1508" t="s">
        <v>1569</v>
      </c>
      <c r="B1508" t="s">
        <v>68</v>
      </c>
      <c r="C1508" t="s">
        <v>69</v>
      </c>
      <c r="D1508">
        <f t="shared" si="92"/>
        <v>200</v>
      </c>
      <c r="E1508">
        <v>40</v>
      </c>
      <c r="F1508" s="2">
        <v>0.2</v>
      </c>
      <c r="G1508" s="4">
        <f t="shared" si="95"/>
        <v>160</v>
      </c>
      <c r="H1508" s="1">
        <v>44741</v>
      </c>
      <c r="I1508" t="s">
        <v>23</v>
      </c>
      <c r="J1508" t="s">
        <v>14</v>
      </c>
      <c r="K1508" s="5">
        <v>13</v>
      </c>
      <c r="L1508" t="str">
        <f t="shared" si="93"/>
        <v>Jun</v>
      </c>
      <c r="M1508">
        <f t="shared" si="94"/>
        <v>2022</v>
      </c>
    </row>
    <row r="1509" spans="1:13" x14ac:dyDescent="0.25">
      <c r="A1509" t="s">
        <v>1570</v>
      </c>
      <c r="B1509" t="s">
        <v>81</v>
      </c>
      <c r="C1509" t="s">
        <v>97</v>
      </c>
      <c r="D1509">
        <f t="shared" si="92"/>
        <v>60</v>
      </c>
      <c r="E1509">
        <v>18</v>
      </c>
      <c r="F1509" s="2">
        <v>0.3</v>
      </c>
      <c r="G1509" s="4">
        <f t="shared" si="95"/>
        <v>42</v>
      </c>
      <c r="H1509" s="1">
        <v>44741</v>
      </c>
      <c r="I1509" t="s">
        <v>33</v>
      </c>
      <c r="J1509" t="s">
        <v>82</v>
      </c>
      <c r="K1509" s="5">
        <v>25</v>
      </c>
      <c r="L1509" t="str">
        <f t="shared" si="93"/>
        <v>Jun</v>
      </c>
      <c r="M1509">
        <f t="shared" si="94"/>
        <v>2022</v>
      </c>
    </row>
    <row r="1510" spans="1:13" x14ac:dyDescent="0.25">
      <c r="A1510" t="s">
        <v>1571</v>
      </c>
      <c r="B1510" t="s">
        <v>26</v>
      </c>
      <c r="C1510" t="s">
        <v>69</v>
      </c>
      <c r="D1510">
        <f t="shared" si="92"/>
        <v>64</v>
      </c>
      <c r="E1510">
        <v>16</v>
      </c>
      <c r="F1510" s="2">
        <v>0.25</v>
      </c>
      <c r="G1510" s="4">
        <f t="shared" si="95"/>
        <v>48</v>
      </c>
      <c r="H1510" s="1">
        <v>44741</v>
      </c>
      <c r="I1510" t="s">
        <v>13</v>
      </c>
      <c r="J1510" t="s">
        <v>27</v>
      </c>
      <c r="K1510" s="5">
        <v>13</v>
      </c>
      <c r="L1510" t="str">
        <f t="shared" si="93"/>
        <v>Jun</v>
      </c>
      <c r="M1510">
        <f t="shared" si="94"/>
        <v>2022</v>
      </c>
    </row>
    <row r="1511" spans="1:13" x14ac:dyDescent="0.25">
      <c r="A1511" t="s">
        <v>1572</v>
      </c>
      <c r="B1511" t="s">
        <v>26</v>
      </c>
      <c r="C1511" t="s">
        <v>17</v>
      </c>
      <c r="D1511">
        <f t="shared" si="92"/>
        <v>92</v>
      </c>
      <c r="E1511">
        <v>13</v>
      </c>
      <c r="F1511" s="2">
        <v>0.14000000000000001</v>
      </c>
      <c r="G1511" s="4">
        <f t="shared" si="95"/>
        <v>79</v>
      </c>
      <c r="H1511" s="1">
        <v>44741</v>
      </c>
      <c r="I1511" t="s">
        <v>33</v>
      </c>
      <c r="J1511" t="s">
        <v>27</v>
      </c>
      <c r="K1511" s="5">
        <v>82</v>
      </c>
      <c r="L1511" t="str">
        <f t="shared" si="93"/>
        <v>Jun</v>
      </c>
      <c r="M1511">
        <f t="shared" si="94"/>
        <v>2022</v>
      </c>
    </row>
    <row r="1512" spans="1:13" x14ac:dyDescent="0.25">
      <c r="A1512" t="s">
        <v>1573</v>
      </c>
      <c r="B1512" t="s">
        <v>1574</v>
      </c>
      <c r="C1512" t="s">
        <v>87</v>
      </c>
      <c r="D1512">
        <f t="shared" si="92"/>
        <v>0</v>
      </c>
      <c r="G1512" s="4">
        <f t="shared" si="95"/>
        <v>0</v>
      </c>
      <c r="H1512" s="1">
        <v>44741</v>
      </c>
      <c r="I1512" t="s">
        <v>23</v>
      </c>
      <c r="J1512" t="s">
        <v>27</v>
      </c>
      <c r="L1512" t="str">
        <f t="shared" si="93"/>
        <v>Jun</v>
      </c>
      <c r="M1512">
        <f t="shared" si="94"/>
        <v>2022</v>
      </c>
    </row>
    <row r="1513" spans="1:13" x14ac:dyDescent="0.25">
      <c r="A1513" t="s">
        <v>1575</v>
      </c>
      <c r="B1513" t="s">
        <v>26</v>
      </c>
      <c r="C1513" t="s">
        <v>71</v>
      </c>
      <c r="D1513">
        <f t="shared" si="92"/>
        <v>0</v>
      </c>
      <c r="F1513" s="2">
        <v>0.15</v>
      </c>
      <c r="G1513" s="4">
        <f t="shared" si="95"/>
        <v>0</v>
      </c>
      <c r="H1513" s="1">
        <v>44741</v>
      </c>
      <c r="I1513" t="s">
        <v>8</v>
      </c>
      <c r="J1513" t="s">
        <v>27</v>
      </c>
      <c r="K1513" s="5">
        <v>411</v>
      </c>
      <c r="L1513" t="str">
        <f t="shared" si="93"/>
        <v>Jun</v>
      </c>
      <c r="M1513">
        <f t="shared" si="94"/>
        <v>2022</v>
      </c>
    </row>
    <row r="1514" spans="1:13" x14ac:dyDescent="0.25">
      <c r="A1514" t="s">
        <v>1576</v>
      </c>
      <c r="B1514" t="s">
        <v>26</v>
      </c>
      <c r="C1514" t="s">
        <v>59</v>
      </c>
      <c r="D1514">
        <f t="shared" si="92"/>
        <v>0</v>
      </c>
      <c r="F1514" s="2">
        <v>0.19</v>
      </c>
      <c r="G1514" s="4">
        <f t="shared" si="95"/>
        <v>0</v>
      </c>
      <c r="H1514" s="1">
        <v>44741</v>
      </c>
      <c r="I1514" t="s">
        <v>8</v>
      </c>
      <c r="J1514" t="s">
        <v>27</v>
      </c>
      <c r="K1514" s="5">
        <v>743</v>
      </c>
      <c r="L1514" t="str">
        <f t="shared" si="93"/>
        <v>Jun</v>
      </c>
      <c r="M1514">
        <f t="shared" si="94"/>
        <v>2022</v>
      </c>
    </row>
    <row r="1515" spans="1:13" x14ac:dyDescent="0.25">
      <c r="A1515" t="s">
        <v>1577</v>
      </c>
      <c r="B1515" t="s">
        <v>26</v>
      </c>
      <c r="C1515" t="s">
        <v>87</v>
      </c>
      <c r="D1515">
        <f t="shared" si="92"/>
        <v>0</v>
      </c>
      <c r="G1515" s="4">
        <f t="shared" si="95"/>
        <v>0</v>
      </c>
      <c r="H1515" s="1">
        <v>44741</v>
      </c>
      <c r="I1515" t="s">
        <v>18</v>
      </c>
      <c r="J1515" t="s">
        <v>27</v>
      </c>
      <c r="K1515" s="5">
        <v>72</v>
      </c>
      <c r="L1515" t="str">
        <f t="shared" si="93"/>
        <v>Jun</v>
      </c>
      <c r="M1515">
        <f t="shared" si="94"/>
        <v>2022</v>
      </c>
    </row>
    <row r="1516" spans="1:13" x14ac:dyDescent="0.25">
      <c r="A1516" t="s">
        <v>1578</v>
      </c>
      <c r="B1516" t="s">
        <v>55</v>
      </c>
      <c r="C1516" t="s">
        <v>12</v>
      </c>
      <c r="D1516">
        <f t="shared" si="92"/>
        <v>0</v>
      </c>
      <c r="F1516" s="2">
        <v>1</v>
      </c>
      <c r="G1516" s="4">
        <f t="shared" si="95"/>
        <v>0</v>
      </c>
      <c r="H1516" s="1">
        <v>44741</v>
      </c>
      <c r="I1516" t="s">
        <v>100</v>
      </c>
      <c r="J1516" t="s">
        <v>56</v>
      </c>
      <c r="K1516" s="5">
        <v>90</v>
      </c>
      <c r="L1516" t="str">
        <f t="shared" si="93"/>
        <v>Jun</v>
      </c>
      <c r="M1516">
        <f t="shared" si="94"/>
        <v>2022</v>
      </c>
    </row>
    <row r="1517" spans="1:13" x14ac:dyDescent="0.25">
      <c r="A1517" t="s">
        <v>745</v>
      </c>
      <c r="B1517" t="s">
        <v>109</v>
      </c>
      <c r="C1517" t="s">
        <v>30</v>
      </c>
      <c r="D1517">
        <f t="shared" si="92"/>
        <v>1000</v>
      </c>
      <c r="E1517">
        <v>300</v>
      </c>
      <c r="F1517" s="2">
        <v>0.3</v>
      </c>
      <c r="G1517" s="4">
        <f t="shared" si="95"/>
        <v>700</v>
      </c>
      <c r="H1517" s="1">
        <v>44740</v>
      </c>
      <c r="I1517" t="s">
        <v>23</v>
      </c>
      <c r="J1517" t="s">
        <v>110</v>
      </c>
      <c r="K1517" s="5">
        <v>2</v>
      </c>
      <c r="L1517" t="str">
        <f t="shared" si="93"/>
        <v>Jun</v>
      </c>
      <c r="M1517">
        <f t="shared" si="94"/>
        <v>2022</v>
      </c>
    </row>
    <row r="1518" spans="1:13" x14ac:dyDescent="0.25">
      <c r="A1518" t="s">
        <v>1579</v>
      </c>
      <c r="B1518" t="s">
        <v>245</v>
      </c>
      <c r="C1518" t="s">
        <v>71</v>
      </c>
      <c r="D1518">
        <f t="shared" si="92"/>
        <v>300</v>
      </c>
      <c r="E1518">
        <v>300</v>
      </c>
      <c r="G1518" s="4">
        <f t="shared" si="95"/>
        <v>0</v>
      </c>
      <c r="H1518" s="1">
        <v>44740</v>
      </c>
      <c r="I1518" t="s">
        <v>89</v>
      </c>
      <c r="J1518" t="s">
        <v>14</v>
      </c>
      <c r="K1518" s="5">
        <v>11</v>
      </c>
      <c r="L1518" t="str">
        <f t="shared" si="93"/>
        <v>Jun</v>
      </c>
      <c r="M1518">
        <f t="shared" si="94"/>
        <v>2022</v>
      </c>
    </row>
    <row r="1519" spans="1:13" x14ac:dyDescent="0.25">
      <c r="A1519" t="s">
        <v>1580</v>
      </c>
      <c r="B1519" t="s">
        <v>481</v>
      </c>
      <c r="C1519" t="s">
        <v>87</v>
      </c>
      <c r="D1519">
        <f t="shared" si="92"/>
        <v>1500</v>
      </c>
      <c r="E1519">
        <v>120</v>
      </c>
      <c r="F1519" s="2">
        <v>0.08</v>
      </c>
      <c r="G1519" s="4">
        <f t="shared" si="95"/>
        <v>1380</v>
      </c>
      <c r="H1519" s="1">
        <v>44740</v>
      </c>
      <c r="I1519" t="s">
        <v>100</v>
      </c>
      <c r="J1519" t="s">
        <v>27</v>
      </c>
      <c r="K1519" s="5">
        <v>690</v>
      </c>
      <c r="L1519" t="str">
        <f t="shared" si="93"/>
        <v>Jun</v>
      </c>
      <c r="M1519">
        <f t="shared" si="94"/>
        <v>2022</v>
      </c>
    </row>
    <row r="1520" spans="1:13" x14ac:dyDescent="0.25">
      <c r="A1520" t="s">
        <v>1581</v>
      </c>
      <c r="B1520" t="s">
        <v>145</v>
      </c>
      <c r="C1520" t="s">
        <v>32</v>
      </c>
      <c r="D1520">
        <f t="shared" si="92"/>
        <v>275</v>
      </c>
      <c r="E1520">
        <v>110</v>
      </c>
      <c r="F1520" s="2">
        <v>0.4</v>
      </c>
      <c r="G1520" s="4">
        <f t="shared" si="95"/>
        <v>165</v>
      </c>
      <c r="H1520" s="1">
        <v>44740</v>
      </c>
      <c r="I1520" t="s">
        <v>18</v>
      </c>
      <c r="J1520" t="s">
        <v>27</v>
      </c>
      <c r="K1520" s="5">
        <v>163</v>
      </c>
      <c r="L1520" t="str">
        <f t="shared" si="93"/>
        <v>Jun</v>
      </c>
      <c r="M1520">
        <f t="shared" si="94"/>
        <v>2022</v>
      </c>
    </row>
    <row r="1521" spans="1:13" x14ac:dyDescent="0.25">
      <c r="A1521" t="s">
        <v>1580</v>
      </c>
      <c r="B1521" t="s">
        <v>481</v>
      </c>
      <c r="C1521" t="s">
        <v>87</v>
      </c>
      <c r="D1521">
        <f t="shared" si="92"/>
        <v>80</v>
      </c>
      <c r="E1521">
        <v>80</v>
      </c>
      <c r="G1521" s="4">
        <f t="shared" si="95"/>
        <v>0</v>
      </c>
      <c r="H1521" s="1">
        <v>44740</v>
      </c>
      <c r="I1521" t="s">
        <v>100</v>
      </c>
      <c r="J1521" t="s">
        <v>27</v>
      </c>
      <c r="K1521" s="5">
        <v>690</v>
      </c>
      <c r="L1521" t="str">
        <f t="shared" si="93"/>
        <v>Jun</v>
      </c>
      <c r="M1521">
        <f t="shared" si="94"/>
        <v>2022</v>
      </c>
    </row>
    <row r="1522" spans="1:13" x14ac:dyDescent="0.25">
      <c r="A1522" t="s">
        <v>1582</v>
      </c>
      <c r="B1522" t="s">
        <v>976</v>
      </c>
      <c r="C1522" t="s">
        <v>32</v>
      </c>
      <c r="D1522">
        <f t="shared" si="92"/>
        <v>500</v>
      </c>
      <c r="E1522">
        <v>50</v>
      </c>
      <c r="F1522" s="2">
        <v>0.1</v>
      </c>
      <c r="G1522" s="4">
        <f t="shared" si="95"/>
        <v>450</v>
      </c>
      <c r="H1522" s="1">
        <v>44740</v>
      </c>
      <c r="I1522" t="s">
        <v>8</v>
      </c>
      <c r="J1522" t="s">
        <v>1583</v>
      </c>
      <c r="K1522" s="5">
        <v>71</v>
      </c>
      <c r="L1522" t="str">
        <f t="shared" si="93"/>
        <v>Jun</v>
      </c>
      <c r="M1522">
        <f t="shared" si="94"/>
        <v>2022</v>
      </c>
    </row>
    <row r="1523" spans="1:13" x14ac:dyDescent="0.25">
      <c r="A1523" t="s">
        <v>1584</v>
      </c>
      <c r="B1523" t="s">
        <v>26</v>
      </c>
      <c r="C1523" t="s">
        <v>39</v>
      </c>
      <c r="D1523">
        <f t="shared" si="92"/>
        <v>375</v>
      </c>
      <c r="E1523">
        <v>30</v>
      </c>
      <c r="F1523" s="2">
        <v>0.08</v>
      </c>
      <c r="G1523" s="4">
        <f t="shared" si="95"/>
        <v>345</v>
      </c>
      <c r="H1523" s="1">
        <v>44740</v>
      </c>
      <c r="I1523" t="s">
        <v>23</v>
      </c>
      <c r="J1523" t="s">
        <v>24</v>
      </c>
      <c r="K1523" s="5">
        <v>250</v>
      </c>
      <c r="L1523" t="str">
        <f t="shared" si="93"/>
        <v>Jun</v>
      </c>
      <c r="M1523">
        <f t="shared" si="94"/>
        <v>2022</v>
      </c>
    </row>
    <row r="1524" spans="1:13" x14ac:dyDescent="0.25">
      <c r="A1524" t="s">
        <v>1585</v>
      </c>
      <c r="B1524" t="s">
        <v>55</v>
      </c>
      <c r="C1524" t="s">
        <v>32</v>
      </c>
      <c r="D1524">
        <f t="shared" si="92"/>
        <v>36</v>
      </c>
      <c r="E1524">
        <v>18</v>
      </c>
      <c r="F1524" s="2">
        <v>0.5</v>
      </c>
      <c r="G1524" s="4">
        <f t="shared" si="95"/>
        <v>18</v>
      </c>
      <c r="H1524" s="1">
        <v>44740</v>
      </c>
      <c r="I1524" t="s">
        <v>33</v>
      </c>
      <c r="J1524" t="s">
        <v>56</v>
      </c>
      <c r="K1524" s="5">
        <v>20</v>
      </c>
      <c r="L1524" t="str">
        <f t="shared" si="93"/>
        <v>Jun</v>
      </c>
      <c r="M1524">
        <f t="shared" si="94"/>
        <v>2022</v>
      </c>
    </row>
    <row r="1525" spans="1:13" x14ac:dyDescent="0.25">
      <c r="A1525" t="s">
        <v>573</v>
      </c>
      <c r="B1525" t="s">
        <v>55</v>
      </c>
      <c r="C1525" t="s">
        <v>87</v>
      </c>
      <c r="D1525">
        <f t="shared" si="92"/>
        <v>0</v>
      </c>
      <c r="G1525" s="4">
        <f t="shared" si="95"/>
        <v>0</v>
      </c>
      <c r="H1525" s="1">
        <v>44740</v>
      </c>
      <c r="I1525" t="s">
        <v>13</v>
      </c>
      <c r="J1525" t="s">
        <v>56</v>
      </c>
      <c r="K1525" s="5">
        <v>23</v>
      </c>
      <c r="L1525" t="str">
        <f t="shared" si="93"/>
        <v>Jun</v>
      </c>
      <c r="M1525">
        <f t="shared" si="94"/>
        <v>2022</v>
      </c>
    </row>
    <row r="1526" spans="1:13" x14ac:dyDescent="0.25">
      <c r="A1526" t="s">
        <v>1586</v>
      </c>
      <c r="B1526" t="s">
        <v>11</v>
      </c>
      <c r="C1526" t="s">
        <v>32</v>
      </c>
      <c r="D1526">
        <f t="shared" si="92"/>
        <v>0</v>
      </c>
      <c r="F1526" s="2">
        <v>0.3</v>
      </c>
      <c r="G1526" s="4">
        <f t="shared" si="95"/>
        <v>0</v>
      </c>
      <c r="H1526" s="1">
        <v>44740</v>
      </c>
      <c r="I1526" t="s">
        <v>33</v>
      </c>
      <c r="J1526" t="s">
        <v>14</v>
      </c>
      <c r="K1526" s="5">
        <v>41</v>
      </c>
      <c r="L1526" t="str">
        <f t="shared" si="93"/>
        <v>Jun</v>
      </c>
      <c r="M1526">
        <f t="shared" si="94"/>
        <v>2022</v>
      </c>
    </row>
    <row r="1527" spans="1:13" x14ac:dyDescent="0.25">
      <c r="A1527" t="s">
        <v>1587</v>
      </c>
      <c r="B1527" t="s">
        <v>383</v>
      </c>
      <c r="C1527" t="s">
        <v>87</v>
      </c>
      <c r="D1527">
        <f t="shared" si="92"/>
        <v>0</v>
      </c>
      <c r="F1527" s="2">
        <v>0.1</v>
      </c>
      <c r="G1527" s="4">
        <f t="shared" si="95"/>
        <v>0</v>
      </c>
      <c r="H1527" s="1">
        <v>44740</v>
      </c>
      <c r="I1527" t="s">
        <v>13</v>
      </c>
      <c r="J1527" t="s">
        <v>383</v>
      </c>
      <c r="K1527" s="5">
        <v>55</v>
      </c>
      <c r="L1527" t="str">
        <f t="shared" si="93"/>
        <v>Jun</v>
      </c>
      <c r="M1527">
        <f t="shared" si="94"/>
        <v>2022</v>
      </c>
    </row>
    <row r="1528" spans="1:13" x14ac:dyDescent="0.25">
      <c r="A1528" t="s">
        <v>1588</v>
      </c>
      <c r="B1528" t="s">
        <v>26</v>
      </c>
      <c r="C1528" t="s">
        <v>61</v>
      </c>
      <c r="D1528">
        <f t="shared" si="92"/>
        <v>2500</v>
      </c>
      <c r="E1528">
        <v>300</v>
      </c>
      <c r="F1528" s="2">
        <v>0.12</v>
      </c>
      <c r="G1528" s="4">
        <f t="shared" si="95"/>
        <v>2200</v>
      </c>
      <c r="H1528" s="1">
        <v>44739</v>
      </c>
      <c r="I1528" t="s">
        <v>53</v>
      </c>
      <c r="J1528" t="s">
        <v>27</v>
      </c>
      <c r="K1528" s="5">
        <v>1600</v>
      </c>
      <c r="L1528" t="str">
        <f t="shared" si="93"/>
        <v>Jun</v>
      </c>
      <c r="M1528">
        <f t="shared" si="94"/>
        <v>2022</v>
      </c>
    </row>
    <row r="1529" spans="1:13" x14ac:dyDescent="0.25">
      <c r="A1529" t="s">
        <v>1012</v>
      </c>
      <c r="B1529" t="s">
        <v>29</v>
      </c>
      <c r="C1529" t="s">
        <v>39</v>
      </c>
      <c r="D1529">
        <f t="shared" si="92"/>
        <v>4200</v>
      </c>
      <c r="E1529">
        <v>210</v>
      </c>
      <c r="F1529" s="2">
        <v>0.05</v>
      </c>
      <c r="G1529" s="4">
        <f t="shared" si="95"/>
        <v>3990</v>
      </c>
      <c r="H1529" s="1">
        <v>44739</v>
      </c>
      <c r="I1529" t="s">
        <v>53</v>
      </c>
      <c r="J1529" t="s">
        <v>27</v>
      </c>
      <c r="K1529" s="5">
        <v>2000</v>
      </c>
      <c r="L1529" t="str">
        <f t="shared" si="93"/>
        <v>Jun</v>
      </c>
      <c r="M1529">
        <f t="shared" si="94"/>
        <v>2022</v>
      </c>
    </row>
    <row r="1530" spans="1:13" x14ac:dyDescent="0.25">
      <c r="A1530" t="s">
        <v>1092</v>
      </c>
      <c r="B1530" t="s">
        <v>11</v>
      </c>
      <c r="C1530" t="s">
        <v>87</v>
      </c>
      <c r="D1530">
        <f t="shared" si="92"/>
        <v>4500</v>
      </c>
      <c r="E1530">
        <v>180</v>
      </c>
      <c r="F1530" s="2">
        <v>0.04</v>
      </c>
      <c r="G1530" s="4">
        <f t="shared" si="95"/>
        <v>4320</v>
      </c>
      <c r="H1530" s="1">
        <v>44739</v>
      </c>
      <c r="I1530" t="s">
        <v>23</v>
      </c>
      <c r="J1530" t="s">
        <v>14</v>
      </c>
      <c r="K1530" s="5">
        <v>1500</v>
      </c>
      <c r="L1530" t="str">
        <f t="shared" si="93"/>
        <v>Jun</v>
      </c>
      <c r="M1530">
        <f t="shared" si="94"/>
        <v>2022</v>
      </c>
    </row>
    <row r="1531" spans="1:13" x14ac:dyDescent="0.25">
      <c r="A1531" t="s">
        <v>755</v>
      </c>
      <c r="B1531" t="s">
        <v>737</v>
      </c>
      <c r="C1531" t="s">
        <v>32</v>
      </c>
      <c r="D1531">
        <f t="shared" si="92"/>
        <v>170</v>
      </c>
      <c r="E1531">
        <v>170</v>
      </c>
      <c r="G1531" s="4">
        <f t="shared" si="95"/>
        <v>0</v>
      </c>
      <c r="H1531" s="1">
        <v>44739</v>
      </c>
      <c r="I1531" t="s">
        <v>53</v>
      </c>
      <c r="J1531" t="s">
        <v>27</v>
      </c>
      <c r="K1531" s="5">
        <v>999</v>
      </c>
      <c r="L1531" t="str">
        <f t="shared" si="93"/>
        <v>Jun</v>
      </c>
      <c r="M1531">
        <f t="shared" si="94"/>
        <v>2022</v>
      </c>
    </row>
    <row r="1532" spans="1:13" x14ac:dyDescent="0.25">
      <c r="A1532" t="s">
        <v>1589</v>
      </c>
      <c r="B1532" t="s">
        <v>175</v>
      </c>
      <c r="C1532" t="s">
        <v>30</v>
      </c>
      <c r="D1532">
        <f t="shared" si="92"/>
        <v>233</v>
      </c>
      <c r="E1532">
        <v>70</v>
      </c>
      <c r="F1532" s="2">
        <v>0.3</v>
      </c>
      <c r="G1532" s="4">
        <f t="shared" si="95"/>
        <v>163</v>
      </c>
      <c r="H1532" s="1">
        <v>44739</v>
      </c>
      <c r="I1532" t="s">
        <v>53</v>
      </c>
      <c r="J1532" t="s">
        <v>56</v>
      </c>
      <c r="K1532" s="5">
        <v>13</v>
      </c>
      <c r="L1532" t="str">
        <f t="shared" si="93"/>
        <v>Jun</v>
      </c>
      <c r="M1532">
        <f t="shared" si="94"/>
        <v>2022</v>
      </c>
    </row>
    <row r="1533" spans="1:13" x14ac:dyDescent="0.25">
      <c r="A1533" t="s">
        <v>1590</v>
      </c>
      <c r="B1533" t="s">
        <v>26</v>
      </c>
      <c r="C1533" t="s">
        <v>39</v>
      </c>
      <c r="D1533">
        <f t="shared" si="92"/>
        <v>108</v>
      </c>
      <c r="E1533">
        <v>27</v>
      </c>
      <c r="F1533" s="2">
        <v>0.25</v>
      </c>
      <c r="G1533" s="4">
        <f t="shared" si="95"/>
        <v>81</v>
      </c>
      <c r="H1533" s="1">
        <v>44739</v>
      </c>
      <c r="I1533" t="s">
        <v>33</v>
      </c>
      <c r="J1533" t="s">
        <v>27</v>
      </c>
      <c r="K1533" s="5">
        <v>61</v>
      </c>
      <c r="L1533" t="str">
        <f t="shared" si="93"/>
        <v>Jun</v>
      </c>
      <c r="M1533">
        <f t="shared" si="94"/>
        <v>2022</v>
      </c>
    </row>
    <row r="1534" spans="1:13" x14ac:dyDescent="0.25">
      <c r="A1534" t="s">
        <v>290</v>
      </c>
      <c r="B1534" t="s">
        <v>49</v>
      </c>
      <c r="C1534" t="s">
        <v>12</v>
      </c>
      <c r="D1534">
        <f t="shared" si="92"/>
        <v>0</v>
      </c>
      <c r="F1534" s="2">
        <v>0.18</v>
      </c>
      <c r="G1534" s="4">
        <f t="shared" si="95"/>
        <v>0</v>
      </c>
      <c r="H1534" s="1">
        <v>44739</v>
      </c>
      <c r="I1534" t="s">
        <v>23</v>
      </c>
      <c r="J1534" t="s">
        <v>27</v>
      </c>
      <c r="K1534" s="5">
        <v>283</v>
      </c>
      <c r="L1534" t="str">
        <f t="shared" si="93"/>
        <v>Jun</v>
      </c>
      <c r="M1534">
        <f t="shared" si="94"/>
        <v>2022</v>
      </c>
    </row>
    <row r="1535" spans="1:13" x14ac:dyDescent="0.25">
      <c r="A1535" t="s">
        <v>1591</v>
      </c>
      <c r="B1535" t="s">
        <v>26</v>
      </c>
      <c r="C1535" t="s">
        <v>61</v>
      </c>
      <c r="D1535">
        <f t="shared" si="92"/>
        <v>43</v>
      </c>
      <c r="E1535">
        <v>43</v>
      </c>
      <c r="G1535" s="4">
        <f t="shared" si="95"/>
        <v>0</v>
      </c>
      <c r="H1535" s="1">
        <v>44738</v>
      </c>
      <c r="I1535" t="s">
        <v>18</v>
      </c>
      <c r="J1535" t="s">
        <v>27</v>
      </c>
      <c r="K1535" s="5">
        <v>106</v>
      </c>
      <c r="L1535" t="str">
        <f t="shared" si="93"/>
        <v>Jun</v>
      </c>
      <c r="M1535">
        <f t="shared" si="94"/>
        <v>2022</v>
      </c>
    </row>
    <row r="1536" spans="1:13" x14ac:dyDescent="0.25">
      <c r="A1536" t="s">
        <v>1592</v>
      </c>
      <c r="B1536" t="s">
        <v>134</v>
      </c>
      <c r="C1536" t="s">
        <v>30</v>
      </c>
      <c r="D1536">
        <f t="shared" si="92"/>
        <v>1000</v>
      </c>
      <c r="E1536">
        <v>270</v>
      </c>
      <c r="F1536" s="2">
        <v>0.27</v>
      </c>
      <c r="G1536" s="4">
        <f t="shared" si="95"/>
        <v>730</v>
      </c>
      <c r="H1536" s="1">
        <v>44736</v>
      </c>
      <c r="I1536" t="s">
        <v>18</v>
      </c>
      <c r="J1536" t="s">
        <v>135</v>
      </c>
      <c r="K1536" s="5">
        <v>546</v>
      </c>
      <c r="L1536" t="str">
        <f t="shared" si="93"/>
        <v>Jun</v>
      </c>
      <c r="M1536">
        <f t="shared" si="94"/>
        <v>2022</v>
      </c>
    </row>
    <row r="1537" spans="1:13" x14ac:dyDescent="0.25">
      <c r="A1537" t="s">
        <v>1593</v>
      </c>
      <c r="B1537" t="s">
        <v>189</v>
      </c>
      <c r="C1537" t="s">
        <v>12</v>
      </c>
      <c r="D1537">
        <f t="shared" si="92"/>
        <v>391</v>
      </c>
      <c r="E1537">
        <v>90</v>
      </c>
      <c r="F1537" s="2">
        <v>0.23</v>
      </c>
      <c r="G1537" s="4">
        <f t="shared" si="95"/>
        <v>301</v>
      </c>
      <c r="H1537" s="1">
        <v>44736</v>
      </c>
      <c r="I1537" t="s">
        <v>13</v>
      </c>
      <c r="J1537" t="s">
        <v>27</v>
      </c>
      <c r="K1537" s="5">
        <v>124</v>
      </c>
      <c r="L1537" t="str">
        <f t="shared" si="93"/>
        <v>Jun</v>
      </c>
      <c r="M1537">
        <f t="shared" si="94"/>
        <v>2022</v>
      </c>
    </row>
    <row r="1538" spans="1:13" x14ac:dyDescent="0.25">
      <c r="A1538" t="s">
        <v>1594</v>
      </c>
      <c r="B1538" t="s">
        <v>642</v>
      </c>
      <c r="C1538" t="s">
        <v>12</v>
      </c>
      <c r="D1538">
        <f t="shared" ref="D1538:D1601" si="96">FLOOR(IF(OR(ISBLANK(E1538) = FALSE,  ISBLANK(F1538) = FALSE),IFERROR(E1538/F1538,E1538), 0), 1)</f>
        <v>292</v>
      </c>
      <c r="E1538">
        <v>41</v>
      </c>
      <c r="F1538" s="2">
        <v>0.14000000000000001</v>
      </c>
      <c r="G1538" s="4">
        <f t="shared" si="95"/>
        <v>251</v>
      </c>
      <c r="H1538" s="1">
        <v>44736</v>
      </c>
      <c r="I1538" t="s">
        <v>18</v>
      </c>
      <c r="J1538" t="s">
        <v>27</v>
      </c>
      <c r="K1538" s="5">
        <v>137</v>
      </c>
      <c r="L1538" t="str">
        <f t="shared" ref="L1538:L1601" si="97">TEXT(H1538, "MMM")</f>
        <v>Jun</v>
      </c>
      <c r="M1538">
        <f t="shared" ref="M1538:M1601" si="98">YEAR(H1538)</f>
        <v>2022</v>
      </c>
    </row>
    <row r="1539" spans="1:13" x14ac:dyDescent="0.25">
      <c r="A1539" t="s">
        <v>329</v>
      </c>
      <c r="B1539" t="s">
        <v>26</v>
      </c>
      <c r="C1539" t="s">
        <v>12</v>
      </c>
      <c r="D1539">
        <f t="shared" si="96"/>
        <v>333</v>
      </c>
      <c r="E1539">
        <v>40</v>
      </c>
      <c r="F1539" s="2">
        <v>0.12</v>
      </c>
      <c r="G1539" s="4">
        <f t="shared" ref="G1539:G1602" si="99">D1539-E1539</f>
        <v>293</v>
      </c>
      <c r="H1539" s="1">
        <v>44736</v>
      </c>
      <c r="I1539" t="s">
        <v>8</v>
      </c>
      <c r="J1539" t="s">
        <v>27</v>
      </c>
      <c r="K1539" s="5">
        <v>406</v>
      </c>
      <c r="L1539" t="str">
        <f t="shared" si="97"/>
        <v>Jun</v>
      </c>
      <c r="M1539">
        <f t="shared" si="98"/>
        <v>2022</v>
      </c>
    </row>
    <row r="1540" spans="1:13" x14ac:dyDescent="0.25">
      <c r="A1540" t="s">
        <v>1595</v>
      </c>
      <c r="B1540" t="s">
        <v>29</v>
      </c>
      <c r="C1540" t="s">
        <v>87</v>
      </c>
      <c r="D1540">
        <f t="shared" si="96"/>
        <v>0</v>
      </c>
      <c r="G1540" s="4">
        <f t="shared" si="99"/>
        <v>0</v>
      </c>
      <c r="H1540" s="1">
        <v>44736</v>
      </c>
      <c r="I1540" t="s">
        <v>23</v>
      </c>
      <c r="J1540" t="s">
        <v>27</v>
      </c>
      <c r="K1540" s="5">
        <v>76</v>
      </c>
      <c r="L1540" t="str">
        <f t="shared" si="97"/>
        <v>Jun</v>
      </c>
      <c r="M1540">
        <f t="shared" si="98"/>
        <v>2022</v>
      </c>
    </row>
    <row r="1541" spans="1:13" x14ac:dyDescent="0.25">
      <c r="A1541" t="s">
        <v>1596</v>
      </c>
      <c r="B1541" t="s">
        <v>35</v>
      </c>
      <c r="C1541" t="s">
        <v>32</v>
      </c>
      <c r="D1541">
        <f t="shared" si="96"/>
        <v>0</v>
      </c>
      <c r="G1541" s="4">
        <f t="shared" si="99"/>
        <v>0</v>
      </c>
      <c r="H1541" s="1">
        <v>44736</v>
      </c>
      <c r="I1541" t="s">
        <v>33</v>
      </c>
      <c r="J1541" t="s">
        <v>27</v>
      </c>
      <c r="K1541" s="5">
        <v>45</v>
      </c>
      <c r="L1541" t="str">
        <f t="shared" si="97"/>
        <v>Jun</v>
      </c>
      <c r="M1541">
        <f t="shared" si="98"/>
        <v>2022</v>
      </c>
    </row>
    <row r="1542" spans="1:13" x14ac:dyDescent="0.25">
      <c r="A1542" t="s">
        <v>1259</v>
      </c>
      <c r="B1542" t="s">
        <v>26</v>
      </c>
      <c r="C1542" t="s">
        <v>17</v>
      </c>
      <c r="D1542">
        <f t="shared" si="96"/>
        <v>10000</v>
      </c>
      <c r="E1542">
        <v>300</v>
      </c>
      <c r="F1542" s="2">
        <v>0.03</v>
      </c>
      <c r="G1542" s="4">
        <f t="shared" si="99"/>
        <v>9700</v>
      </c>
      <c r="H1542" s="1">
        <v>44735</v>
      </c>
      <c r="I1542" t="s">
        <v>53</v>
      </c>
      <c r="J1542" t="s">
        <v>27</v>
      </c>
      <c r="K1542" s="5">
        <v>121900</v>
      </c>
      <c r="L1542" t="str">
        <f t="shared" si="97"/>
        <v>Jun</v>
      </c>
      <c r="M1542">
        <f t="shared" si="98"/>
        <v>2022</v>
      </c>
    </row>
    <row r="1543" spans="1:13" x14ac:dyDescent="0.25">
      <c r="A1543" t="s">
        <v>1597</v>
      </c>
      <c r="B1543" t="s">
        <v>35</v>
      </c>
      <c r="C1543" t="s">
        <v>22</v>
      </c>
      <c r="D1543">
        <f t="shared" si="96"/>
        <v>777</v>
      </c>
      <c r="E1543">
        <v>70</v>
      </c>
      <c r="F1543" s="2">
        <v>0.09</v>
      </c>
      <c r="G1543" s="4">
        <f t="shared" si="99"/>
        <v>707</v>
      </c>
      <c r="H1543" s="1">
        <v>44735</v>
      </c>
      <c r="I1543" t="s">
        <v>36</v>
      </c>
      <c r="J1543" t="s">
        <v>27</v>
      </c>
      <c r="K1543" s="5">
        <v>500</v>
      </c>
      <c r="L1543" t="str">
        <f t="shared" si="97"/>
        <v>Jun</v>
      </c>
      <c r="M1543">
        <f t="shared" si="98"/>
        <v>2022</v>
      </c>
    </row>
    <row r="1544" spans="1:13" x14ac:dyDescent="0.25">
      <c r="A1544" t="s">
        <v>1598</v>
      </c>
      <c r="B1544" t="s">
        <v>1599</v>
      </c>
      <c r="C1544" t="s">
        <v>22</v>
      </c>
      <c r="D1544">
        <f t="shared" si="96"/>
        <v>169</v>
      </c>
      <c r="E1544">
        <v>22</v>
      </c>
      <c r="F1544" s="2">
        <v>0.13</v>
      </c>
      <c r="G1544" s="4">
        <f t="shared" si="99"/>
        <v>147</v>
      </c>
      <c r="H1544" s="1">
        <v>44735</v>
      </c>
      <c r="I1544" t="s">
        <v>23</v>
      </c>
      <c r="J1544" t="s">
        <v>27</v>
      </c>
      <c r="K1544" s="5">
        <v>19</v>
      </c>
      <c r="L1544" t="str">
        <f t="shared" si="97"/>
        <v>Jun</v>
      </c>
      <c r="M1544">
        <f t="shared" si="98"/>
        <v>2022</v>
      </c>
    </row>
    <row r="1545" spans="1:13" x14ac:dyDescent="0.25">
      <c r="A1545" t="s">
        <v>1600</v>
      </c>
      <c r="B1545" t="s">
        <v>26</v>
      </c>
      <c r="C1545" t="s">
        <v>12</v>
      </c>
      <c r="D1545">
        <f t="shared" si="96"/>
        <v>214</v>
      </c>
      <c r="E1545">
        <v>15</v>
      </c>
      <c r="F1545" s="2">
        <v>7.0000000000000007E-2</v>
      </c>
      <c r="G1545" s="4">
        <f t="shared" si="99"/>
        <v>199</v>
      </c>
      <c r="H1545" s="1">
        <v>44735</v>
      </c>
      <c r="I1545" t="s">
        <v>18</v>
      </c>
      <c r="J1545" t="s">
        <v>27</v>
      </c>
      <c r="K1545" s="5">
        <v>159</v>
      </c>
      <c r="L1545" t="str">
        <f t="shared" si="97"/>
        <v>Jun</v>
      </c>
      <c r="M1545">
        <f t="shared" si="98"/>
        <v>2022</v>
      </c>
    </row>
    <row r="1546" spans="1:13" x14ac:dyDescent="0.25">
      <c r="A1546" t="s">
        <v>1601</v>
      </c>
      <c r="B1546" t="s">
        <v>145</v>
      </c>
      <c r="C1546" t="s">
        <v>61</v>
      </c>
      <c r="D1546">
        <f t="shared" si="96"/>
        <v>61</v>
      </c>
      <c r="E1546">
        <v>8</v>
      </c>
      <c r="F1546" s="2">
        <v>0.13</v>
      </c>
      <c r="G1546" s="4">
        <f t="shared" si="99"/>
        <v>53</v>
      </c>
      <c r="H1546" s="1">
        <v>44735</v>
      </c>
      <c r="I1546" t="s">
        <v>23</v>
      </c>
      <c r="J1546" t="s">
        <v>27</v>
      </c>
      <c r="K1546" s="5">
        <v>10</v>
      </c>
      <c r="L1546" t="str">
        <f t="shared" si="97"/>
        <v>Jun</v>
      </c>
      <c r="M1546">
        <f t="shared" si="98"/>
        <v>2022</v>
      </c>
    </row>
    <row r="1547" spans="1:13" x14ac:dyDescent="0.25">
      <c r="A1547" t="s">
        <v>734</v>
      </c>
      <c r="B1547" t="s">
        <v>58</v>
      </c>
      <c r="C1547" t="s">
        <v>97</v>
      </c>
      <c r="D1547">
        <f t="shared" si="96"/>
        <v>0</v>
      </c>
      <c r="F1547" s="2">
        <v>0.12</v>
      </c>
      <c r="G1547" s="4">
        <f t="shared" si="99"/>
        <v>0</v>
      </c>
      <c r="H1547" s="1">
        <v>44735</v>
      </c>
      <c r="I1547" t="s">
        <v>13</v>
      </c>
      <c r="J1547" t="s">
        <v>27</v>
      </c>
      <c r="K1547" s="5">
        <v>10</v>
      </c>
      <c r="L1547" t="str">
        <f t="shared" si="97"/>
        <v>Jun</v>
      </c>
      <c r="M1547">
        <f t="shared" si="98"/>
        <v>2022</v>
      </c>
    </row>
    <row r="1548" spans="1:13" x14ac:dyDescent="0.25">
      <c r="A1548" t="s">
        <v>1602</v>
      </c>
      <c r="B1548" t="s">
        <v>998</v>
      </c>
      <c r="C1548" t="s">
        <v>7</v>
      </c>
      <c r="D1548">
        <f t="shared" si="96"/>
        <v>0</v>
      </c>
      <c r="F1548" s="2">
        <v>1</v>
      </c>
      <c r="G1548" s="4">
        <f t="shared" si="99"/>
        <v>0</v>
      </c>
      <c r="H1548" s="1">
        <v>44735</v>
      </c>
      <c r="I1548" t="s">
        <v>3</v>
      </c>
      <c r="J1548" t="s">
        <v>999</v>
      </c>
      <c r="K1548" s="5">
        <v>1</v>
      </c>
      <c r="L1548" t="str">
        <f t="shared" si="97"/>
        <v>Jun</v>
      </c>
      <c r="M1548">
        <f t="shared" si="98"/>
        <v>2022</v>
      </c>
    </row>
    <row r="1549" spans="1:13" x14ac:dyDescent="0.25">
      <c r="A1549" t="s">
        <v>1603</v>
      </c>
      <c r="B1549" t="s">
        <v>29</v>
      </c>
      <c r="C1549" t="s">
        <v>97</v>
      </c>
      <c r="D1549">
        <f t="shared" si="96"/>
        <v>0</v>
      </c>
      <c r="G1549" s="4">
        <f t="shared" si="99"/>
        <v>0</v>
      </c>
      <c r="H1549" s="1">
        <v>44735</v>
      </c>
      <c r="I1549" t="s">
        <v>100</v>
      </c>
      <c r="J1549" t="s">
        <v>27</v>
      </c>
      <c r="K1549" s="5">
        <v>229</v>
      </c>
      <c r="L1549" t="str">
        <f t="shared" si="97"/>
        <v>Jun</v>
      </c>
      <c r="M1549">
        <f t="shared" si="98"/>
        <v>2022</v>
      </c>
    </row>
    <row r="1550" spans="1:13" x14ac:dyDescent="0.25">
      <c r="A1550" t="s">
        <v>270</v>
      </c>
      <c r="B1550" t="s">
        <v>29</v>
      </c>
      <c r="C1550" t="s">
        <v>59</v>
      </c>
      <c r="D1550">
        <f t="shared" si="96"/>
        <v>0</v>
      </c>
      <c r="F1550" s="2">
        <v>0.1</v>
      </c>
      <c r="G1550" s="4">
        <f t="shared" si="99"/>
        <v>0</v>
      </c>
      <c r="H1550" s="1">
        <v>44735</v>
      </c>
      <c r="I1550" t="s">
        <v>8</v>
      </c>
      <c r="J1550" t="s">
        <v>27</v>
      </c>
      <c r="K1550" s="5">
        <v>472</v>
      </c>
      <c r="L1550" t="str">
        <f t="shared" si="97"/>
        <v>Jun</v>
      </c>
      <c r="M1550">
        <f t="shared" si="98"/>
        <v>2022</v>
      </c>
    </row>
    <row r="1551" spans="1:13" x14ac:dyDescent="0.25">
      <c r="A1551" t="s">
        <v>1604</v>
      </c>
      <c r="B1551" t="s">
        <v>29</v>
      </c>
      <c r="C1551" t="s">
        <v>32</v>
      </c>
      <c r="D1551">
        <f t="shared" si="96"/>
        <v>0</v>
      </c>
      <c r="F1551" s="2">
        <v>0.18</v>
      </c>
      <c r="G1551" s="4">
        <f t="shared" si="99"/>
        <v>0</v>
      </c>
      <c r="H1551" s="1">
        <v>44735</v>
      </c>
      <c r="I1551" t="s">
        <v>23</v>
      </c>
      <c r="J1551" t="s">
        <v>27</v>
      </c>
      <c r="K1551" s="5">
        <v>1000</v>
      </c>
      <c r="L1551" t="str">
        <f t="shared" si="97"/>
        <v>Jun</v>
      </c>
      <c r="M1551">
        <f t="shared" si="98"/>
        <v>2022</v>
      </c>
    </row>
    <row r="1552" spans="1:13" x14ac:dyDescent="0.25">
      <c r="A1552" t="s">
        <v>729</v>
      </c>
      <c r="B1552" t="s">
        <v>21</v>
      </c>
      <c r="C1552" t="s">
        <v>17</v>
      </c>
      <c r="D1552">
        <f t="shared" si="96"/>
        <v>0</v>
      </c>
      <c r="F1552" s="2">
        <v>0.2</v>
      </c>
      <c r="G1552" s="4">
        <f t="shared" si="99"/>
        <v>0</v>
      </c>
      <c r="H1552" s="1">
        <v>44735</v>
      </c>
      <c r="I1552" t="s">
        <v>33</v>
      </c>
      <c r="J1552" t="s">
        <v>24</v>
      </c>
      <c r="K1552" s="5">
        <v>111</v>
      </c>
      <c r="L1552" t="str">
        <f t="shared" si="97"/>
        <v>Jun</v>
      </c>
      <c r="M1552">
        <f t="shared" si="98"/>
        <v>2022</v>
      </c>
    </row>
    <row r="1553" spans="1:13" x14ac:dyDescent="0.25">
      <c r="A1553" t="s">
        <v>260</v>
      </c>
      <c r="B1553" t="s">
        <v>26</v>
      </c>
      <c r="C1553" t="s">
        <v>71</v>
      </c>
      <c r="D1553">
        <f t="shared" si="96"/>
        <v>600</v>
      </c>
      <c r="E1553">
        <v>120</v>
      </c>
      <c r="F1553" s="2">
        <v>0.2</v>
      </c>
      <c r="G1553" s="4">
        <f t="shared" si="99"/>
        <v>480</v>
      </c>
      <c r="H1553" s="1">
        <v>44734</v>
      </c>
      <c r="I1553" t="s">
        <v>100</v>
      </c>
      <c r="J1553" t="s">
        <v>27</v>
      </c>
      <c r="K1553" s="5">
        <v>461</v>
      </c>
      <c r="L1553" t="str">
        <f t="shared" si="97"/>
        <v>Jun</v>
      </c>
      <c r="M1553">
        <f t="shared" si="98"/>
        <v>2022</v>
      </c>
    </row>
    <row r="1554" spans="1:13" x14ac:dyDescent="0.25">
      <c r="A1554" t="s">
        <v>1605</v>
      </c>
      <c r="B1554" t="s">
        <v>315</v>
      </c>
      <c r="C1554" t="s">
        <v>22</v>
      </c>
      <c r="D1554">
        <f t="shared" si="96"/>
        <v>257</v>
      </c>
      <c r="E1554">
        <v>90</v>
      </c>
      <c r="F1554" s="2">
        <v>0.35</v>
      </c>
      <c r="G1554" s="4">
        <f t="shared" si="99"/>
        <v>167</v>
      </c>
      <c r="H1554" s="1">
        <v>44734</v>
      </c>
      <c r="I1554" t="s">
        <v>53</v>
      </c>
      <c r="J1554" t="s">
        <v>27</v>
      </c>
      <c r="K1554" s="5">
        <v>410</v>
      </c>
      <c r="L1554" t="str">
        <f t="shared" si="97"/>
        <v>Jun</v>
      </c>
      <c r="M1554">
        <f t="shared" si="98"/>
        <v>2022</v>
      </c>
    </row>
    <row r="1555" spans="1:13" x14ac:dyDescent="0.25">
      <c r="A1555" t="s">
        <v>1606</v>
      </c>
      <c r="B1555" t="s">
        <v>26</v>
      </c>
      <c r="C1555" t="s">
        <v>59</v>
      </c>
      <c r="D1555">
        <f t="shared" si="96"/>
        <v>70</v>
      </c>
      <c r="E1555">
        <v>70</v>
      </c>
      <c r="G1555" s="4">
        <f t="shared" si="99"/>
        <v>0</v>
      </c>
      <c r="H1555" s="1">
        <v>44734</v>
      </c>
      <c r="I1555" t="s">
        <v>18</v>
      </c>
      <c r="J1555" t="s">
        <v>27</v>
      </c>
      <c r="K1555" s="5">
        <v>171</v>
      </c>
      <c r="L1555" t="str">
        <f t="shared" si="97"/>
        <v>Jun</v>
      </c>
      <c r="M1555">
        <f t="shared" si="98"/>
        <v>2022</v>
      </c>
    </row>
    <row r="1556" spans="1:13" x14ac:dyDescent="0.25">
      <c r="A1556" t="s">
        <v>1605</v>
      </c>
      <c r="B1556" t="s">
        <v>315</v>
      </c>
      <c r="C1556" t="s">
        <v>22</v>
      </c>
      <c r="D1556">
        <f t="shared" si="96"/>
        <v>323</v>
      </c>
      <c r="E1556">
        <v>55</v>
      </c>
      <c r="F1556" s="2">
        <v>0.17</v>
      </c>
      <c r="G1556" s="4">
        <f t="shared" si="99"/>
        <v>268</v>
      </c>
      <c r="H1556" s="1">
        <v>44734</v>
      </c>
      <c r="I1556" t="s">
        <v>53</v>
      </c>
      <c r="J1556" t="s">
        <v>27</v>
      </c>
      <c r="K1556" s="5">
        <v>410</v>
      </c>
      <c r="L1556" t="str">
        <f t="shared" si="97"/>
        <v>Jun</v>
      </c>
      <c r="M1556">
        <f t="shared" si="98"/>
        <v>2022</v>
      </c>
    </row>
    <row r="1557" spans="1:13" x14ac:dyDescent="0.25">
      <c r="A1557" t="s">
        <v>358</v>
      </c>
      <c r="B1557" t="s">
        <v>29</v>
      </c>
      <c r="C1557" t="s">
        <v>200</v>
      </c>
      <c r="D1557">
        <f t="shared" si="96"/>
        <v>50</v>
      </c>
      <c r="E1557">
        <v>50</v>
      </c>
      <c r="G1557" s="4">
        <f t="shared" si="99"/>
        <v>0</v>
      </c>
      <c r="H1557" s="1">
        <v>44734</v>
      </c>
      <c r="I1557" t="s">
        <v>53</v>
      </c>
      <c r="J1557" t="s">
        <v>27</v>
      </c>
      <c r="K1557" s="5">
        <v>429</v>
      </c>
      <c r="L1557" t="str">
        <f t="shared" si="97"/>
        <v>Jun</v>
      </c>
      <c r="M1557">
        <f t="shared" si="98"/>
        <v>2022</v>
      </c>
    </row>
    <row r="1558" spans="1:13" x14ac:dyDescent="0.25">
      <c r="A1558" t="s">
        <v>1607</v>
      </c>
      <c r="B1558" t="s">
        <v>35</v>
      </c>
      <c r="C1558" t="s">
        <v>69</v>
      </c>
      <c r="D1558">
        <f t="shared" si="96"/>
        <v>500</v>
      </c>
      <c r="E1558">
        <v>35</v>
      </c>
      <c r="F1558" s="2">
        <v>7.0000000000000007E-2</v>
      </c>
      <c r="G1558" s="4">
        <f t="shared" si="99"/>
        <v>465</v>
      </c>
      <c r="H1558" s="1">
        <v>44734</v>
      </c>
      <c r="I1558" t="s">
        <v>18</v>
      </c>
      <c r="J1558" t="s">
        <v>27</v>
      </c>
      <c r="K1558" s="5">
        <v>261</v>
      </c>
      <c r="L1558" t="str">
        <f t="shared" si="97"/>
        <v>Jun</v>
      </c>
      <c r="M1558">
        <f t="shared" si="98"/>
        <v>2022</v>
      </c>
    </row>
    <row r="1559" spans="1:13" x14ac:dyDescent="0.25">
      <c r="A1559" t="s">
        <v>867</v>
      </c>
      <c r="B1559" t="s">
        <v>118</v>
      </c>
      <c r="C1559" t="s">
        <v>69</v>
      </c>
      <c r="D1559">
        <f t="shared" si="96"/>
        <v>350</v>
      </c>
      <c r="E1559">
        <v>35</v>
      </c>
      <c r="F1559" s="2">
        <v>0.1</v>
      </c>
      <c r="G1559" s="4">
        <f t="shared" si="99"/>
        <v>315</v>
      </c>
      <c r="H1559" s="1">
        <v>44734</v>
      </c>
      <c r="I1559" t="s">
        <v>8</v>
      </c>
      <c r="J1559" t="s">
        <v>27</v>
      </c>
      <c r="K1559" s="5">
        <v>515</v>
      </c>
      <c r="L1559" t="str">
        <f t="shared" si="97"/>
        <v>Jun</v>
      </c>
      <c r="M1559">
        <f t="shared" si="98"/>
        <v>2022</v>
      </c>
    </row>
    <row r="1560" spans="1:13" x14ac:dyDescent="0.25">
      <c r="A1560" t="s">
        <v>829</v>
      </c>
      <c r="B1560" t="s">
        <v>319</v>
      </c>
      <c r="C1560" t="s">
        <v>50</v>
      </c>
      <c r="D1560">
        <f t="shared" si="96"/>
        <v>30</v>
      </c>
      <c r="E1560">
        <v>30</v>
      </c>
      <c r="G1560" s="4">
        <f t="shared" si="99"/>
        <v>0</v>
      </c>
      <c r="H1560" s="1">
        <v>44734</v>
      </c>
      <c r="I1560" t="s">
        <v>33</v>
      </c>
      <c r="J1560" t="s">
        <v>27</v>
      </c>
      <c r="K1560" s="5">
        <v>51</v>
      </c>
      <c r="L1560" t="str">
        <f t="shared" si="97"/>
        <v>Jun</v>
      </c>
      <c r="M1560">
        <f t="shared" si="98"/>
        <v>2022</v>
      </c>
    </row>
    <row r="1561" spans="1:13" x14ac:dyDescent="0.25">
      <c r="A1561" t="s">
        <v>1608</v>
      </c>
      <c r="B1561" t="s">
        <v>171</v>
      </c>
      <c r="C1561" t="s">
        <v>7</v>
      </c>
      <c r="D1561">
        <f t="shared" si="96"/>
        <v>143</v>
      </c>
      <c r="E1561">
        <v>23</v>
      </c>
      <c r="F1561" s="2">
        <v>0.16</v>
      </c>
      <c r="G1561" s="4">
        <f t="shared" si="99"/>
        <v>120</v>
      </c>
      <c r="H1561" s="1">
        <v>44734</v>
      </c>
      <c r="I1561" t="s">
        <v>18</v>
      </c>
      <c r="J1561" t="s">
        <v>79</v>
      </c>
      <c r="K1561" s="5">
        <v>134</v>
      </c>
      <c r="L1561" t="str">
        <f t="shared" si="97"/>
        <v>Jun</v>
      </c>
      <c r="M1561">
        <f t="shared" si="98"/>
        <v>2022</v>
      </c>
    </row>
    <row r="1562" spans="1:13" x14ac:dyDescent="0.25">
      <c r="A1562" t="s">
        <v>1609</v>
      </c>
      <c r="B1562" t="s">
        <v>1022</v>
      </c>
      <c r="C1562" t="s">
        <v>17</v>
      </c>
      <c r="D1562">
        <f t="shared" si="96"/>
        <v>0</v>
      </c>
      <c r="G1562" s="4">
        <f t="shared" si="99"/>
        <v>0</v>
      </c>
      <c r="H1562" s="1">
        <v>44734</v>
      </c>
      <c r="I1562" t="s">
        <v>23</v>
      </c>
      <c r="J1562" t="s">
        <v>1022</v>
      </c>
      <c r="L1562" t="str">
        <f t="shared" si="97"/>
        <v>Jun</v>
      </c>
      <c r="M1562">
        <f t="shared" si="98"/>
        <v>2022</v>
      </c>
    </row>
    <row r="1563" spans="1:13" x14ac:dyDescent="0.25">
      <c r="A1563" t="s">
        <v>1059</v>
      </c>
      <c r="B1563" t="s">
        <v>55</v>
      </c>
      <c r="C1563" t="s">
        <v>7</v>
      </c>
      <c r="D1563">
        <f t="shared" si="96"/>
        <v>0</v>
      </c>
      <c r="F1563" s="2">
        <v>0.5</v>
      </c>
      <c r="G1563" s="4">
        <f t="shared" si="99"/>
        <v>0</v>
      </c>
      <c r="H1563" s="1">
        <v>44734</v>
      </c>
      <c r="I1563" t="s">
        <v>3</v>
      </c>
      <c r="J1563" t="s">
        <v>56</v>
      </c>
      <c r="K1563" s="5">
        <v>13</v>
      </c>
      <c r="L1563" t="str">
        <f t="shared" si="97"/>
        <v>Jun</v>
      </c>
      <c r="M1563">
        <f t="shared" si="98"/>
        <v>2022</v>
      </c>
    </row>
    <row r="1564" spans="1:13" x14ac:dyDescent="0.25">
      <c r="A1564" t="s">
        <v>1610</v>
      </c>
      <c r="B1564" t="s">
        <v>512</v>
      </c>
      <c r="C1564" t="s">
        <v>12</v>
      </c>
      <c r="D1564">
        <f t="shared" si="96"/>
        <v>1700</v>
      </c>
      <c r="E1564">
        <v>340</v>
      </c>
      <c r="F1564" s="2">
        <v>0.2</v>
      </c>
      <c r="G1564" s="4">
        <f t="shared" si="99"/>
        <v>1360</v>
      </c>
      <c r="H1564" s="1">
        <v>44733</v>
      </c>
      <c r="I1564" t="s">
        <v>33</v>
      </c>
      <c r="J1564" t="s">
        <v>252</v>
      </c>
      <c r="K1564" s="5">
        <v>460</v>
      </c>
      <c r="L1564" t="str">
        <f t="shared" si="97"/>
        <v>Jun</v>
      </c>
      <c r="M1564">
        <f t="shared" si="98"/>
        <v>2022</v>
      </c>
    </row>
    <row r="1565" spans="1:13" x14ac:dyDescent="0.25">
      <c r="A1565" t="s">
        <v>317</v>
      </c>
      <c r="B1565" t="s">
        <v>145</v>
      </c>
      <c r="C1565" t="s">
        <v>200</v>
      </c>
      <c r="D1565">
        <f t="shared" si="96"/>
        <v>52</v>
      </c>
      <c r="E1565">
        <v>52</v>
      </c>
      <c r="F1565" s="2">
        <v>0</v>
      </c>
      <c r="G1565" s="4">
        <f t="shared" si="99"/>
        <v>0</v>
      </c>
      <c r="H1565" s="1">
        <v>44733</v>
      </c>
      <c r="I1565" t="s">
        <v>53</v>
      </c>
      <c r="J1565" t="s">
        <v>27</v>
      </c>
      <c r="K1565" s="5">
        <v>279</v>
      </c>
      <c r="L1565" t="str">
        <f t="shared" si="97"/>
        <v>Jun</v>
      </c>
      <c r="M1565">
        <f t="shared" si="98"/>
        <v>2022</v>
      </c>
    </row>
    <row r="1566" spans="1:13" x14ac:dyDescent="0.25">
      <c r="A1566" t="s">
        <v>1611</v>
      </c>
      <c r="B1566" t="s">
        <v>145</v>
      </c>
      <c r="C1566" t="s">
        <v>61</v>
      </c>
      <c r="D1566">
        <f t="shared" si="96"/>
        <v>133</v>
      </c>
      <c r="E1566">
        <v>40</v>
      </c>
      <c r="F1566" s="2">
        <v>0.3</v>
      </c>
      <c r="G1566" s="4">
        <f t="shared" si="99"/>
        <v>93</v>
      </c>
      <c r="H1566" s="1">
        <v>44733</v>
      </c>
      <c r="I1566" t="s">
        <v>23</v>
      </c>
      <c r="J1566" t="s">
        <v>27</v>
      </c>
      <c r="K1566" s="5">
        <v>40</v>
      </c>
      <c r="L1566" t="str">
        <f t="shared" si="97"/>
        <v>Jun</v>
      </c>
      <c r="M1566">
        <f t="shared" si="98"/>
        <v>2022</v>
      </c>
    </row>
    <row r="1567" spans="1:13" x14ac:dyDescent="0.25">
      <c r="A1567" t="s">
        <v>1612</v>
      </c>
      <c r="B1567" t="s">
        <v>26</v>
      </c>
      <c r="C1567" t="s">
        <v>399</v>
      </c>
      <c r="D1567">
        <f t="shared" si="96"/>
        <v>300</v>
      </c>
      <c r="E1567">
        <v>24</v>
      </c>
      <c r="F1567" s="2">
        <v>0.08</v>
      </c>
      <c r="G1567" s="4">
        <f t="shared" si="99"/>
        <v>276</v>
      </c>
      <c r="H1567" s="1">
        <v>44733</v>
      </c>
      <c r="I1567" t="s">
        <v>8</v>
      </c>
      <c r="J1567" t="s">
        <v>27</v>
      </c>
      <c r="K1567" s="5">
        <v>248</v>
      </c>
      <c r="L1567" t="str">
        <f t="shared" si="97"/>
        <v>Jun</v>
      </c>
      <c r="M1567">
        <f t="shared" si="98"/>
        <v>2022</v>
      </c>
    </row>
    <row r="1568" spans="1:13" x14ac:dyDescent="0.25">
      <c r="A1568" t="s">
        <v>1613</v>
      </c>
      <c r="B1568" t="s">
        <v>651</v>
      </c>
      <c r="C1568" t="s">
        <v>7</v>
      </c>
      <c r="D1568">
        <f t="shared" si="96"/>
        <v>0</v>
      </c>
      <c r="F1568" s="2">
        <v>0.03</v>
      </c>
      <c r="G1568" s="4">
        <f t="shared" si="99"/>
        <v>0</v>
      </c>
      <c r="H1568" s="1">
        <v>44733</v>
      </c>
      <c r="I1568" t="s">
        <v>18</v>
      </c>
      <c r="J1568" t="s">
        <v>652</v>
      </c>
      <c r="K1568" s="5">
        <v>202</v>
      </c>
      <c r="L1568" t="str">
        <f t="shared" si="97"/>
        <v>Jun</v>
      </c>
      <c r="M1568">
        <f t="shared" si="98"/>
        <v>2022</v>
      </c>
    </row>
    <row r="1569" spans="1:13" x14ac:dyDescent="0.25">
      <c r="A1569" t="s">
        <v>1614</v>
      </c>
      <c r="B1569" t="s">
        <v>11</v>
      </c>
      <c r="C1569" t="s">
        <v>71</v>
      </c>
      <c r="D1569">
        <f t="shared" si="96"/>
        <v>0</v>
      </c>
      <c r="F1569" s="2">
        <v>1</v>
      </c>
      <c r="G1569" s="4">
        <f t="shared" si="99"/>
        <v>0</v>
      </c>
      <c r="H1569" s="1">
        <v>44733</v>
      </c>
      <c r="I1569" t="s">
        <v>3</v>
      </c>
      <c r="J1569" t="s">
        <v>14</v>
      </c>
      <c r="K1569" s="5">
        <v>0</v>
      </c>
      <c r="L1569" t="str">
        <f t="shared" si="97"/>
        <v>Jun</v>
      </c>
      <c r="M1569">
        <f t="shared" si="98"/>
        <v>2022</v>
      </c>
    </row>
    <row r="1570" spans="1:13" x14ac:dyDescent="0.25">
      <c r="A1570" t="s">
        <v>1615</v>
      </c>
      <c r="B1570" t="s">
        <v>26</v>
      </c>
      <c r="C1570" t="s">
        <v>39</v>
      </c>
      <c r="D1570">
        <f t="shared" si="96"/>
        <v>0</v>
      </c>
      <c r="F1570" s="2">
        <v>0.1</v>
      </c>
      <c r="G1570" s="4">
        <f t="shared" si="99"/>
        <v>0</v>
      </c>
      <c r="H1570" s="1">
        <v>44733</v>
      </c>
      <c r="I1570" t="s">
        <v>18</v>
      </c>
      <c r="J1570" t="s">
        <v>27</v>
      </c>
      <c r="K1570" s="5">
        <v>109</v>
      </c>
      <c r="L1570" t="str">
        <f t="shared" si="97"/>
        <v>Jun</v>
      </c>
      <c r="M1570">
        <f t="shared" si="98"/>
        <v>2022</v>
      </c>
    </row>
    <row r="1571" spans="1:13" x14ac:dyDescent="0.25">
      <c r="A1571" t="s">
        <v>898</v>
      </c>
      <c r="B1571" t="s">
        <v>383</v>
      </c>
      <c r="C1571" t="s">
        <v>30</v>
      </c>
      <c r="D1571">
        <f t="shared" si="96"/>
        <v>2000</v>
      </c>
      <c r="E1571">
        <v>600</v>
      </c>
      <c r="F1571" s="2">
        <v>0.3</v>
      </c>
      <c r="G1571" s="4">
        <f t="shared" si="99"/>
        <v>1400</v>
      </c>
      <c r="H1571" s="1">
        <v>44732</v>
      </c>
      <c r="I1571" t="s">
        <v>23</v>
      </c>
      <c r="J1571" t="s">
        <v>383</v>
      </c>
      <c r="L1571" t="str">
        <f t="shared" si="97"/>
        <v>Jun</v>
      </c>
      <c r="M1571">
        <f t="shared" si="98"/>
        <v>2022</v>
      </c>
    </row>
    <row r="1572" spans="1:13" x14ac:dyDescent="0.25">
      <c r="A1572" t="s">
        <v>1616</v>
      </c>
      <c r="B1572" t="s">
        <v>26</v>
      </c>
      <c r="C1572" t="s">
        <v>32</v>
      </c>
      <c r="D1572">
        <f t="shared" si="96"/>
        <v>101</v>
      </c>
      <c r="E1572">
        <v>101</v>
      </c>
      <c r="F1572" s="2">
        <v>1</v>
      </c>
      <c r="G1572" s="4">
        <f t="shared" si="99"/>
        <v>0</v>
      </c>
      <c r="H1572" s="1">
        <v>44732</v>
      </c>
      <c r="I1572" t="s">
        <v>23</v>
      </c>
      <c r="J1572" t="s">
        <v>27</v>
      </c>
      <c r="K1572" s="5">
        <v>7</v>
      </c>
      <c r="L1572" t="str">
        <f t="shared" si="97"/>
        <v>Jun</v>
      </c>
      <c r="M1572">
        <f t="shared" si="98"/>
        <v>2022</v>
      </c>
    </row>
    <row r="1573" spans="1:13" x14ac:dyDescent="0.25">
      <c r="A1573" t="s">
        <v>970</v>
      </c>
      <c r="B1573" t="s">
        <v>383</v>
      </c>
      <c r="C1573" t="s">
        <v>87</v>
      </c>
      <c r="D1573">
        <f t="shared" si="96"/>
        <v>833</v>
      </c>
      <c r="E1573">
        <v>100</v>
      </c>
      <c r="F1573" s="2">
        <v>0.12</v>
      </c>
      <c r="G1573" s="4">
        <f t="shared" si="99"/>
        <v>733</v>
      </c>
      <c r="H1573" s="1">
        <v>44732</v>
      </c>
      <c r="I1573" t="s">
        <v>100</v>
      </c>
      <c r="J1573" t="s">
        <v>383</v>
      </c>
      <c r="K1573" s="5">
        <v>1000</v>
      </c>
      <c r="L1573" t="str">
        <f t="shared" si="97"/>
        <v>Jun</v>
      </c>
      <c r="M1573">
        <f t="shared" si="98"/>
        <v>2022</v>
      </c>
    </row>
    <row r="1574" spans="1:13" x14ac:dyDescent="0.25">
      <c r="A1574" t="s">
        <v>1617</v>
      </c>
      <c r="B1574" t="s">
        <v>338</v>
      </c>
      <c r="C1574" t="s">
        <v>7</v>
      </c>
      <c r="D1574">
        <f t="shared" si="96"/>
        <v>266</v>
      </c>
      <c r="E1574">
        <v>80</v>
      </c>
      <c r="F1574" s="2">
        <v>0.3</v>
      </c>
      <c r="G1574" s="4">
        <f t="shared" si="99"/>
        <v>186</v>
      </c>
      <c r="H1574" s="1">
        <v>44732</v>
      </c>
      <c r="I1574" t="s">
        <v>23</v>
      </c>
      <c r="J1574" t="s">
        <v>14</v>
      </c>
      <c r="K1574" s="5">
        <v>12</v>
      </c>
      <c r="L1574" t="str">
        <f t="shared" si="97"/>
        <v>Jun</v>
      </c>
      <c r="M1574">
        <f t="shared" si="98"/>
        <v>2022</v>
      </c>
    </row>
    <row r="1575" spans="1:13" x14ac:dyDescent="0.25">
      <c r="A1575" t="s">
        <v>1618</v>
      </c>
      <c r="B1575" t="s">
        <v>171</v>
      </c>
      <c r="C1575" t="s">
        <v>87</v>
      </c>
      <c r="D1575">
        <f t="shared" si="96"/>
        <v>54</v>
      </c>
      <c r="E1575">
        <v>30</v>
      </c>
      <c r="F1575" s="2">
        <v>0.55000000000000004</v>
      </c>
      <c r="G1575" s="4">
        <f t="shared" si="99"/>
        <v>24</v>
      </c>
      <c r="H1575" s="1">
        <v>44732</v>
      </c>
      <c r="I1575" t="s">
        <v>13</v>
      </c>
      <c r="J1575" t="s">
        <v>79</v>
      </c>
      <c r="K1575" s="5">
        <v>27</v>
      </c>
      <c r="L1575" t="str">
        <f t="shared" si="97"/>
        <v>Jun</v>
      </c>
      <c r="M1575">
        <f t="shared" si="98"/>
        <v>2022</v>
      </c>
    </row>
    <row r="1576" spans="1:13" x14ac:dyDescent="0.25">
      <c r="A1576" t="s">
        <v>1278</v>
      </c>
      <c r="B1576" t="s">
        <v>55</v>
      </c>
      <c r="C1576" t="s">
        <v>615</v>
      </c>
      <c r="D1576">
        <f t="shared" si="96"/>
        <v>200</v>
      </c>
      <c r="E1576">
        <v>30</v>
      </c>
      <c r="F1576" s="2">
        <v>0.15</v>
      </c>
      <c r="G1576" s="4">
        <f t="shared" si="99"/>
        <v>170</v>
      </c>
      <c r="H1576" s="1">
        <v>44732</v>
      </c>
      <c r="I1576" t="s">
        <v>18</v>
      </c>
      <c r="J1576" t="s">
        <v>56</v>
      </c>
      <c r="K1576" s="5">
        <v>145</v>
      </c>
      <c r="L1576" t="str">
        <f t="shared" si="97"/>
        <v>Jun</v>
      </c>
      <c r="M1576">
        <f t="shared" si="98"/>
        <v>2022</v>
      </c>
    </row>
    <row r="1577" spans="1:13" x14ac:dyDescent="0.25">
      <c r="A1577" t="s">
        <v>1619</v>
      </c>
      <c r="B1577" t="s">
        <v>29</v>
      </c>
      <c r="C1577" t="s">
        <v>17</v>
      </c>
      <c r="D1577">
        <f t="shared" si="96"/>
        <v>0</v>
      </c>
      <c r="F1577" s="2">
        <v>0.2</v>
      </c>
      <c r="G1577" s="4">
        <f t="shared" si="99"/>
        <v>0</v>
      </c>
      <c r="H1577" s="1">
        <v>44732</v>
      </c>
      <c r="I1577" t="s">
        <v>23</v>
      </c>
      <c r="J1577" t="s">
        <v>27</v>
      </c>
      <c r="K1577" s="5">
        <v>32</v>
      </c>
      <c r="L1577" t="str">
        <f t="shared" si="97"/>
        <v>Jun</v>
      </c>
      <c r="M1577">
        <f t="shared" si="98"/>
        <v>2022</v>
      </c>
    </row>
    <row r="1578" spans="1:13" x14ac:dyDescent="0.25">
      <c r="A1578" t="s">
        <v>898</v>
      </c>
      <c r="B1578" t="s">
        <v>383</v>
      </c>
      <c r="C1578" t="s">
        <v>30</v>
      </c>
      <c r="D1578">
        <f t="shared" si="96"/>
        <v>0</v>
      </c>
      <c r="G1578" s="4">
        <f t="shared" si="99"/>
        <v>0</v>
      </c>
      <c r="H1578" s="1">
        <v>44732</v>
      </c>
      <c r="I1578" t="s">
        <v>23</v>
      </c>
      <c r="J1578" t="s">
        <v>383</v>
      </c>
      <c r="L1578" t="str">
        <f t="shared" si="97"/>
        <v>Jun</v>
      </c>
      <c r="M1578">
        <f t="shared" si="98"/>
        <v>2022</v>
      </c>
    </row>
    <row r="1579" spans="1:13" x14ac:dyDescent="0.25">
      <c r="A1579" t="s">
        <v>1620</v>
      </c>
      <c r="B1579" t="s">
        <v>86</v>
      </c>
      <c r="C1579" t="s">
        <v>87</v>
      </c>
      <c r="D1579">
        <f t="shared" si="96"/>
        <v>636</v>
      </c>
      <c r="E1579">
        <v>191</v>
      </c>
      <c r="F1579" s="2">
        <v>0.3</v>
      </c>
      <c r="G1579" s="4">
        <f t="shared" si="99"/>
        <v>445</v>
      </c>
      <c r="H1579" s="1">
        <v>44731</v>
      </c>
      <c r="I1579" t="s">
        <v>18</v>
      </c>
      <c r="J1579" t="s">
        <v>14</v>
      </c>
      <c r="K1579" s="5">
        <v>112</v>
      </c>
      <c r="L1579" t="str">
        <f t="shared" si="97"/>
        <v>Jun</v>
      </c>
      <c r="M1579">
        <f t="shared" si="98"/>
        <v>2022</v>
      </c>
    </row>
    <row r="1580" spans="1:13" x14ac:dyDescent="0.25">
      <c r="A1580" t="s">
        <v>1621</v>
      </c>
      <c r="B1580" t="s">
        <v>976</v>
      </c>
      <c r="C1580" t="s">
        <v>30</v>
      </c>
      <c r="D1580">
        <f t="shared" si="96"/>
        <v>180</v>
      </c>
      <c r="E1580">
        <v>9</v>
      </c>
      <c r="F1580" s="2">
        <v>0.05</v>
      </c>
      <c r="G1580" s="4">
        <f t="shared" si="99"/>
        <v>171</v>
      </c>
      <c r="H1580" s="1">
        <v>44731</v>
      </c>
      <c r="I1580" t="s">
        <v>33</v>
      </c>
      <c r="J1580" t="s">
        <v>1583</v>
      </c>
      <c r="K1580" s="5">
        <v>30</v>
      </c>
      <c r="L1580" t="str">
        <f t="shared" si="97"/>
        <v>Jun</v>
      </c>
      <c r="M1580">
        <f t="shared" si="98"/>
        <v>2022</v>
      </c>
    </row>
    <row r="1581" spans="1:13" x14ac:dyDescent="0.25">
      <c r="A1581" t="s">
        <v>123</v>
      </c>
      <c r="B1581" t="s">
        <v>11</v>
      </c>
      <c r="C1581" t="s">
        <v>71</v>
      </c>
      <c r="D1581">
        <f t="shared" si="96"/>
        <v>5000</v>
      </c>
      <c r="E1581">
        <v>150</v>
      </c>
      <c r="F1581" s="2">
        <v>0.03</v>
      </c>
      <c r="G1581" s="4">
        <f t="shared" si="99"/>
        <v>4850</v>
      </c>
      <c r="H1581" s="1">
        <v>44730</v>
      </c>
      <c r="I1581" t="s">
        <v>124</v>
      </c>
      <c r="J1581" t="s">
        <v>14</v>
      </c>
      <c r="K1581" s="5">
        <v>838</v>
      </c>
      <c r="L1581" t="str">
        <f t="shared" si="97"/>
        <v>Jun</v>
      </c>
      <c r="M1581">
        <f t="shared" si="98"/>
        <v>2022</v>
      </c>
    </row>
    <row r="1582" spans="1:13" x14ac:dyDescent="0.25">
      <c r="A1582" t="s">
        <v>1622</v>
      </c>
      <c r="B1582" t="s">
        <v>780</v>
      </c>
      <c r="C1582" t="s">
        <v>2</v>
      </c>
      <c r="D1582">
        <f t="shared" si="96"/>
        <v>150</v>
      </c>
      <c r="E1582">
        <v>150</v>
      </c>
      <c r="G1582" s="4">
        <f t="shared" si="99"/>
        <v>0</v>
      </c>
      <c r="H1582" s="1">
        <v>44729</v>
      </c>
      <c r="I1582" t="s">
        <v>23</v>
      </c>
      <c r="J1582" t="s">
        <v>110</v>
      </c>
      <c r="K1582" s="5">
        <v>9400</v>
      </c>
      <c r="L1582" t="str">
        <f t="shared" si="97"/>
        <v>Jun</v>
      </c>
      <c r="M1582">
        <f t="shared" si="98"/>
        <v>2022</v>
      </c>
    </row>
    <row r="1583" spans="1:13" x14ac:dyDescent="0.25">
      <c r="A1583" t="s">
        <v>757</v>
      </c>
      <c r="B1583" t="s">
        <v>549</v>
      </c>
      <c r="C1583" t="s">
        <v>12</v>
      </c>
      <c r="D1583">
        <f t="shared" si="96"/>
        <v>530</v>
      </c>
      <c r="E1583">
        <v>69</v>
      </c>
      <c r="F1583" s="2">
        <v>0.13</v>
      </c>
      <c r="G1583" s="4">
        <f t="shared" si="99"/>
        <v>461</v>
      </c>
      <c r="H1583" s="1">
        <v>44729</v>
      </c>
      <c r="I1583" t="s">
        <v>100</v>
      </c>
      <c r="J1583" t="s">
        <v>27</v>
      </c>
      <c r="K1583" s="5">
        <v>646</v>
      </c>
      <c r="L1583" t="str">
        <f t="shared" si="97"/>
        <v>Jun</v>
      </c>
      <c r="M1583">
        <f t="shared" si="98"/>
        <v>2022</v>
      </c>
    </row>
    <row r="1584" spans="1:13" x14ac:dyDescent="0.25">
      <c r="A1584" t="s">
        <v>1623</v>
      </c>
      <c r="B1584" t="s">
        <v>126</v>
      </c>
      <c r="C1584" t="s">
        <v>22</v>
      </c>
      <c r="D1584">
        <f t="shared" si="96"/>
        <v>80</v>
      </c>
      <c r="E1584">
        <v>16</v>
      </c>
      <c r="F1584" s="2">
        <v>0.2</v>
      </c>
      <c r="G1584" s="4">
        <f t="shared" si="99"/>
        <v>64</v>
      </c>
      <c r="H1584" s="1">
        <v>44729</v>
      </c>
      <c r="I1584" t="s">
        <v>33</v>
      </c>
      <c r="J1584" t="s">
        <v>27</v>
      </c>
      <c r="K1584" s="5">
        <v>49</v>
      </c>
      <c r="L1584" t="str">
        <f t="shared" si="97"/>
        <v>Jun</v>
      </c>
      <c r="M1584">
        <f t="shared" si="98"/>
        <v>2022</v>
      </c>
    </row>
    <row r="1585" spans="1:13" x14ac:dyDescent="0.25">
      <c r="A1585" t="s">
        <v>1624</v>
      </c>
      <c r="B1585" t="s">
        <v>29</v>
      </c>
      <c r="C1585" t="s">
        <v>7</v>
      </c>
      <c r="D1585">
        <f t="shared" si="96"/>
        <v>1000</v>
      </c>
      <c r="E1585">
        <v>50</v>
      </c>
      <c r="F1585" s="2">
        <v>0.05</v>
      </c>
      <c r="G1585" s="4">
        <f t="shared" si="99"/>
        <v>950</v>
      </c>
      <c r="H1585" s="1">
        <v>44728</v>
      </c>
      <c r="I1585" t="s">
        <v>33</v>
      </c>
      <c r="J1585" t="s">
        <v>27</v>
      </c>
      <c r="K1585" s="5">
        <v>430</v>
      </c>
      <c r="L1585" t="str">
        <f t="shared" si="97"/>
        <v>Jun</v>
      </c>
      <c r="M1585">
        <f t="shared" si="98"/>
        <v>2022</v>
      </c>
    </row>
    <row r="1586" spans="1:13" x14ac:dyDescent="0.25">
      <c r="A1586" t="s">
        <v>1625</v>
      </c>
      <c r="B1586" t="s">
        <v>26</v>
      </c>
      <c r="C1586" t="s">
        <v>59</v>
      </c>
      <c r="D1586">
        <f t="shared" si="96"/>
        <v>300</v>
      </c>
      <c r="E1586">
        <v>45</v>
      </c>
      <c r="F1586" s="2">
        <v>0.15</v>
      </c>
      <c r="G1586" s="4">
        <f t="shared" si="99"/>
        <v>255</v>
      </c>
      <c r="H1586" s="1">
        <v>44728</v>
      </c>
      <c r="I1586" t="s">
        <v>8</v>
      </c>
      <c r="J1586" t="s">
        <v>27</v>
      </c>
      <c r="K1586" s="5">
        <v>178</v>
      </c>
      <c r="L1586" t="str">
        <f t="shared" si="97"/>
        <v>Jun</v>
      </c>
      <c r="M1586">
        <f t="shared" si="98"/>
        <v>2022</v>
      </c>
    </row>
    <row r="1587" spans="1:13" x14ac:dyDescent="0.25">
      <c r="A1587" t="s">
        <v>835</v>
      </c>
      <c r="B1587" t="s">
        <v>245</v>
      </c>
      <c r="C1587" t="s">
        <v>32</v>
      </c>
      <c r="D1587">
        <f t="shared" si="96"/>
        <v>40</v>
      </c>
      <c r="E1587">
        <v>40</v>
      </c>
      <c r="G1587" s="4">
        <f t="shared" si="99"/>
        <v>0</v>
      </c>
      <c r="H1587" s="1">
        <v>44728</v>
      </c>
      <c r="I1587" t="s">
        <v>23</v>
      </c>
      <c r="J1587" t="s">
        <v>14</v>
      </c>
      <c r="K1587" s="5">
        <v>1600</v>
      </c>
      <c r="L1587" t="str">
        <f t="shared" si="97"/>
        <v>Jun</v>
      </c>
      <c r="M1587">
        <f t="shared" si="98"/>
        <v>2022</v>
      </c>
    </row>
    <row r="1588" spans="1:13" x14ac:dyDescent="0.25">
      <c r="A1588" t="s">
        <v>1626</v>
      </c>
      <c r="B1588" t="s">
        <v>126</v>
      </c>
      <c r="C1588" t="s">
        <v>32</v>
      </c>
      <c r="D1588">
        <f t="shared" si="96"/>
        <v>0</v>
      </c>
      <c r="F1588" s="2">
        <v>0.5</v>
      </c>
      <c r="G1588" s="4">
        <f t="shared" si="99"/>
        <v>0</v>
      </c>
      <c r="H1588" s="1">
        <v>44728</v>
      </c>
      <c r="I1588" t="s">
        <v>13</v>
      </c>
      <c r="J1588" t="s">
        <v>27</v>
      </c>
      <c r="K1588" s="5">
        <v>50</v>
      </c>
      <c r="L1588" t="str">
        <f t="shared" si="97"/>
        <v>Jun</v>
      </c>
      <c r="M1588">
        <f t="shared" si="98"/>
        <v>2022</v>
      </c>
    </row>
    <row r="1589" spans="1:13" x14ac:dyDescent="0.25">
      <c r="A1589" t="s">
        <v>1627</v>
      </c>
      <c r="B1589" t="s">
        <v>475</v>
      </c>
      <c r="C1589" t="s">
        <v>87</v>
      </c>
      <c r="D1589">
        <f t="shared" si="96"/>
        <v>1470</v>
      </c>
      <c r="E1589">
        <v>250</v>
      </c>
      <c r="F1589" s="2">
        <v>0.17</v>
      </c>
      <c r="G1589" s="4">
        <f t="shared" si="99"/>
        <v>1220</v>
      </c>
      <c r="H1589" s="1">
        <v>44727</v>
      </c>
      <c r="I1589" t="s">
        <v>18</v>
      </c>
      <c r="J1589" t="s">
        <v>476</v>
      </c>
      <c r="K1589" s="5">
        <v>169</v>
      </c>
      <c r="L1589" t="str">
        <f t="shared" si="97"/>
        <v>Jun</v>
      </c>
      <c r="M1589">
        <f t="shared" si="98"/>
        <v>2022</v>
      </c>
    </row>
    <row r="1590" spans="1:13" x14ac:dyDescent="0.25">
      <c r="A1590" t="s">
        <v>1628</v>
      </c>
      <c r="B1590" t="s">
        <v>171</v>
      </c>
      <c r="C1590" t="s">
        <v>12</v>
      </c>
      <c r="D1590">
        <f t="shared" si="96"/>
        <v>1223</v>
      </c>
      <c r="E1590">
        <v>159</v>
      </c>
      <c r="F1590" s="2">
        <v>0.13</v>
      </c>
      <c r="G1590" s="4">
        <f t="shared" si="99"/>
        <v>1064</v>
      </c>
      <c r="H1590" s="1">
        <v>44727</v>
      </c>
      <c r="I1590" t="s">
        <v>23</v>
      </c>
      <c r="J1590" t="s">
        <v>79</v>
      </c>
      <c r="K1590" s="5">
        <v>900</v>
      </c>
      <c r="L1590" t="str">
        <f t="shared" si="97"/>
        <v>Jun</v>
      </c>
      <c r="M1590">
        <f t="shared" si="98"/>
        <v>2022</v>
      </c>
    </row>
    <row r="1591" spans="1:13" x14ac:dyDescent="0.25">
      <c r="A1591" t="s">
        <v>1629</v>
      </c>
      <c r="B1591" t="s">
        <v>26</v>
      </c>
      <c r="C1591" t="s">
        <v>7</v>
      </c>
      <c r="D1591">
        <f t="shared" si="96"/>
        <v>1500</v>
      </c>
      <c r="E1591">
        <v>150</v>
      </c>
      <c r="F1591" s="2">
        <v>0.1</v>
      </c>
      <c r="G1591" s="4">
        <f t="shared" si="99"/>
        <v>1350</v>
      </c>
      <c r="H1591" s="1">
        <v>44727</v>
      </c>
      <c r="I1591" t="s">
        <v>100</v>
      </c>
      <c r="J1591" t="s">
        <v>27</v>
      </c>
      <c r="K1591" s="5">
        <v>863</v>
      </c>
      <c r="L1591" t="str">
        <f t="shared" si="97"/>
        <v>Jun</v>
      </c>
      <c r="M1591">
        <f t="shared" si="98"/>
        <v>2022</v>
      </c>
    </row>
    <row r="1592" spans="1:13" x14ac:dyDescent="0.25">
      <c r="A1592" t="s">
        <v>1132</v>
      </c>
      <c r="B1592" t="s">
        <v>35</v>
      </c>
      <c r="C1592" t="s">
        <v>469</v>
      </c>
      <c r="D1592">
        <f t="shared" si="96"/>
        <v>440</v>
      </c>
      <c r="E1592">
        <v>110</v>
      </c>
      <c r="F1592" s="2">
        <v>0.25</v>
      </c>
      <c r="G1592" s="4">
        <f t="shared" si="99"/>
        <v>330</v>
      </c>
      <c r="H1592" s="1">
        <v>44727</v>
      </c>
      <c r="I1592" t="s">
        <v>8</v>
      </c>
      <c r="J1592" t="s">
        <v>27</v>
      </c>
      <c r="K1592" s="5">
        <v>213</v>
      </c>
      <c r="L1592" t="str">
        <f t="shared" si="97"/>
        <v>Jun</v>
      </c>
      <c r="M1592">
        <f t="shared" si="98"/>
        <v>2022</v>
      </c>
    </row>
    <row r="1593" spans="1:13" x14ac:dyDescent="0.25">
      <c r="A1593" t="s">
        <v>1630</v>
      </c>
      <c r="B1593" t="s">
        <v>21</v>
      </c>
      <c r="C1593" t="s">
        <v>17</v>
      </c>
      <c r="D1593">
        <f t="shared" si="96"/>
        <v>400</v>
      </c>
      <c r="E1593">
        <v>60</v>
      </c>
      <c r="F1593" s="2">
        <v>0.15</v>
      </c>
      <c r="G1593" s="4">
        <f t="shared" si="99"/>
        <v>340</v>
      </c>
      <c r="H1593" s="1">
        <v>44727</v>
      </c>
      <c r="I1593" t="s">
        <v>23</v>
      </c>
      <c r="J1593" t="s">
        <v>24</v>
      </c>
      <c r="K1593" s="5">
        <v>65</v>
      </c>
      <c r="L1593" t="str">
        <f t="shared" si="97"/>
        <v>Jun</v>
      </c>
      <c r="M1593">
        <f t="shared" si="98"/>
        <v>2022</v>
      </c>
    </row>
    <row r="1594" spans="1:13" x14ac:dyDescent="0.25">
      <c r="A1594" t="s">
        <v>1631</v>
      </c>
      <c r="B1594" t="s">
        <v>26</v>
      </c>
      <c r="C1594" t="s">
        <v>97</v>
      </c>
      <c r="D1594">
        <f t="shared" si="96"/>
        <v>100</v>
      </c>
      <c r="E1594">
        <v>23</v>
      </c>
      <c r="F1594" s="2">
        <v>0.23</v>
      </c>
      <c r="G1594" s="4">
        <f t="shared" si="99"/>
        <v>77</v>
      </c>
      <c r="H1594" s="1">
        <v>44727</v>
      </c>
      <c r="I1594" t="s">
        <v>33</v>
      </c>
      <c r="J1594" t="s">
        <v>27</v>
      </c>
      <c r="K1594" s="5">
        <v>83</v>
      </c>
      <c r="L1594" t="str">
        <f t="shared" si="97"/>
        <v>Jun</v>
      </c>
      <c r="M1594">
        <f t="shared" si="98"/>
        <v>2022</v>
      </c>
    </row>
    <row r="1595" spans="1:13" x14ac:dyDescent="0.25">
      <c r="A1595" t="s">
        <v>1632</v>
      </c>
      <c r="B1595" t="s">
        <v>1102</v>
      </c>
      <c r="C1595" t="s">
        <v>2</v>
      </c>
      <c r="D1595">
        <f t="shared" si="96"/>
        <v>15</v>
      </c>
      <c r="E1595">
        <v>15</v>
      </c>
      <c r="G1595" s="4">
        <f t="shared" si="99"/>
        <v>0</v>
      </c>
      <c r="H1595" s="1">
        <v>44727</v>
      </c>
      <c r="I1595" t="s">
        <v>23</v>
      </c>
      <c r="J1595" t="s">
        <v>1196</v>
      </c>
      <c r="K1595" s="5">
        <v>7</v>
      </c>
      <c r="L1595" t="str">
        <f t="shared" si="97"/>
        <v>Jun</v>
      </c>
      <c r="M1595">
        <f t="shared" si="98"/>
        <v>2022</v>
      </c>
    </row>
    <row r="1596" spans="1:13" x14ac:dyDescent="0.25">
      <c r="A1596" t="s">
        <v>1633</v>
      </c>
      <c r="B1596" t="s">
        <v>21</v>
      </c>
      <c r="C1596" t="s">
        <v>17</v>
      </c>
      <c r="D1596">
        <f t="shared" si="96"/>
        <v>280</v>
      </c>
      <c r="E1596">
        <v>14</v>
      </c>
      <c r="F1596" s="2">
        <v>0.05</v>
      </c>
      <c r="G1596" s="4">
        <f t="shared" si="99"/>
        <v>266</v>
      </c>
      <c r="H1596" s="1">
        <v>44727</v>
      </c>
      <c r="I1596" t="s">
        <v>100</v>
      </c>
      <c r="J1596" t="s">
        <v>24</v>
      </c>
      <c r="K1596" s="5">
        <v>223</v>
      </c>
      <c r="L1596" t="str">
        <f t="shared" si="97"/>
        <v>Jun</v>
      </c>
      <c r="M1596">
        <f t="shared" si="98"/>
        <v>2022</v>
      </c>
    </row>
    <row r="1597" spans="1:13" x14ac:dyDescent="0.25">
      <c r="A1597" t="s">
        <v>1634</v>
      </c>
      <c r="B1597" t="s">
        <v>171</v>
      </c>
      <c r="C1597" t="s">
        <v>273</v>
      </c>
      <c r="D1597">
        <f t="shared" si="96"/>
        <v>33</v>
      </c>
      <c r="E1597">
        <v>10</v>
      </c>
      <c r="F1597" s="2">
        <v>0.3</v>
      </c>
      <c r="G1597" s="4">
        <f t="shared" si="99"/>
        <v>23</v>
      </c>
      <c r="H1597" s="1">
        <v>44727</v>
      </c>
      <c r="I1597" t="s">
        <v>13</v>
      </c>
      <c r="J1597" t="s">
        <v>79</v>
      </c>
      <c r="K1597" s="5">
        <v>20</v>
      </c>
      <c r="L1597" t="str">
        <f t="shared" si="97"/>
        <v>Jun</v>
      </c>
      <c r="M1597">
        <f t="shared" si="98"/>
        <v>2022</v>
      </c>
    </row>
    <row r="1598" spans="1:13" x14ac:dyDescent="0.25">
      <c r="A1598" t="s">
        <v>1635</v>
      </c>
      <c r="B1598" t="s">
        <v>1636</v>
      </c>
      <c r="C1598" t="s">
        <v>71</v>
      </c>
      <c r="D1598">
        <f t="shared" si="96"/>
        <v>0</v>
      </c>
      <c r="G1598" s="4">
        <f t="shared" si="99"/>
        <v>0</v>
      </c>
      <c r="H1598" s="1">
        <v>44727</v>
      </c>
      <c r="I1598" t="s">
        <v>33</v>
      </c>
      <c r="J1598" t="s">
        <v>1637</v>
      </c>
      <c r="K1598" s="5">
        <v>93</v>
      </c>
      <c r="L1598" t="str">
        <f t="shared" si="97"/>
        <v>Jun</v>
      </c>
      <c r="M1598">
        <f t="shared" si="98"/>
        <v>2022</v>
      </c>
    </row>
    <row r="1599" spans="1:13" x14ac:dyDescent="0.25">
      <c r="A1599" t="s">
        <v>1638</v>
      </c>
      <c r="B1599" t="s">
        <v>58</v>
      </c>
      <c r="C1599" t="s">
        <v>59</v>
      </c>
      <c r="D1599">
        <f t="shared" si="96"/>
        <v>0</v>
      </c>
      <c r="F1599" s="2">
        <v>1</v>
      </c>
      <c r="G1599" s="4">
        <f t="shared" si="99"/>
        <v>0</v>
      </c>
      <c r="H1599" s="1">
        <v>44727</v>
      </c>
      <c r="I1599" t="s">
        <v>33</v>
      </c>
      <c r="J1599" t="s">
        <v>27</v>
      </c>
      <c r="K1599" s="5">
        <v>44</v>
      </c>
      <c r="L1599" t="str">
        <f t="shared" si="97"/>
        <v>Jun</v>
      </c>
      <c r="M1599">
        <f t="shared" si="98"/>
        <v>2022</v>
      </c>
    </row>
    <row r="1600" spans="1:13" x14ac:dyDescent="0.25">
      <c r="A1600" t="s">
        <v>718</v>
      </c>
      <c r="B1600" t="s">
        <v>26</v>
      </c>
      <c r="C1600" t="s">
        <v>30</v>
      </c>
      <c r="D1600">
        <f t="shared" si="96"/>
        <v>6111</v>
      </c>
      <c r="E1600">
        <v>1100</v>
      </c>
      <c r="F1600" s="2">
        <v>0.18</v>
      </c>
      <c r="G1600" s="4">
        <f t="shared" si="99"/>
        <v>5011</v>
      </c>
      <c r="H1600" s="1">
        <v>44726</v>
      </c>
      <c r="I1600" t="s">
        <v>53</v>
      </c>
      <c r="J1600" t="s">
        <v>27</v>
      </c>
      <c r="K1600" s="5">
        <v>549</v>
      </c>
      <c r="L1600" t="str">
        <f t="shared" si="97"/>
        <v>Jun</v>
      </c>
      <c r="M1600">
        <f t="shared" si="98"/>
        <v>2022</v>
      </c>
    </row>
    <row r="1601" spans="1:13" x14ac:dyDescent="0.25">
      <c r="A1601" t="s">
        <v>57</v>
      </c>
      <c r="B1601" t="s">
        <v>58</v>
      </c>
      <c r="C1601" t="s">
        <v>59</v>
      </c>
      <c r="D1601">
        <f t="shared" si="96"/>
        <v>5875</v>
      </c>
      <c r="E1601">
        <v>470</v>
      </c>
      <c r="F1601" s="2">
        <v>0.08</v>
      </c>
      <c r="G1601" s="4">
        <f t="shared" si="99"/>
        <v>5405</v>
      </c>
      <c r="H1601" s="1">
        <v>44726</v>
      </c>
      <c r="I1601" t="s">
        <v>53</v>
      </c>
      <c r="J1601" t="s">
        <v>27</v>
      </c>
      <c r="K1601" s="5">
        <v>319</v>
      </c>
      <c r="L1601" t="str">
        <f t="shared" si="97"/>
        <v>Jun</v>
      </c>
      <c r="M1601">
        <f t="shared" si="98"/>
        <v>2022</v>
      </c>
    </row>
    <row r="1602" spans="1:13" x14ac:dyDescent="0.25">
      <c r="A1602" t="s">
        <v>766</v>
      </c>
      <c r="B1602" t="s">
        <v>29</v>
      </c>
      <c r="C1602" t="s">
        <v>59</v>
      </c>
      <c r="D1602">
        <f t="shared" ref="D1602:D1665" si="100">FLOOR(IF(OR(ISBLANK(E1602) = FALSE,  ISBLANK(F1602) = FALSE),IFERROR(E1602/F1602,E1602), 0), 1)</f>
        <v>4500</v>
      </c>
      <c r="E1602">
        <v>450</v>
      </c>
      <c r="F1602" s="2">
        <v>0.1</v>
      </c>
      <c r="G1602" s="4">
        <f t="shared" si="99"/>
        <v>4050</v>
      </c>
      <c r="H1602" s="1">
        <v>44726</v>
      </c>
      <c r="I1602" t="s">
        <v>53</v>
      </c>
      <c r="J1602" t="s">
        <v>27</v>
      </c>
      <c r="K1602" s="5">
        <v>1600</v>
      </c>
      <c r="L1602" t="str">
        <f t="shared" ref="L1602:L1665" si="101">TEXT(H1602, "MMM")</f>
        <v>Jun</v>
      </c>
      <c r="M1602">
        <f t="shared" ref="M1602:M1665" si="102">YEAR(H1602)</f>
        <v>2022</v>
      </c>
    </row>
    <row r="1603" spans="1:13" x14ac:dyDescent="0.25">
      <c r="A1603" t="s">
        <v>1639</v>
      </c>
      <c r="B1603" t="s">
        <v>251</v>
      </c>
      <c r="C1603" t="s">
        <v>32</v>
      </c>
      <c r="D1603">
        <f t="shared" si="100"/>
        <v>500</v>
      </c>
      <c r="E1603">
        <v>75</v>
      </c>
      <c r="F1603" s="2">
        <v>0.15</v>
      </c>
      <c r="G1603" s="4">
        <f t="shared" ref="G1603:G1666" si="103">D1603-E1603</f>
        <v>425</v>
      </c>
      <c r="H1603" s="1">
        <v>44726</v>
      </c>
      <c r="I1603" t="s">
        <v>23</v>
      </c>
      <c r="J1603" t="s">
        <v>252</v>
      </c>
      <c r="K1603" s="5">
        <v>36</v>
      </c>
      <c r="L1603" t="str">
        <f t="shared" si="101"/>
        <v>Jun</v>
      </c>
      <c r="M1603">
        <f t="shared" si="102"/>
        <v>2022</v>
      </c>
    </row>
    <row r="1604" spans="1:13" x14ac:dyDescent="0.25">
      <c r="A1604" t="s">
        <v>1640</v>
      </c>
      <c r="B1604" t="s">
        <v>68</v>
      </c>
      <c r="C1604" t="s">
        <v>32</v>
      </c>
      <c r="D1604">
        <f t="shared" si="100"/>
        <v>151</v>
      </c>
      <c r="E1604">
        <v>50</v>
      </c>
      <c r="F1604" s="2">
        <v>0.33</v>
      </c>
      <c r="G1604" s="4">
        <f t="shared" si="103"/>
        <v>101</v>
      </c>
      <c r="H1604" s="1">
        <v>44726</v>
      </c>
      <c r="I1604" t="s">
        <v>13</v>
      </c>
      <c r="J1604" t="s">
        <v>14</v>
      </c>
      <c r="K1604" s="5">
        <v>6</v>
      </c>
      <c r="L1604" t="str">
        <f t="shared" si="101"/>
        <v>Jun</v>
      </c>
      <c r="M1604">
        <f t="shared" si="102"/>
        <v>2022</v>
      </c>
    </row>
    <row r="1605" spans="1:13" x14ac:dyDescent="0.25">
      <c r="A1605" t="s">
        <v>1641</v>
      </c>
      <c r="B1605" t="s">
        <v>651</v>
      </c>
      <c r="C1605" t="s">
        <v>155</v>
      </c>
      <c r="D1605">
        <f t="shared" si="100"/>
        <v>30</v>
      </c>
      <c r="E1605">
        <v>30</v>
      </c>
      <c r="G1605" s="4">
        <f t="shared" si="103"/>
        <v>0</v>
      </c>
      <c r="H1605" s="1">
        <v>44726</v>
      </c>
      <c r="I1605" t="s">
        <v>3</v>
      </c>
      <c r="J1605" t="s">
        <v>652</v>
      </c>
      <c r="K1605" s="5">
        <v>6</v>
      </c>
      <c r="L1605" t="str">
        <f t="shared" si="101"/>
        <v>Jun</v>
      </c>
      <c r="M1605">
        <f t="shared" si="102"/>
        <v>2022</v>
      </c>
    </row>
    <row r="1606" spans="1:13" x14ac:dyDescent="0.25">
      <c r="A1606" t="s">
        <v>1642</v>
      </c>
      <c r="B1606" t="s">
        <v>198</v>
      </c>
      <c r="C1606" t="s">
        <v>30</v>
      </c>
      <c r="D1606">
        <f t="shared" si="100"/>
        <v>240</v>
      </c>
      <c r="E1606">
        <v>24</v>
      </c>
      <c r="F1606" s="2">
        <v>0.1</v>
      </c>
      <c r="G1606" s="4">
        <f t="shared" si="103"/>
        <v>216</v>
      </c>
      <c r="H1606" s="1">
        <v>44726</v>
      </c>
      <c r="I1606" t="s">
        <v>8</v>
      </c>
      <c r="J1606" t="s">
        <v>27</v>
      </c>
      <c r="K1606" s="5">
        <v>204</v>
      </c>
      <c r="L1606" t="str">
        <f t="shared" si="101"/>
        <v>Jun</v>
      </c>
      <c r="M1606">
        <f t="shared" si="102"/>
        <v>2022</v>
      </c>
    </row>
    <row r="1607" spans="1:13" x14ac:dyDescent="0.25">
      <c r="A1607" t="s">
        <v>1643</v>
      </c>
      <c r="B1607" t="s">
        <v>651</v>
      </c>
      <c r="C1607" t="s">
        <v>12</v>
      </c>
      <c r="D1607">
        <f t="shared" si="100"/>
        <v>0</v>
      </c>
      <c r="G1607" s="4">
        <f t="shared" si="103"/>
        <v>0</v>
      </c>
      <c r="H1607" s="1">
        <v>44726</v>
      </c>
      <c r="I1607" t="s">
        <v>18</v>
      </c>
      <c r="J1607" t="s">
        <v>652</v>
      </c>
      <c r="K1607" s="5">
        <v>376</v>
      </c>
      <c r="L1607" t="str">
        <f t="shared" si="101"/>
        <v>Jun</v>
      </c>
      <c r="M1607">
        <f t="shared" si="102"/>
        <v>2022</v>
      </c>
    </row>
    <row r="1608" spans="1:13" x14ac:dyDescent="0.25">
      <c r="A1608" t="s">
        <v>223</v>
      </c>
      <c r="B1608" t="s">
        <v>383</v>
      </c>
      <c r="C1608" t="s">
        <v>7</v>
      </c>
      <c r="D1608">
        <f t="shared" si="100"/>
        <v>0</v>
      </c>
      <c r="G1608" s="4">
        <f t="shared" si="103"/>
        <v>0</v>
      </c>
      <c r="H1608" s="1">
        <v>44726</v>
      </c>
      <c r="I1608" t="s">
        <v>23</v>
      </c>
      <c r="J1608" t="s">
        <v>383</v>
      </c>
      <c r="L1608" t="str">
        <f t="shared" si="101"/>
        <v>Jun</v>
      </c>
      <c r="M1608">
        <f t="shared" si="102"/>
        <v>2022</v>
      </c>
    </row>
    <row r="1609" spans="1:13" x14ac:dyDescent="0.25">
      <c r="A1609" t="s">
        <v>947</v>
      </c>
      <c r="B1609" t="s">
        <v>29</v>
      </c>
      <c r="C1609" t="s">
        <v>30</v>
      </c>
      <c r="D1609">
        <f t="shared" si="100"/>
        <v>1250</v>
      </c>
      <c r="E1609">
        <v>250</v>
      </c>
      <c r="F1609" s="2">
        <v>0.2</v>
      </c>
      <c r="G1609" s="4">
        <f t="shared" si="103"/>
        <v>1000</v>
      </c>
      <c r="H1609" s="1">
        <v>44725</v>
      </c>
      <c r="I1609" t="s">
        <v>100</v>
      </c>
      <c r="J1609" t="s">
        <v>27</v>
      </c>
      <c r="K1609" s="5">
        <v>1000</v>
      </c>
      <c r="L1609" t="str">
        <f t="shared" si="101"/>
        <v>Jun</v>
      </c>
      <c r="M1609">
        <f t="shared" si="102"/>
        <v>2022</v>
      </c>
    </row>
    <row r="1610" spans="1:13" x14ac:dyDescent="0.25">
      <c r="A1610" t="s">
        <v>1644</v>
      </c>
      <c r="B1610" t="s">
        <v>145</v>
      </c>
      <c r="C1610" t="s">
        <v>17</v>
      </c>
      <c r="D1610">
        <f t="shared" si="100"/>
        <v>169</v>
      </c>
      <c r="E1610">
        <v>56</v>
      </c>
      <c r="F1610" s="2">
        <v>0.33</v>
      </c>
      <c r="G1610" s="4">
        <f t="shared" si="103"/>
        <v>113</v>
      </c>
      <c r="H1610" s="1">
        <v>44725</v>
      </c>
      <c r="I1610" t="s">
        <v>33</v>
      </c>
      <c r="J1610" t="s">
        <v>27</v>
      </c>
      <c r="K1610" s="5">
        <v>65</v>
      </c>
      <c r="L1610" t="str">
        <f t="shared" si="101"/>
        <v>Jun</v>
      </c>
      <c r="M1610">
        <f t="shared" si="102"/>
        <v>2022</v>
      </c>
    </row>
    <row r="1611" spans="1:13" x14ac:dyDescent="0.25">
      <c r="A1611" t="s">
        <v>1109</v>
      </c>
      <c r="B1611" t="s">
        <v>26</v>
      </c>
      <c r="C1611" t="s">
        <v>71</v>
      </c>
      <c r="D1611">
        <f t="shared" si="100"/>
        <v>82</v>
      </c>
      <c r="E1611">
        <v>33</v>
      </c>
      <c r="F1611" s="2">
        <v>0.4</v>
      </c>
      <c r="G1611" s="4">
        <f t="shared" si="103"/>
        <v>49</v>
      </c>
      <c r="H1611" s="1">
        <v>44725</v>
      </c>
      <c r="I1611" t="s">
        <v>33</v>
      </c>
      <c r="J1611" t="s">
        <v>27</v>
      </c>
      <c r="K1611" s="5">
        <v>50</v>
      </c>
      <c r="L1611" t="str">
        <f t="shared" si="101"/>
        <v>Jun</v>
      </c>
      <c r="M1611">
        <f t="shared" si="102"/>
        <v>2022</v>
      </c>
    </row>
    <row r="1612" spans="1:13" x14ac:dyDescent="0.25">
      <c r="A1612" t="s">
        <v>1645</v>
      </c>
      <c r="B1612" t="s">
        <v>198</v>
      </c>
      <c r="C1612" t="s">
        <v>122</v>
      </c>
      <c r="D1612">
        <f t="shared" si="100"/>
        <v>0</v>
      </c>
      <c r="G1612" s="4">
        <f t="shared" si="103"/>
        <v>0</v>
      </c>
      <c r="H1612" s="1">
        <v>44725</v>
      </c>
      <c r="I1612" t="s">
        <v>18</v>
      </c>
      <c r="J1612" t="s">
        <v>27</v>
      </c>
      <c r="K1612" s="5">
        <v>152</v>
      </c>
      <c r="L1612" t="str">
        <f t="shared" si="101"/>
        <v>Jun</v>
      </c>
      <c r="M1612">
        <f t="shared" si="102"/>
        <v>2022</v>
      </c>
    </row>
    <row r="1613" spans="1:13" x14ac:dyDescent="0.25">
      <c r="A1613" t="s">
        <v>454</v>
      </c>
      <c r="B1613" t="s">
        <v>35</v>
      </c>
      <c r="C1613" t="s">
        <v>97</v>
      </c>
      <c r="D1613">
        <f t="shared" si="100"/>
        <v>0</v>
      </c>
      <c r="F1613" s="2">
        <v>0.12</v>
      </c>
      <c r="G1613" s="4">
        <f t="shared" si="103"/>
        <v>0</v>
      </c>
      <c r="H1613" s="1">
        <v>44725</v>
      </c>
      <c r="I1613" t="s">
        <v>53</v>
      </c>
      <c r="J1613" t="s">
        <v>27</v>
      </c>
      <c r="K1613" s="5">
        <v>811</v>
      </c>
      <c r="L1613" t="str">
        <f t="shared" si="101"/>
        <v>Jun</v>
      </c>
      <c r="M1613">
        <f t="shared" si="102"/>
        <v>2022</v>
      </c>
    </row>
    <row r="1614" spans="1:13" x14ac:dyDescent="0.25">
      <c r="A1614" t="s">
        <v>700</v>
      </c>
      <c r="B1614" t="s">
        <v>383</v>
      </c>
      <c r="C1614" t="s">
        <v>30</v>
      </c>
      <c r="D1614">
        <f t="shared" si="100"/>
        <v>5200</v>
      </c>
      <c r="E1614">
        <v>260</v>
      </c>
      <c r="F1614" s="2">
        <v>0.05</v>
      </c>
      <c r="G1614" s="4">
        <f t="shared" si="103"/>
        <v>4940</v>
      </c>
      <c r="H1614" s="1">
        <v>44722</v>
      </c>
      <c r="I1614" t="s">
        <v>23</v>
      </c>
      <c r="J1614" t="s">
        <v>383</v>
      </c>
      <c r="K1614" s="5">
        <v>156</v>
      </c>
      <c r="L1614" t="str">
        <f t="shared" si="101"/>
        <v>Jun</v>
      </c>
      <c r="M1614">
        <f t="shared" si="102"/>
        <v>2022</v>
      </c>
    </row>
    <row r="1615" spans="1:13" x14ac:dyDescent="0.25">
      <c r="A1615" t="s">
        <v>441</v>
      </c>
      <c r="B1615" t="s">
        <v>68</v>
      </c>
      <c r="C1615" t="s">
        <v>273</v>
      </c>
      <c r="D1615">
        <f t="shared" si="100"/>
        <v>833</v>
      </c>
      <c r="E1615">
        <v>250</v>
      </c>
      <c r="F1615" s="2">
        <v>0.3</v>
      </c>
      <c r="G1615" s="4">
        <f t="shared" si="103"/>
        <v>583</v>
      </c>
      <c r="H1615" s="1">
        <v>44722</v>
      </c>
      <c r="I1615" t="s">
        <v>100</v>
      </c>
      <c r="J1615" t="s">
        <v>14</v>
      </c>
      <c r="K1615" s="5">
        <v>150</v>
      </c>
      <c r="L1615" t="str">
        <f t="shared" si="101"/>
        <v>Jun</v>
      </c>
      <c r="M1615">
        <f t="shared" si="102"/>
        <v>2022</v>
      </c>
    </row>
    <row r="1616" spans="1:13" x14ac:dyDescent="0.25">
      <c r="A1616" t="s">
        <v>1646</v>
      </c>
      <c r="B1616" t="s">
        <v>81</v>
      </c>
      <c r="C1616" t="s">
        <v>87</v>
      </c>
      <c r="D1616">
        <f t="shared" si="100"/>
        <v>1000</v>
      </c>
      <c r="E1616">
        <v>100</v>
      </c>
      <c r="F1616" s="2">
        <v>0.1</v>
      </c>
      <c r="G1616" s="4">
        <f t="shared" si="103"/>
        <v>900</v>
      </c>
      <c r="H1616" s="1">
        <v>44722</v>
      </c>
      <c r="I1616" t="s">
        <v>23</v>
      </c>
      <c r="J1616" t="s">
        <v>82</v>
      </c>
      <c r="K1616" s="5">
        <v>1000</v>
      </c>
      <c r="L1616" t="str">
        <f t="shared" si="101"/>
        <v>Jun</v>
      </c>
      <c r="M1616">
        <f t="shared" si="102"/>
        <v>2022</v>
      </c>
    </row>
    <row r="1617" spans="1:13" x14ac:dyDescent="0.25">
      <c r="A1617" t="s">
        <v>1647</v>
      </c>
      <c r="B1617" t="s">
        <v>251</v>
      </c>
      <c r="C1617" t="s">
        <v>32</v>
      </c>
      <c r="D1617">
        <f t="shared" si="100"/>
        <v>300</v>
      </c>
      <c r="E1617">
        <v>60</v>
      </c>
      <c r="F1617" s="2">
        <v>0.2</v>
      </c>
      <c r="G1617" s="4">
        <f t="shared" si="103"/>
        <v>240</v>
      </c>
      <c r="H1617" s="1">
        <v>44722</v>
      </c>
      <c r="I1617" t="s">
        <v>23</v>
      </c>
      <c r="J1617" t="s">
        <v>252</v>
      </c>
      <c r="K1617" s="5">
        <v>11</v>
      </c>
      <c r="L1617" t="str">
        <f t="shared" si="101"/>
        <v>Jun</v>
      </c>
      <c r="M1617">
        <f t="shared" si="102"/>
        <v>2022</v>
      </c>
    </row>
    <row r="1618" spans="1:13" x14ac:dyDescent="0.25">
      <c r="A1618" t="s">
        <v>1648</v>
      </c>
      <c r="B1618" t="s">
        <v>42</v>
      </c>
      <c r="C1618" t="s">
        <v>12</v>
      </c>
      <c r="D1618">
        <f t="shared" si="100"/>
        <v>300</v>
      </c>
      <c r="E1618">
        <v>45</v>
      </c>
      <c r="F1618" s="2">
        <v>0.15</v>
      </c>
      <c r="G1618" s="4">
        <f t="shared" si="103"/>
        <v>255</v>
      </c>
      <c r="H1618" s="1">
        <v>44722</v>
      </c>
      <c r="I1618" t="s">
        <v>23</v>
      </c>
      <c r="J1618" t="s">
        <v>44</v>
      </c>
      <c r="K1618" s="5">
        <v>133</v>
      </c>
      <c r="L1618" t="str">
        <f t="shared" si="101"/>
        <v>Jun</v>
      </c>
      <c r="M1618">
        <f t="shared" si="102"/>
        <v>2022</v>
      </c>
    </row>
    <row r="1619" spans="1:13" x14ac:dyDescent="0.25">
      <c r="A1619" t="s">
        <v>1649</v>
      </c>
      <c r="B1619" t="s">
        <v>145</v>
      </c>
      <c r="C1619" t="s">
        <v>12</v>
      </c>
      <c r="D1619">
        <f t="shared" si="100"/>
        <v>250</v>
      </c>
      <c r="E1619">
        <v>20</v>
      </c>
      <c r="F1619" s="2">
        <v>0.08</v>
      </c>
      <c r="G1619" s="4">
        <f t="shared" si="103"/>
        <v>230</v>
      </c>
      <c r="H1619" s="1">
        <v>44722</v>
      </c>
      <c r="I1619" t="s">
        <v>18</v>
      </c>
      <c r="J1619" t="s">
        <v>27</v>
      </c>
      <c r="K1619" s="5">
        <v>175</v>
      </c>
      <c r="L1619" t="str">
        <f t="shared" si="101"/>
        <v>Jun</v>
      </c>
      <c r="M1619">
        <f t="shared" si="102"/>
        <v>2022</v>
      </c>
    </row>
    <row r="1620" spans="1:13" x14ac:dyDescent="0.25">
      <c r="A1620" t="s">
        <v>1650</v>
      </c>
      <c r="B1620" t="s">
        <v>58</v>
      </c>
      <c r="C1620" t="s">
        <v>59</v>
      </c>
      <c r="D1620">
        <f t="shared" si="100"/>
        <v>0</v>
      </c>
      <c r="G1620" s="4">
        <f t="shared" si="103"/>
        <v>0</v>
      </c>
      <c r="H1620" s="1">
        <v>44722</v>
      </c>
      <c r="I1620" t="s">
        <v>23</v>
      </c>
      <c r="J1620" t="s">
        <v>27</v>
      </c>
      <c r="K1620" s="5">
        <v>6</v>
      </c>
      <c r="L1620" t="str">
        <f t="shared" si="101"/>
        <v>Jun</v>
      </c>
      <c r="M1620">
        <f t="shared" si="102"/>
        <v>2022</v>
      </c>
    </row>
    <row r="1621" spans="1:13" x14ac:dyDescent="0.25">
      <c r="A1621" t="s">
        <v>1651</v>
      </c>
      <c r="B1621" t="s">
        <v>1652</v>
      </c>
      <c r="C1621" t="s">
        <v>122</v>
      </c>
      <c r="D1621">
        <f t="shared" si="100"/>
        <v>0</v>
      </c>
      <c r="G1621" s="4">
        <f t="shared" si="103"/>
        <v>0</v>
      </c>
      <c r="H1621" s="1">
        <v>44722</v>
      </c>
      <c r="I1621" t="s">
        <v>33</v>
      </c>
      <c r="J1621" t="s">
        <v>27</v>
      </c>
      <c r="K1621" s="5">
        <v>22</v>
      </c>
      <c r="L1621" t="str">
        <f t="shared" si="101"/>
        <v>Jun</v>
      </c>
      <c r="M1621">
        <f t="shared" si="102"/>
        <v>2022</v>
      </c>
    </row>
    <row r="1622" spans="1:13" x14ac:dyDescent="0.25">
      <c r="A1622" t="s">
        <v>1653</v>
      </c>
      <c r="B1622" t="s">
        <v>109</v>
      </c>
      <c r="C1622" t="s">
        <v>59</v>
      </c>
      <c r="D1622">
        <f t="shared" si="100"/>
        <v>0</v>
      </c>
      <c r="F1622" s="2">
        <v>0.2</v>
      </c>
      <c r="G1622" s="4">
        <f t="shared" si="103"/>
        <v>0</v>
      </c>
      <c r="H1622" s="1">
        <v>44722</v>
      </c>
      <c r="I1622" t="s">
        <v>23</v>
      </c>
      <c r="J1622" t="s">
        <v>110</v>
      </c>
      <c r="K1622" s="5">
        <v>2100</v>
      </c>
      <c r="L1622" t="str">
        <f t="shared" si="101"/>
        <v>Jun</v>
      </c>
      <c r="M1622">
        <f t="shared" si="102"/>
        <v>2022</v>
      </c>
    </row>
    <row r="1623" spans="1:13" x14ac:dyDescent="0.25">
      <c r="A1623" t="s">
        <v>1654</v>
      </c>
      <c r="B1623" t="s">
        <v>189</v>
      </c>
      <c r="C1623" t="s">
        <v>22</v>
      </c>
      <c r="D1623">
        <f t="shared" si="100"/>
        <v>3800</v>
      </c>
      <c r="E1623">
        <v>950</v>
      </c>
      <c r="F1623" s="2">
        <v>0.25</v>
      </c>
      <c r="G1623" s="4">
        <f t="shared" si="103"/>
        <v>2850</v>
      </c>
      <c r="H1623" s="1">
        <v>44721</v>
      </c>
      <c r="I1623" t="s">
        <v>18</v>
      </c>
      <c r="J1623" t="s">
        <v>27</v>
      </c>
      <c r="K1623" s="5">
        <v>926</v>
      </c>
      <c r="L1623" t="str">
        <f t="shared" si="101"/>
        <v>Jun</v>
      </c>
      <c r="M1623">
        <f t="shared" si="102"/>
        <v>2022</v>
      </c>
    </row>
    <row r="1624" spans="1:13" x14ac:dyDescent="0.25">
      <c r="A1624" t="s">
        <v>768</v>
      </c>
      <c r="B1624" t="s">
        <v>26</v>
      </c>
      <c r="C1624" t="s">
        <v>87</v>
      </c>
      <c r="D1624">
        <f t="shared" si="100"/>
        <v>2200</v>
      </c>
      <c r="E1624">
        <v>330</v>
      </c>
      <c r="F1624" s="2">
        <v>0.15</v>
      </c>
      <c r="G1624" s="4">
        <f t="shared" si="103"/>
        <v>1870</v>
      </c>
      <c r="H1624" s="1">
        <v>44721</v>
      </c>
      <c r="I1624" t="s">
        <v>53</v>
      </c>
      <c r="J1624" t="s">
        <v>27</v>
      </c>
      <c r="K1624" s="5">
        <v>79</v>
      </c>
      <c r="L1624" t="str">
        <f t="shared" si="101"/>
        <v>Jun</v>
      </c>
      <c r="M1624">
        <f t="shared" si="102"/>
        <v>2022</v>
      </c>
    </row>
    <row r="1625" spans="1:13" x14ac:dyDescent="0.25">
      <c r="A1625" t="s">
        <v>1655</v>
      </c>
      <c r="B1625" t="s">
        <v>118</v>
      </c>
      <c r="C1625" t="s">
        <v>87</v>
      </c>
      <c r="D1625">
        <f t="shared" si="100"/>
        <v>1333</v>
      </c>
      <c r="E1625">
        <v>200</v>
      </c>
      <c r="F1625" s="2">
        <v>0.15</v>
      </c>
      <c r="G1625" s="4">
        <f t="shared" si="103"/>
        <v>1133</v>
      </c>
      <c r="H1625" s="1">
        <v>44721</v>
      </c>
      <c r="I1625" t="s">
        <v>23</v>
      </c>
      <c r="J1625" t="s">
        <v>119</v>
      </c>
      <c r="L1625" t="str">
        <f t="shared" si="101"/>
        <v>Jun</v>
      </c>
      <c r="M1625">
        <f t="shared" si="102"/>
        <v>2022</v>
      </c>
    </row>
    <row r="1626" spans="1:13" x14ac:dyDescent="0.25">
      <c r="A1626" t="s">
        <v>352</v>
      </c>
      <c r="B1626" t="s">
        <v>58</v>
      </c>
      <c r="C1626" t="s">
        <v>273</v>
      </c>
      <c r="D1626">
        <f t="shared" si="100"/>
        <v>1285</v>
      </c>
      <c r="E1626">
        <v>90</v>
      </c>
      <c r="F1626" s="2">
        <v>7.0000000000000007E-2</v>
      </c>
      <c r="G1626" s="4">
        <f t="shared" si="103"/>
        <v>1195</v>
      </c>
      <c r="H1626" s="1">
        <v>44721</v>
      </c>
      <c r="I1626" t="s">
        <v>100</v>
      </c>
      <c r="J1626" t="s">
        <v>27</v>
      </c>
      <c r="K1626" s="5">
        <v>1100</v>
      </c>
      <c r="L1626" t="str">
        <f t="shared" si="101"/>
        <v>Jun</v>
      </c>
      <c r="M1626">
        <f t="shared" si="102"/>
        <v>2022</v>
      </c>
    </row>
    <row r="1627" spans="1:13" x14ac:dyDescent="0.25">
      <c r="A1627" t="s">
        <v>1656</v>
      </c>
      <c r="B1627" t="s">
        <v>49</v>
      </c>
      <c r="C1627" t="s">
        <v>122</v>
      </c>
      <c r="D1627">
        <f t="shared" si="100"/>
        <v>200</v>
      </c>
      <c r="E1627">
        <v>80</v>
      </c>
      <c r="F1627" s="2">
        <v>0.4</v>
      </c>
      <c r="G1627" s="4">
        <f t="shared" si="103"/>
        <v>120</v>
      </c>
      <c r="H1627" s="1">
        <v>44721</v>
      </c>
      <c r="I1627" t="s">
        <v>33</v>
      </c>
      <c r="J1627" t="s">
        <v>27</v>
      </c>
      <c r="K1627" s="5">
        <v>82</v>
      </c>
      <c r="L1627" t="str">
        <f t="shared" si="101"/>
        <v>Jun</v>
      </c>
      <c r="M1627">
        <f t="shared" si="102"/>
        <v>2022</v>
      </c>
    </row>
    <row r="1628" spans="1:13" x14ac:dyDescent="0.25">
      <c r="A1628" t="s">
        <v>1657</v>
      </c>
      <c r="B1628" t="s">
        <v>1658</v>
      </c>
      <c r="C1628" t="s">
        <v>87</v>
      </c>
      <c r="D1628">
        <f t="shared" si="100"/>
        <v>1400</v>
      </c>
      <c r="E1628">
        <v>70</v>
      </c>
      <c r="F1628" s="2">
        <v>0.05</v>
      </c>
      <c r="G1628" s="4">
        <f t="shared" si="103"/>
        <v>1330</v>
      </c>
      <c r="H1628" s="1">
        <v>44721</v>
      </c>
      <c r="I1628" t="s">
        <v>53</v>
      </c>
      <c r="J1628" t="s">
        <v>119</v>
      </c>
      <c r="K1628" s="5">
        <v>56</v>
      </c>
      <c r="L1628" t="str">
        <f t="shared" si="101"/>
        <v>Jun</v>
      </c>
      <c r="M1628">
        <f t="shared" si="102"/>
        <v>2022</v>
      </c>
    </row>
    <row r="1629" spans="1:13" x14ac:dyDescent="0.25">
      <c r="A1629" t="s">
        <v>1659</v>
      </c>
      <c r="B1629" t="s">
        <v>35</v>
      </c>
      <c r="C1629" t="s">
        <v>87</v>
      </c>
      <c r="D1629">
        <f t="shared" si="100"/>
        <v>40</v>
      </c>
      <c r="E1629">
        <v>40</v>
      </c>
      <c r="F1629" s="2">
        <v>1</v>
      </c>
      <c r="G1629" s="4">
        <f t="shared" si="103"/>
        <v>0</v>
      </c>
      <c r="H1629" s="1">
        <v>44721</v>
      </c>
      <c r="I1629" t="s">
        <v>89</v>
      </c>
      <c r="J1629" t="s">
        <v>27</v>
      </c>
      <c r="K1629" s="5">
        <v>5</v>
      </c>
      <c r="L1629" t="str">
        <f t="shared" si="101"/>
        <v>Jun</v>
      </c>
      <c r="M1629">
        <f t="shared" si="102"/>
        <v>2022</v>
      </c>
    </row>
    <row r="1630" spans="1:13" x14ac:dyDescent="0.25">
      <c r="A1630" t="s">
        <v>1660</v>
      </c>
      <c r="B1630" t="s">
        <v>383</v>
      </c>
      <c r="C1630" t="s">
        <v>12</v>
      </c>
      <c r="D1630">
        <f t="shared" si="100"/>
        <v>221</v>
      </c>
      <c r="E1630">
        <v>31</v>
      </c>
      <c r="F1630" s="2">
        <v>0.14000000000000001</v>
      </c>
      <c r="G1630" s="4">
        <f t="shared" si="103"/>
        <v>190</v>
      </c>
      <c r="H1630" s="1">
        <v>44721</v>
      </c>
      <c r="I1630" t="s">
        <v>8</v>
      </c>
      <c r="J1630" t="s">
        <v>383</v>
      </c>
      <c r="K1630" s="5">
        <v>61</v>
      </c>
      <c r="L1630" t="str">
        <f t="shared" si="101"/>
        <v>Jun</v>
      </c>
      <c r="M1630">
        <f t="shared" si="102"/>
        <v>2022</v>
      </c>
    </row>
    <row r="1631" spans="1:13" x14ac:dyDescent="0.25">
      <c r="A1631" t="s">
        <v>1661</v>
      </c>
      <c r="B1631" t="s">
        <v>35</v>
      </c>
      <c r="C1631" t="s">
        <v>71</v>
      </c>
      <c r="D1631">
        <f t="shared" si="100"/>
        <v>520</v>
      </c>
      <c r="E1631">
        <v>26</v>
      </c>
      <c r="F1631" s="2">
        <v>0.05</v>
      </c>
      <c r="G1631" s="4">
        <f t="shared" si="103"/>
        <v>494</v>
      </c>
      <c r="H1631" s="1">
        <v>44721</v>
      </c>
      <c r="I1631" t="s">
        <v>18</v>
      </c>
      <c r="J1631" t="s">
        <v>27</v>
      </c>
      <c r="K1631" s="5">
        <v>100</v>
      </c>
      <c r="L1631" t="str">
        <f t="shared" si="101"/>
        <v>Jun</v>
      </c>
      <c r="M1631">
        <f t="shared" si="102"/>
        <v>2022</v>
      </c>
    </row>
    <row r="1632" spans="1:13" x14ac:dyDescent="0.25">
      <c r="A1632" t="s">
        <v>356</v>
      </c>
      <c r="B1632" t="s">
        <v>29</v>
      </c>
      <c r="C1632" t="s">
        <v>17</v>
      </c>
      <c r="D1632">
        <f t="shared" si="100"/>
        <v>0</v>
      </c>
      <c r="F1632" s="2">
        <v>0.08</v>
      </c>
      <c r="G1632" s="4">
        <f t="shared" si="103"/>
        <v>0</v>
      </c>
      <c r="H1632" s="1">
        <v>44721</v>
      </c>
      <c r="I1632" t="s">
        <v>18</v>
      </c>
      <c r="J1632" t="s">
        <v>27</v>
      </c>
      <c r="K1632" s="5">
        <v>22</v>
      </c>
      <c r="L1632" t="str">
        <f t="shared" si="101"/>
        <v>Jun</v>
      </c>
      <c r="M1632">
        <f t="shared" si="102"/>
        <v>2022</v>
      </c>
    </row>
    <row r="1633" spans="1:13" x14ac:dyDescent="0.25">
      <c r="A1633" t="s">
        <v>1662</v>
      </c>
      <c r="B1633" t="s">
        <v>26</v>
      </c>
      <c r="C1633" t="s">
        <v>69</v>
      </c>
      <c r="D1633">
        <f t="shared" si="100"/>
        <v>0</v>
      </c>
      <c r="F1633" s="2">
        <v>0.11</v>
      </c>
      <c r="G1633" s="4">
        <f t="shared" si="103"/>
        <v>0</v>
      </c>
      <c r="H1633" s="1">
        <v>44721</v>
      </c>
      <c r="I1633" t="s">
        <v>33</v>
      </c>
      <c r="J1633" t="s">
        <v>27</v>
      </c>
      <c r="K1633" s="5">
        <v>197</v>
      </c>
      <c r="L1633" t="str">
        <f t="shared" si="101"/>
        <v>Jun</v>
      </c>
      <c r="M1633">
        <f t="shared" si="102"/>
        <v>2022</v>
      </c>
    </row>
    <row r="1634" spans="1:13" x14ac:dyDescent="0.25">
      <c r="A1634" t="s">
        <v>1663</v>
      </c>
      <c r="B1634" t="s">
        <v>81</v>
      </c>
      <c r="C1634" t="s">
        <v>12</v>
      </c>
      <c r="D1634">
        <f t="shared" si="100"/>
        <v>0</v>
      </c>
      <c r="G1634" s="4">
        <f t="shared" si="103"/>
        <v>0</v>
      </c>
      <c r="H1634" s="1">
        <v>44721</v>
      </c>
      <c r="I1634" t="s">
        <v>18</v>
      </c>
      <c r="J1634" t="s">
        <v>82</v>
      </c>
      <c r="K1634" s="5">
        <v>1200</v>
      </c>
      <c r="L1634" t="str">
        <f t="shared" si="101"/>
        <v>Jun</v>
      </c>
      <c r="M1634">
        <f t="shared" si="102"/>
        <v>2022</v>
      </c>
    </row>
    <row r="1635" spans="1:13" x14ac:dyDescent="0.25">
      <c r="A1635" t="s">
        <v>281</v>
      </c>
      <c r="B1635" t="s">
        <v>26</v>
      </c>
      <c r="C1635" t="s">
        <v>43</v>
      </c>
      <c r="D1635">
        <f t="shared" si="100"/>
        <v>1190</v>
      </c>
      <c r="E1635">
        <v>250</v>
      </c>
      <c r="F1635" s="2">
        <v>0.21</v>
      </c>
      <c r="G1635" s="4">
        <f t="shared" si="103"/>
        <v>940</v>
      </c>
      <c r="H1635" s="1">
        <v>44720</v>
      </c>
      <c r="I1635" t="s">
        <v>53</v>
      </c>
      <c r="J1635" t="s">
        <v>27</v>
      </c>
      <c r="K1635" s="5">
        <v>839</v>
      </c>
      <c r="L1635" t="str">
        <f t="shared" si="101"/>
        <v>Jun</v>
      </c>
      <c r="M1635">
        <f t="shared" si="102"/>
        <v>2022</v>
      </c>
    </row>
    <row r="1636" spans="1:13" x14ac:dyDescent="0.25">
      <c r="A1636" t="s">
        <v>984</v>
      </c>
      <c r="B1636" t="s">
        <v>251</v>
      </c>
      <c r="C1636" t="s">
        <v>69</v>
      </c>
      <c r="D1636">
        <f t="shared" si="100"/>
        <v>150</v>
      </c>
      <c r="E1636">
        <v>150</v>
      </c>
      <c r="G1636" s="4">
        <f t="shared" si="103"/>
        <v>0</v>
      </c>
      <c r="H1636" s="1">
        <v>44720</v>
      </c>
      <c r="I1636" t="s">
        <v>100</v>
      </c>
      <c r="J1636" t="s">
        <v>252</v>
      </c>
      <c r="K1636" s="5">
        <v>1600</v>
      </c>
      <c r="L1636" t="str">
        <f t="shared" si="101"/>
        <v>Jun</v>
      </c>
      <c r="M1636">
        <f t="shared" si="102"/>
        <v>2022</v>
      </c>
    </row>
    <row r="1637" spans="1:13" x14ac:dyDescent="0.25">
      <c r="A1637" t="s">
        <v>1228</v>
      </c>
      <c r="B1637" t="s">
        <v>26</v>
      </c>
      <c r="C1637" t="s">
        <v>32</v>
      </c>
      <c r="D1637">
        <f t="shared" si="100"/>
        <v>1000</v>
      </c>
      <c r="E1637">
        <v>150</v>
      </c>
      <c r="F1637" s="2">
        <v>0.15</v>
      </c>
      <c r="G1637" s="4">
        <f t="shared" si="103"/>
        <v>850</v>
      </c>
      <c r="H1637" s="1">
        <v>44720</v>
      </c>
      <c r="I1637" t="s">
        <v>8</v>
      </c>
      <c r="J1637" t="s">
        <v>27</v>
      </c>
      <c r="K1637" s="5">
        <v>255</v>
      </c>
      <c r="L1637" t="str">
        <f t="shared" si="101"/>
        <v>Jun</v>
      </c>
      <c r="M1637">
        <f t="shared" si="102"/>
        <v>2022</v>
      </c>
    </row>
    <row r="1638" spans="1:13" x14ac:dyDescent="0.25">
      <c r="A1638" t="s">
        <v>1664</v>
      </c>
      <c r="B1638" t="s">
        <v>1225</v>
      </c>
      <c r="C1638" t="s">
        <v>87</v>
      </c>
      <c r="D1638">
        <f t="shared" si="100"/>
        <v>250</v>
      </c>
      <c r="E1638">
        <v>50</v>
      </c>
      <c r="F1638" s="2">
        <v>0.2</v>
      </c>
      <c r="G1638" s="4">
        <f t="shared" si="103"/>
        <v>200</v>
      </c>
      <c r="H1638" s="1">
        <v>44720</v>
      </c>
      <c r="I1638" t="s">
        <v>23</v>
      </c>
      <c r="J1638" t="s">
        <v>1226</v>
      </c>
      <c r="K1638" s="5">
        <v>26</v>
      </c>
      <c r="L1638" t="str">
        <f t="shared" si="101"/>
        <v>Jun</v>
      </c>
      <c r="M1638">
        <f t="shared" si="102"/>
        <v>2022</v>
      </c>
    </row>
    <row r="1639" spans="1:13" x14ac:dyDescent="0.25">
      <c r="A1639" t="s">
        <v>1665</v>
      </c>
      <c r="B1639" t="s">
        <v>118</v>
      </c>
      <c r="C1639" t="s">
        <v>2</v>
      </c>
      <c r="D1639">
        <f t="shared" si="100"/>
        <v>0</v>
      </c>
      <c r="F1639" s="2">
        <v>0.4</v>
      </c>
      <c r="G1639" s="4">
        <f t="shared" si="103"/>
        <v>0</v>
      </c>
      <c r="H1639" s="1">
        <v>44720</v>
      </c>
      <c r="I1639" t="s">
        <v>23</v>
      </c>
      <c r="J1639" t="s">
        <v>119</v>
      </c>
      <c r="K1639" s="5">
        <v>24</v>
      </c>
      <c r="L1639" t="str">
        <f t="shared" si="101"/>
        <v>Jun</v>
      </c>
      <c r="M1639">
        <f t="shared" si="102"/>
        <v>2022</v>
      </c>
    </row>
    <row r="1640" spans="1:13" x14ac:dyDescent="0.25">
      <c r="A1640" t="s">
        <v>637</v>
      </c>
      <c r="B1640" t="s">
        <v>42</v>
      </c>
      <c r="C1640" t="s">
        <v>69</v>
      </c>
      <c r="D1640">
        <f t="shared" si="100"/>
        <v>5000</v>
      </c>
      <c r="E1640">
        <v>750</v>
      </c>
      <c r="F1640" s="2">
        <v>0.15</v>
      </c>
      <c r="G1640" s="4">
        <f t="shared" si="103"/>
        <v>4250</v>
      </c>
      <c r="H1640" s="1">
        <v>44719</v>
      </c>
      <c r="I1640" t="s">
        <v>53</v>
      </c>
      <c r="J1640" t="s">
        <v>44</v>
      </c>
      <c r="K1640" s="5">
        <v>2000</v>
      </c>
      <c r="L1640" t="str">
        <f t="shared" si="101"/>
        <v>Jun</v>
      </c>
      <c r="M1640">
        <f t="shared" si="102"/>
        <v>2022</v>
      </c>
    </row>
    <row r="1641" spans="1:13" x14ac:dyDescent="0.25">
      <c r="A1641" t="s">
        <v>637</v>
      </c>
      <c r="B1641" t="s">
        <v>11</v>
      </c>
      <c r="C1641" t="s">
        <v>12</v>
      </c>
      <c r="D1641">
        <f t="shared" si="100"/>
        <v>1200</v>
      </c>
      <c r="E1641">
        <v>180</v>
      </c>
      <c r="F1641" s="2">
        <v>0.15</v>
      </c>
      <c r="G1641" s="4">
        <f t="shared" si="103"/>
        <v>1020</v>
      </c>
      <c r="H1641" s="1">
        <v>44719</v>
      </c>
      <c r="I1641" t="s">
        <v>23</v>
      </c>
      <c r="J1641" t="s">
        <v>14</v>
      </c>
      <c r="K1641" s="5">
        <v>172</v>
      </c>
      <c r="L1641" t="str">
        <f t="shared" si="101"/>
        <v>Jun</v>
      </c>
      <c r="M1641">
        <f t="shared" si="102"/>
        <v>2022</v>
      </c>
    </row>
    <row r="1642" spans="1:13" x14ac:dyDescent="0.25">
      <c r="A1642" t="s">
        <v>1295</v>
      </c>
      <c r="B1642" t="s">
        <v>216</v>
      </c>
      <c r="C1642" t="s">
        <v>61</v>
      </c>
      <c r="D1642">
        <f t="shared" si="100"/>
        <v>150</v>
      </c>
      <c r="E1642">
        <v>150</v>
      </c>
      <c r="G1642" s="4">
        <f t="shared" si="103"/>
        <v>0</v>
      </c>
      <c r="H1642" s="1">
        <v>44719</v>
      </c>
      <c r="I1642" t="s">
        <v>18</v>
      </c>
      <c r="J1642" t="s">
        <v>217</v>
      </c>
      <c r="K1642" s="5">
        <v>149</v>
      </c>
      <c r="L1642" t="str">
        <f t="shared" si="101"/>
        <v>Jun</v>
      </c>
      <c r="M1642">
        <f t="shared" si="102"/>
        <v>2022</v>
      </c>
    </row>
    <row r="1643" spans="1:13" x14ac:dyDescent="0.25">
      <c r="A1643" t="s">
        <v>1666</v>
      </c>
      <c r="B1643" t="s">
        <v>145</v>
      </c>
      <c r="C1643" t="s">
        <v>69</v>
      </c>
      <c r="D1643">
        <f t="shared" si="100"/>
        <v>600</v>
      </c>
      <c r="E1643">
        <v>138</v>
      </c>
      <c r="F1643" s="2">
        <v>0.23</v>
      </c>
      <c r="G1643" s="4">
        <f t="shared" si="103"/>
        <v>462</v>
      </c>
      <c r="H1643" s="1">
        <v>44719</v>
      </c>
      <c r="I1643" t="s">
        <v>53</v>
      </c>
      <c r="J1643" t="s">
        <v>27</v>
      </c>
      <c r="K1643" s="5">
        <v>783</v>
      </c>
      <c r="L1643" t="str">
        <f t="shared" si="101"/>
        <v>Jun</v>
      </c>
      <c r="M1643">
        <f t="shared" si="102"/>
        <v>2022</v>
      </c>
    </row>
    <row r="1644" spans="1:13" x14ac:dyDescent="0.25">
      <c r="A1644" t="s">
        <v>1667</v>
      </c>
      <c r="B1644" t="s">
        <v>315</v>
      </c>
      <c r="C1644" t="s">
        <v>22</v>
      </c>
      <c r="D1644">
        <f t="shared" si="100"/>
        <v>130</v>
      </c>
      <c r="E1644">
        <v>130</v>
      </c>
      <c r="G1644" s="4">
        <f t="shared" si="103"/>
        <v>0</v>
      </c>
      <c r="H1644" s="1">
        <v>44719</v>
      </c>
      <c r="I1644" t="s">
        <v>23</v>
      </c>
      <c r="J1644" t="s">
        <v>27</v>
      </c>
      <c r="K1644" s="5">
        <v>275</v>
      </c>
      <c r="L1644" t="str">
        <f t="shared" si="101"/>
        <v>Jun</v>
      </c>
      <c r="M1644">
        <f t="shared" si="102"/>
        <v>2022</v>
      </c>
    </row>
    <row r="1645" spans="1:13" x14ac:dyDescent="0.25">
      <c r="A1645" t="s">
        <v>1668</v>
      </c>
      <c r="B1645" t="s">
        <v>26</v>
      </c>
      <c r="C1645" t="s">
        <v>87</v>
      </c>
      <c r="D1645">
        <f t="shared" si="100"/>
        <v>40</v>
      </c>
      <c r="E1645">
        <v>40</v>
      </c>
      <c r="G1645" s="4">
        <f t="shared" si="103"/>
        <v>0</v>
      </c>
      <c r="H1645" s="1">
        <v>44719</v>
      </c>
      <c r="I1645" t="s">
        <v>23</v>
      </c>
      <c r="J1645" t="s">
        <v>27</v>
      </c>
      <c r="K1645" s="5">
        <v>11</v>
      </c>
      <c r="L1645" t="str">
        <f t="shared" si="101"/>
        <v>Jun</v>
      </c>
      <c r="M1645">
        <f t="shared" si="102"/>
        <v>2022</v>
      </c>
    </row>
    <row r="1646" spans="1:13" x14ac:dyDescent="0.25">
      <c r="A1646" t="s">
        <v>1669</v>
      </c>
      <c r="B1646" t="s">
        <v>26</v>
      </c>
      <c r="C1646" t="s">
        <v>12</v>
      </c>
      <c r="D1646">
        <f t="shared" si="100"/>
        <v>0</v>
      </c>
      <c r="G1646" s="4">
        <f t="shared" si="103"/>
        <v>0</v>
      </c>
      <c r="H1646" s="1">
        <v>44719</v>
      </c>
      <c r="I1646" t="s">
        <v>13</v>
      </c>
      <c r="J1646" t="s">
        <v>27</v>
      </c>
      <c r="K1646" s="5">
        <v>42</v>
      </c>
      <c r="L1646" t="str">
        <f t="shared" si="101"/>
        <v>Jun</v>
      </c>
      <c r="M1646">
        <f t="shared" si="102"/>
        <v>2022</v>
      </c>
    </row>
    <row r="1647" spans="1:13" x14ac:dyDescent="0.25">
      <c r="A1647" t="s">
        <v>1670</v>
      </c>
      <c r="B1647" t="s">
        <v>26</v>
      </c>
      <c r="C1647" t="s">
        <v>12</v>
      </c>
      <c r="D1647">
        <f t="shared" si="100"/>
        <v>0</v>
      </c>
      <c r="G1647" s="4">
        <f t="shared" si="103"/>
        <v>0</v>
      </c>
      <c r="H1647" s="1">
        <v>44719</v>
      </c>
      <c r="I1647" t="s">
        <v>33</v>
      </c>
      <c r="J1647" t="s">
        <v>27</v>
      </c>
      <c r="K1647" s="5">
        <v>35</v>
      </c>
      <c r="L1647" t="str">
        <f t="shared" si="101"/>
        <v>Jun</v>
      </c>
      <c r="M1647">
        <f t="shared" si="102"/>
        <v>2022</v>
      </c>
    </row>
    <row r="1648" spans="1:13" x14ac:dyDescent="0.25">
      <c r="A1648" t="s">
        <v>1671</v>
      </c>
      <c r="B1648" t="s">
        <v>1268</v>
      </c>
      <c r="C1648" t="s">
        <v>59</v>
      </c>
      <c r="D1648">
        <f t="shared" si="100"/>
        <v>0</v>
      </c>
      <c r="F1648" s="2">
        <v>0.5</v>
      </c>
      <c r="G1648" s="4">
        <f t="shared" si="103"/>
        <v>0</v>
      </c>
      <c r="H1648" s="1">
        <v>44719</v>
      </c>
      <c r="I1648" t="s">
        <v>13</v>
      </c>
      <c r="J1648" t="s">
        <v>1269</v>
      </c>
      <c r="K1648" s="5">
        <v>33</v>
      </c>
      <c r="L1648" t="str">
        <f t="shared" si="101"/>
        <v>Jun</v>
      </c>
      <c r="M1648">
        <f t="shared" si="102"/>
        <v>2022</v>
      </c>
    </row>
    <row r="1649" spans="1:13" x14ac:dyDescent="0.25">
      <c r="A1649" t="s">
        <v>1267</v>
      </c>
      <c r="B1649" t="s">
        <v>171</v>
      </c>
      <c r="C1649" t="s">
        <v>12</v>
      </c>
      <c r="D1649">
        <f t="shared" si="100"/>
        <v>60</v>
      </c>
      <c r="E1649">
        <v>60</v>
      </c>
      <c r="G1649" s="4">
        <f t="shared" si="103"/>
        <v>0</v>
      </c>
      <c r="H1649" s="1">
        <v>44718</v>
      </c>
      <c r="I1649" t="s">
        <v>18</v>
      </c>
      <c r="J1649" t="s">
        <v>79</v>
      </c>
      <c r="K1649" s="5">
        <v>681</v>
      </c>
      <c r="L1649" t="str">
        <f t="shared" si="101"/>
        <v>Jun</v>
      </c>
      <c r="M1649">
        <f t="shared" si="102"/>
        <v>2022</v>
      </c>
    </row>
    <row r="1650" spans="1:13" x14ac:dyDescent="0.25">
      <c r="A1650" t="s">
        <v>1429</v>
      </c>
      <c r="B1650" t="s">
        <v>904</v>
      </c>
      <c r="C1650" t="s">
        <v>97</v>
      </c>
      <c r="D1650">
        <f t="shared" si="100"/>
        <v>714</v>
      </c>
      <c r="E1650">
        <v>50</v>
      </c>
      <c r="F1650" s="2">
        <v>7.0000000000000007E-2</v>
      </c>
      <c r="G1650" s="4">
        <f t="shared" si="103"/>
        <v>664</v>
      </c>
      <c r="H1650" s="1">
        <v>44718</v>
      </c>
      <c r="I1650" t="s">
        <v>8</v>
      </c>
      <c r="J1650" t="s">
        <v>27</v>
      </c>
      <c r="K1650" s="5">
        <v>603</v>
      </c>
      <c r="L1650" t="str">
        <f t="shared" si="101"/>
        <v>Jun</v>
      </c>
      <c r="M1650">
        <f t="shared" si="102"/>
        <v>2022</v>
      </c>
    </row>
    <row r="1651" spans="1:13" x14ac:dyDescent="0.25">
      <c r="A1651" t="s">
        <v>1672</v>
      </c>
      <c r="B1651" t="s">
        <v>168</v>
      </c>
      <c r="C1651" t="s">
        <v>12</v>
      </c>
      <c r="D1651">
        <f t="shared" si="100"/>
        <v>0</v>
      </c>
      <c r="G1651" s="4">
        <f t="shared" si="103"/>
        <v>0</v>
      </c>
      <c r="H1651" s="1">
        <v>44718</v>
      </c>
      <c r="I1651" t="s">
        <v>18</v>
      </c>
      <c r="J1651" t="s">
        <v>169</v>
      </c>
      <c r="K1651" s="5">
        <v>681</v>
      </c>
      <c r="L1651" t="str">
        <f t="shared" si="101"/>
        <v>Jun</v>
      </c>
      <c r="M1651">
        <f t="shared" si="102"/>
        <v>2022</v>
      </c>
    </row>
    <row r="1652" spans="1:13" x14ac:dyDescent="0.25">
      <c r="A1652" t="s">
        <v>1429</v>
      </c>
      <c r="B1652" t="s">
        <v>29</v>
      </c>
      <c r="C1652" t="s">
        <v>22</v>
      </c>
      <c r="D1652">
        <f t="shared" si="100"/>
        <v>0</v>
      </c>
      <c r="F1652" s="2">
        <v>0.1</v>
      </c>
      <c r="G1652" s="4">
        <f t="shared" si="103"/>
        <v>0</v>
      </c>
      <c r="H1652" s="1">
        <v>44718</v>
      </c>
      <c r="I1652" t="s">
        <v>8</v>
      </c>
      <c r="J1652" t="s">
        <v>27</v>
      </c>
      <c r="K1652" s="5">
        <v>259</v>
      </c>
      <c r="L1652" t="str">
        <f t="shared" si="101"/>
        <v>Jun</v>
      </c>
      <c r="M1652">
        <f t="shared" si="102"/>
        <v>2022</v>
      </c>
    </row>
    <row r="1653" spans="1:13" x14ac:dyDescent="0.25">
      <c r="A1653" t="s">
        <v>1673</v>
      </c>
      <c r="B1653" t="s">
        <v>26</v>
      </c>
      <c r="C1653" t="s">
        <v>61</v>
      </c>
      <c r="D1653">
        <f t="shared" si="100"/>
        <v>0</v>
      </c>
      <c r="F1653" s="2">
        <v>0.14000000000000001</v>
      </c>
      <c r="G1653" s="4">
        <f t="shared" si="103"/>
        <v>0</v>
      </c>
      <c r="H1653" s="1">
        <v>44718</v>
      </c>
      <c r="I1653" t="s">
        <v>18</v>
      </c>
      <c r="J1653" t="s">
        <v>27</v>
      </c>
      <c r="K1653" s="5">
        <v>152</v>
      </c>
      <c r="L1653" t="str">
        <f t="shared" si="101"/>
        <v>Jun</v>
      </c>
      <c r="M1653">
        <f t="shared" si="102"/>
        <v>2022</v>
      </c>
    </row>
    <row r="1654" spans="1:13" x14ac:dyDescent="0.25">
      <c r="A1654" t="s">
        <v>1674</v>
      </c>
      <c r="B1654" t="s">
        <v>245</v>
      </c>
      <c r="C1654" t="s">
        <v>71</v>
      </c>
      <c r="D1654">
        <f t="shared" si="100"/>
        <v>40</v>
      </c>
      <c r="E1654">
        <v>40</v>
      </c>
      <c r="G1654" s="4">
        <f t="shared" si="103"/>
        <v>0</v>
      </c>
      <c r="H1654" s="1">
        <v>44716</v>
      </c>
      <c r="I1654" t="s">
        <v>100</v>
      </c>
      <c r="J1654" t="s">
        <v>14</v>
      </c>
      <c r="K1654" s="5">
        <v>1200</v>
      </c>
      <c r="L1654" t="str">
        <f t="shared" si="101"/>
        <v>Jun</v>
      </c>
      <c r="M1654">
        <f t="shared" si="102"/>
        <v>2022</v>
      </c>
    </row>
    <row r="1655" spans="1:13" x14ac:dyDescent="0.25">
      <c r="A1655" t="s">
        <v>1675</v>
      </c>
      <c r="B1655" t="s">
        <v>1677</v>
      </c>
      <c r="C1655" t="s">
        <v>2</v>
      </c>
      <c r="D1655">
        <f t="shared" si="100"/>
        <v>300</v>
      </c>
      <c r="E1655">
        <v>60</v>
      </c>
      <c r="F1655" s="2">
        <v>0.2</v>
      </c>
      <c r="G1655" s="4">
        <f t="shared" si="103"/>
        <v>240</v>
      </c>
      <c r="H1655" s="1">
        <v>44715</v>
      </c>
      <c r="I1655" t="s">
        <v>23</v>
      </c>
      <c r="J1655" t="s">
        <v>252</v>
      </c>
      <c r="L1655" t="str">
        <f t="shared" si="101"/>
        <v>Jun</v>
      </c>
      <c r="M1655">
        <f t="shared" si="102"/>
        <v>2022</v>
      </c>
    </row>
    <row r="1656" spans="1:13" x14ac:dyDescent="0.25">
      <c r="A1656" t="s">
        <v>1676</v>
      </c>
      <c r="B1656" t="s">
        <v>26</v>
      </c>
      <c r="C1656" t="s">
        <v>2</v>
      </c>
      <c r="D1656">
        <f t="shared" si="100"/>
        <v>104</v>
      </c>
      <c r="E1656">
        <v>23</v>
      </c>
      <c r="F1656" s="2">
        <v>0.22</v>
      </c>
      <c r="G1656" s="4">
        <f t="shared" si="103"/>
        <v>81</v>
      </c>
      <c r="H1656" s="1">
        <v>44715</v>
      </c>
      <c r="I1656" t="s">
        <v>18</v>
      </c>
      <c r="J1656" t="s">
        <v>27</v>
      </c>
      <c r="K1656" s="5">
        <v>108</v>
      </c>
      <c r="L1656" t="str">
        <f t="shared" si="101"/>
        <v>Jun</v>
      </c>
      <c r="M1656">
        <f t="shared" si="102"/>
        <v>2022</v>
      </c>
    </row>
    <row r="1657" spans="1:13" x14ac:dyDescent="0.25">
      <c r="A1657" t="s">
        <v>1678</v>
      </c>
      <c r="B1657" t="s">
        <v>29</v>
      </c>
      <c r="C1657" t="s">
        <v>7</v>
      </c>
      <c r="D1657">
        <f t="shared" si="100"/>
        <v>140</v>
      </c>
      <c r="E1657">
        <v>21</v>
      </c>
      <c r="F1657" s="2">
        <v>0.15</v>
      </c>
      <c r="G1657" s="4">
        <f t="shared" si="103"/>
        <v>119</v>
      </c>
      <c r="H1657" s="1">
        <v>44715</v>
      </c>
      <c r="I1657" t="s">
        <v>89</v>
      </c>
      <c r="J1657" t="s">
        <v>27</v>
      </c>
      <c r="K1657" s="5">
        <v>176</v>
      </c>
      <c r="L1657" t="str">
        <f t="shared" si="101"/>
        <v>Jun</v>
      </c>
      <c r="M1657">
        <f t="shared" si="102"/>
        <v>2022</v>
      </c>
    </row>
    <row r="1658" spans="1:13" x14ac:dyDescent="0.25">
      <c r="A1658" t="s">
        <v>1679</v>
      </c>
      <c r="B1658" t="s">
        <v>55</v>
      </c>
      <c r="C1658" t="s">
        <v>615</v>
      </c>
      <c r="D1658">
        <f t="shared" si="100"/>
        <v>0</v>
      </c>
      <c r="F1658" s="2">
        <v>0.25</v>
      </c>
      <c r="G1658" s="4">
        <f t="shared" si="103"/>
        <v>0</v>
      </c>
      <c r="H1658" s="1">
        <v>44715</v>
      </c>
      <c r="I1658" t="s">
        <v>13</v>
      </c>
      <c r="J1658" t="s">
        <v>56</v>
      </c>
      <c r="K1658" s="5">
        <v>12</v>
      </c>
      <c r="L1658" t="str">
        <f t="shared" si="101"/>
        <v>Jun</v>
      </c>
      <c r="M1658">
        <f t="shared" si="102"/>
        <v>2022</v>
      </c>
    </row>
    <row r="1659" spans="1:13" x14ac:dyDescent="0.25">
      <c r="A1659" t="s">
        <v>1680</v>
      </c>
      <c r="B1659" t="s">
        <v>26</v>
      </c>
      <c r="C1659" t="s">
        <v>2</v>
      </c>
      <c r="D1659">
        <f t="shared" si="100"/>
        <v>0</v>
      </c>
      <c r="G1659" s="4">
        <f t="shared" si="103"/>
        <v>0</v>
      </c>
      <c r="H1659" s="1">
        <v>44715</v>
      </c>
      <c r="I1659" t="s">
        <v>18</v>
      </c>
      <c r="J1659" t="s">
        <v>27</v>
      </c>
      <c r="K1659" s="5">
        <v>110</v>
      </c>
      <c r="L1659" t="str">
        <f t="shared" si="101"/>
        <v>Jun</v>
      </c>
      <c r="M1659">
        <f t="shared" si="102"/>
        <v>2022</v>
      </c>
    </row>
    <row r="1660" spans="1:13" x14ac:dyDescent="0.25">
      <c r="A1660" t="s">
        <v>1681</v>
      </c>
      <c r="B1660" t="s">
        <v>116</v>
      </c>
      <c r="C1660" t="s">
        <v>69</v>
      </c>
      <c r="D1660">
        <f t="shared" si="100"/>
        <v>0</v>
      </c>
      <c r="F1660" s="2">
        <v>0.1</v>
      </c>
      <c r="G1660" s="4">
        <f t="shared" si="103"/>
        <v>0</v>
      </c>
      <c r="H1660" s="1">
        <v>44715</v>
      </c>
      <c r="I1660" t="s">
        <v>53</v>
      </c>
      <c r="J1660" t="s">
        <v>27</v>
      </c>
      <c r="K1660" s="5">
        <v>20200</v>
      </c>
      <c r="L1660" t="str">
        <f t="shared" si="101"/>
        <v>Jun</v>
      </c>
      <c r="M1660">
        <f t="shared" si="102"/>
        <v>2022</v>
      </c>
    </row>
    <row r="1661" spans="1:13" x14ac:dyDescent="0.25">
      <c r="A1661" t="s">
        <v>1682</v>
      </c>
      <c r="B1661" t="s">
        <v>26</v>
      </c>
      <c r="C1661" t="s">
        <v>32</v>
      </c>
      <c r="D1661">
        <f t="shared" si="100"/>
        <v>3125</v>
      </c>
      <c r="E1661">
        <v>250</v>
      </c>
      <c r="F1661" s="2">
        <v>0.08</v>
      </c>
      <c r="G1661" s="4">
        <f t="shared" si="103"/>
        <v>2875</v>
      </c>
      <c r="H1661" s="1">
        <v>44714</v>
      </c>
      <c r="I1661" t="s">
        <v>8</v>
      </c>
      <c r="J1661" t="s">
        <v>27</v>
      </c>
      <c r="K1661" s="5">
        <v>522</v>
      </c>
      <c r="L1661" t="str">
        <f t="shared" si="101"/>
        <v>Jun</v>
      </c>
      <c r="M1661">
        <f t="shared" si="102"/>
        <v>2022</v>
      </c>
    </row>
    <row r="1662" spans="1:13" x14ac:dyDescent="0.25">
      <c r="A1662" t="s">
        <v>746</v>
      </c>
      <c r="B1662" t="s">
        <v>251</v>
      </c>
      <c r="C1662" t="s">
        <v>7</v>
      </c>
      <c r="D1662">
        <f t="shared" si="100"/>
        <v>170</v>
      </c>
      <c r="E1662">
        <v>170</v>
      </c>
      <c r="G1662" s="4">
        <f t="shared" si="103"/>
        <v>0</v>
      </c>
      <c r="H1662" s="1">
        <v>44714</v>
      </c>
      <c r="I1662" t="s">
        <v>13</v>
      </c>
      <c r="J1662" t="s">
        <v>252</v>
      </c>
      <c r="K1662" s="5">
        <v>31</v>
      </c>
      <c r="L1662" t="str">
        <f t="shared" si="101"/>
        <v>Jun</v>
      </c>
      <c r="M1662">
        <f t="shared" si="102"/>
        <v>2022</v>
      </c>
    </row>
    <row r="1663" spans="1:13" x14ac:dyDescent="0.25">
      <c r="A1663" t="s">
        <v>1683</v>
      </c>
      <c r="B1663" t="s">
        <v>29</v>
      </c>
      <c r="C1663" t="s">
        <v>12</v>
      </c>
      <c r="D1663">
        <f t="shared" si="100"/>
        <v>680</v>
      </c>
      <c r="E1663">
        <v>170</v>
      </c>
      <c r="F1663" s="2">
        <v>0.25</v>
      </c>
      <c r="G1663" s="4">
        <f t="shared" si="103"/>
        <v>510</v>
      </c>
      <c r="H1663" s="1">
        <v>44714</v>
      </c>
      <c r="I1663" t="s">
        <v>100</v>
      </c>
      <c r="J1663" t="s">
        <v>27</v>
      </c>
      <c r="K1663" s="5">
        <v>286</v>
      </c>
      <c r="L1663" t="str">
        <f t="shared" si="101"/>
        <v>Jun</v>
      </c>
      <c r="M1663">
        <f t="shared" si="102"/>
        <v>2022</v>
      </c>
    </row>
    <row r="1664" spans="1:13" x14ac:dyDescent="0.25">
      <c r="A1664" t="s">
        <v>1684</v>
      </c>
      <c r="B1664" t="s">
        <v>86</v>
      </c>
      <c r="C1664" t="s">
        <v>420</v>
      </c>
      <c r="D1664">
        <f t="shared" si="100"/>
        <v>280</v>
      </c>
      <c r="E1664">
        <v>140</v>
      </c>
      <c r="F1664" s="2">
        <v>0.5</v>
      </c>
      <c r="G1664" s="4">
        <f t="shared" si="103"/>
        <v>140</v>
      </c>
      <c r="H1664" s="1">
        <v>44714</v>
      </c>
      <c r="I1664" t="s">
        <v>3</v>
      </c>
      <c r="J1664" t="s">
        <v>14</v>
      </c>
      <c r="K1664" s="5">
        <v>3</v>
      </c>
      <c r="L1664" t="str">
        <f t="shared" si="101"/>
        <v>Jun</v>
      </c>
      <c r="M1664">
        <f t="shared" si="102"/>
        <v>2022</v>
      </c>
    </row>
    <row r="1665" spans="1:13" x14ac:dyDescent="0.25">
      <c r="A1665" t="s">
        <v>1685</v>
      </c>
      <c r="B1665" t="s">
        <v>175</v>
      </c>
      <c r="C1665" t="s">
        <v>61</v>
      </c>
      <c r="D1665">
        <f t="shared" si="100"/>
        <v>100</v>
      </c>
      <c r="E1665">
        <v>100</v>
      </c>
      <c r="G1665" s="4">
        <f t="shared" si="103"/>
        <v>0</v>
      </c>
      <c r="H1665" s="1">
        <v>44714</v>
      </c>
      <c r="I1665" t="s">
        <v>23</v>
      </c>
      <c r="J1665" t="s">
        <v>56</v>
      </c>
      <c r="L1665" t="str">
        <f t="shared" si="101"/>
        <v>Jun</v>
      </c>
      <c r="M1665">
        <f t="shared" si="102"/>
        <v>2022</v>
      </c>
    </row>
    <row r="1666" spans="1:13" x14ac:dyDescent="0.25">
      <c r="A1666" t="s">
        <v>1686</v>
      </c>
      <c r="B1666" t="s">
        <v>29</v>
      </c>
      <c r="C1666" t="s">
        <v>30</v>
      </c>
      <c r="D1666">
        <f t="shared" ref="D1666:D1729" si="104">FLOOR(IF(OR(ISBLANK(E1666) = FALSE,  ISBLANK(F1666) = FALSE),IFERROR(E1666/F1666,E1666), 0), 1)</f>
        <v>1000</v>
      </c>
      <c r="E1666">
        <v>100</v>
      </c>
      <c r="F1666" s="2">
        <v>0.1</v>
      </c>
      <c r="G1666" s="4">
        <f t="shared" si="103"/>
        <v>900</v>
      </c>
      <c r="H1666" s="1">
        <v>44714</v>
      </c>
      <c r="I1666" t="s">
        <v>23</v>
      </c>
      <c r="J1666" t="s">
        <v>27</v>
      </c>
      <c r="K1666" s="5">
        <v>423</v>
      </c>
      <c r="L1666" t="str">
        <f t="shared" ref="L1666:L1729" si="105">TEXT(H1666, "MMM")</f>
        <v>Jun</v>
      </c>
      <c r="M1666">
        <f t="shared" ref="M1666:M1729" si="106">YEAR(H1666)</f>
        <v>2022</v>
      </c>
    </row>
    <row r="1667" spans="1:13" x14ac:dyDescent="0.25">
      <c r="A1667" t="s">
        <v>577</v>
      </c>
      <c r="B1667" t="s">
        <v>189</v>
      </c>
      <c r="C1667" t="s">
        <v>273</v>
      </c>
      <c r="D1667">
        <f t="shared" si="104"/>
        <v>737</v>
      </c>
      <c r="E1667">
        <v>59</v>
      </c>
      <c r="F1667" s="2">
        <v>0.08</v>
      </c>
      <c r="G1667" s="4">
        <f t="shared" ref="G1667:G1730" si="107">D1667-E1667</f>
        <v>678</v>
      </c>
      <c r="H1667" s="1">
        <v>44714</v>
      </c>
      <c r="I1667" t="s">
        <v>8</v>
      </c>
      <c r="J1667" t="s">
        <v>27</v>
      </c>
      <c r="K1667" s="5">
        <v>325</v>
      </c>
      <c r="L1667" t="str">
        <f t="shared" si="105"/>
        <v>Jun</v>
      </c>
      <c r="M1667">
        <f t="shared" si="106"/>
        <v>2022</v>
      </c>
    </row>
    <row r="1668" spans="1:13" x14ac:dyDescent="0.25">
      <c r="A1668" t="s">
        <v>1687</v>
      </c>
      <c r="B1668" t="s">
        <v>26</v>
      </c>
      <c r="C1668" t="s">
        <v>2</v>
      </c>
      <c r="D1668">
        <f t="shared" si="104"/>
        <v>90</v>
      </c>
      <c r="E1668">
        <v>30</v>
      </c>
      <c r="F1668" s="2">
        <v>0.33</v>
      </c>
      <c r="G1668" s="4">
        <f t="shared" si="107"/>
        <v>60</v>
      </c>
      <c r="H1668" s="1">
        <v>44714</v>
      </c>
      <c r="I1668" t="s">
        <v>33</v>
      </c>
      <c r="J1668" t="s">
        <v>27</v>
      </c>
      <c r="K1668" s="5">
        <v>76</v>
      </c>
      <c r="L1668" t="str">
        <f t="shared" si="105"/>
        <v>Jun</v>
      </c>
      <c r="M1668">
        <f t="shared" si="106"/>
        <v>2022</v>
      </c>
    </row>
    <row r="1669" spans="1:13" x14ac:dyDescent="0.25">
      <c r="A1669" t="s">
        <v>1688</v>
      </c>
      <c r="B1669" t="s">
        <v>26</v>
      </c>
      <c r="C1669" t="s">
        <v>7</v>
      </c>
      <c r="D1669">
        <f t="shared" si="104"/>
        <v>29</v>
      </c>
      <c r="E1669">
        <v>29</v>
      </c>
      <c r="G1669" s="4">
        <f t="shared" si="107"/>
        <v>0</v>
      </c>
      <c r="H1669" s="1">
        <v>44714</v>
      </c>
      <c r="I1669" t="s">
        <v>13</v>
      </c>
      <c r="J1669" t="s">
        <v>27</v>
      </c>
      <c r="K1669" s="5">
        <v>28</v>
      </c>
      <c r="L1669" t="str">
        <f t="shared" si="105"/>
        <v>Jun</v>
      </c>
      <c r="M1669">
        <f t="shared" si="106"/>
        <v>2022</v>
      </c>
    </row>
    <row r="1670" spans="1:13" x14ac:dyDescent="0.25">
      <c r="A1670" t="s">
        <v>1689</v>
      </c>
      <c r="B1670" t="s">
        <v>26</v>
      </c>
      <c r="C1670" t="s">
        <v>2</v>
      </c>
      <c r="D1670">
        <f t="shared" si="104"/>
        <v>100</v>
      </c>
      <c r="E1670">
        <v>25</v>
      </c>
      <c r="F1670" s="2">
        <v>0.25</v>
      </c>
      <c r="G1670" s="4">
        <f t="shared" si="107"/>
        <v>75</v>
      </c>
      <c r="H1670" s="1">
        <v>44714</v>
      </c>
      <c r="I1670" t="s">
        <v>18</v>
      </c>
      <c r="J1670" t="s">
        <v>27</v>
      </c>
      <c r="K1670" s="5">
        <v>197</v>
      </c>
      <c r="L1670" t="str">
        <f t="shared" si="105"/>
        <v>Jun</v>
      </c>
      <c r="M1670">
        <f t="shared" si="106"/>
        <v>2022</v>
      </c>
    </row>
    <row r="1671" spans="1:13" x14ac:dyDescent="0.25">
      <c r="A1671" t="s">
        <v>1690</v>
      </c>
      <c r="B1671" t="s">
        <v>35</v>
      </c>
      <c r="C1671" t="s">
        <v>71</v>
      </c>
      <c r="D1671">
        <f t="shared" si="104"/>
        <v>0</v>
      </c>
      <c r="G1671" s="4">
        <f t="shared" si="107"/>
        <v>0</v>
      </c>
      <c r="H1671" s="1">
        <v>44714</v>
      </c>
      <c r="I1671" t="s">
        <v>23</v>
      </c>
      <c r="J1671" t="s">
        <v>27</v>
      </c>
      <c r="K1671" s="5">
        <v>37</v>
      </c>
      <c r="L1671" t="str">
        <f t="shared" si="105"/>
        <v>Jun</v>
      </c>
      <c r="M1671">
        <f t="shared" si="106"/>
        <v>2022</v>
      </c>
    </row>
    <row r="1672" spans="1:13" x14ac:dyDescent="0.25">
      <c r="A1672" t="s">
        <v>1691</v>
      </c>
      <c r="B1672" t="s">
        <v>1693</v>
      </c>
      <c r="C1672" t="s">
        <v>2</v>
      </c>
      <c r="D1672">
        <f t="shared" si="104"/>
        <v>0</v>
      </c>
      <c r="F1672" s="2">
        <v>1</v>
      </c>
      <c r="G1672" s="4">
        <f t="shared" si="107"/>
        <v>0</v>
      </c>
      <c r="H1672" s="1">
        <v>44714</v>
      </c>
      <c r="I1672" t="s">
        <v>33</v>
      </c>
      <c r="J1672" t="s">
        <v>27</v>
      </c>
      <c r="K1672" s="5">
        <v>17</v>
      </c>
      <c r="L1672" t="str">
        <f t="shared" si="105"/>
        <v>Jun</v>
      </c>
      <c r="M1672">
        <f t="shared" si="106"/>
        <v>2022</v>
      </c>
    </row>
    <row r="1673" spans="1:13" x14ac:dyDescent="0.25">
      <c r="A1673" t="s">
        <v>1692</v>
      </c>
      <c r="B1673" t="s">
        <v>1695</v>
      </c>
      <c r="C1673" t="s">
        <v>12</v>
      </c>
      <c r="D1673">
        <f t="shared" si="104"/>
        <v>0</v>
      </c>
      <c r="G1673" s="4">
        <f t="shared" si="107"/>
        <v>0</v>
      </c>
      <c r="H1673" s="1">
        <v>44714</v>
      </c>
      <c r="I1673" t="s">
        <v>33</v>
      </c>
      <c r="J1673" t="s">
        <v>1696</v>
      </c>
      <c r="K1673" s="5">
        <v>202</v>
      </c>
      <c r="L1673" t="str">
        <f t="shared" si="105"/>
        <v>Jun</v>
      </c>
      <c r="M1673">
        <f t="shared" si="106"/>
        <v>2022</v>
      </c>
    </row>
    <row r="1674" spans="1:13" x14ac:dyDescent="0.25">
      <c r="A1674" t="s">
        <v>1694</v>
      </c>
      <c r="B1674" t="s">
        <v>498</v>
      </c>
      <c r="C1674" t="s">
        <v>69</v>
      </c>
      <c r="D1674">
        <f t="shared" si="104"/>
        <v>5000</v>
      </c>
      <c r="E1674">
        <v>500</v>
      </c>
      <c r="F1674" s="2">
        <v>0.1</v>
      </c>
      <c r="G1674" s="4">
        <f t="shared" si="107"/>
        <v>4500</v>
      </c>
      <c r="H1674" s="1">
        <v>44713</v>
      </c>
      <c r="I1674" t="s">
        <v>53</v>
      </c>
      <c r="J1674" t="s">
        <v>499</v>
      </c>
      <c r="L1674" t="str">
        <f t="shared" si="105"/>
        <v>Jun</v>
      </c>
      <c r="M1674">
        <f t="shared" si="106"/>
        <v>2022</v>
      </c>
    </row>
    <row r="1675" spans="1:13" x14ac:dyDescent="0.25">
      <c r="A1675" t="s">
        <v>1697</v>
      </c>
      <c r="B1675" t="s">
        <v>35</v>
      </c>
      <c r="C1675" t="s">
        <v>22</v>
      </c>
      <c r="D1675">
        <f t="shared" si="104"/>
        <v>1666</v>
      </c>
      <c r="E1675">
        <v>100</v>
      </c>
      <c r="F1675" s="2">
        <v>0.06</v>
      </c>
      <c r="G1675" s="4">
        <f t="shared" si="107"/>
        <v>1566</v>
      </c>
      <c r="H1675" s="1">
        <v>44713</v>
      </c>
      <c r="I1675" t="s">
        <v>36</v>
      </c>
      <c r="J1675" t="s">
        <v>27</v>
      </c>
      <c r="K1675" s="5">
        <v>750</v>
      </c>
      <c r="L1675" t="str">
        <f t="shared" si="105"/>
        <v>Jun</v>
      </c>
      <c r="M1675">
        <f t="shared" si="106"/>
        <v>2022</v>
      </c>
    </row>
    <row r="1676" spans="1:13" x14ac:dyDescent="0.25">
      <c r="A1676" t="s">
        <v>1146</v>
      </c>
      <c r="B1676" t="s">
        <v>86</v>
      </c>
      <c r="C1676" t="s">
        <v>71</v>
      </c>
      <c r="D1676">
        <f t="shared" si="104"/>
        <v>100</v>
      </c>
      <c r="E1676">
        <v>100</v>
      </c>
      <c r="F1676" s="2">
        <v>1</v>
      </c>
      <c r="G1676" s="4">
        <f t="shared" si="107"/>
        <v>0</v>
      </c>
      <c r="H1676" s="1">
        <v>44713</v>
      </c>
      <c r="I1676" t="s">
        <v>3</v>
      </c>
      <c r="J1676" t="s">
        <v>14</v>
      </c>
      <c r="K1676" s="5">
        <v>2</v>
      </c>
      <c r="L1676" t="str">
        <f t="shared" si="105"/>
        <v>Jun</v>
      </c>
      <c r="M1676">
        <f t="shared" si="106"/>
        <v>2022</v>
      </c>
    </row>
    <row r="1677" spans="1:13" x14ac:dyDescent="0.25">
      <c r="A1677" t="s">
        <v>1698</v>
      </c>
      <c r="B1677" t="s">
        <v>251</v>
      </c>
      <c r="C1677" t="s">
        <v>30</v>
      </c>
      <c r="D1677">
        <f t="shared" si="104"/>
        <v>750</v>
      </c>
      <c r="E1677">
        <v>90</v>
      </c>
      <c r="F1677" s="2">
        <v>0.12</v>
      </c>
      <c r="G1677" s="4">
        <f t="shared" si="107"/>
        <v>660</v>
      </c>
      <c r="H1677" s="1">
        <v>44713</v>
      </c>
      <c r="I1677" t="s">
        <v>23</v>
      </c>
      <c r="J1677" t="s">
        <v>252</v>
      </c>
      <c r="K1677" s="5">
        <v>250</v>
      </c>
      <c r="L1677" t="str">
        <f t="shared" si="105"/>
        <v>Jun</v>
      </c>
      <c r="M1677">
        <f t="shared" si="106"/>
        <v>2022</v>
      </c>
    </row>
    <row r="1678" spans="1:13" x14ac:dyDescent="0.25">
      <c r="A1678" t="s">
        <v>1306</v>
      </c>
      <c r="B1678" t="s">
        <v>42</v>
      </c>
      <c r="C1678" t="s">
        <v>12</v>
      </c>
      <c r="D1678">
        <f t="shared" si="104"/>
        <v>650</v>
      </c>
      <c r="E1678">
        <v>65</v>
      </c>
      <c r="F1678" s="2">
        <v>0.1</v>
      </c>
      <c r="G1678" s="4">
        <f t="shared" si="107"/>
        <v>585</v>
      </c>
      <c r="H1678" s="1">
        <v>44713</v>
      </c>
      <c r="I1678" t="s">
        <v>18</v>
      </c>
      <c r="J1678" t="s">
        <v>44</v>
      </c>
      <c r="K1678" s="5">
        <v>182</v>
      </c>
      <c r="L1678" t="str">
        <f t="shared" si="105"/>
        <v>Jun</v>
      </c>
      <c r="M1678">
        <f t="shared" si="106"/>
        <v>2022</v>
      </c>
    </row>
    <row r="1679" spans="1:13" x14ac:dyDescent="0.25">
      <c r="A1679" t="s">
        <v>1699</v>
      </c>
      <c r="B1679" t="s">
        <v>26</v>
      </c>
      <c r="C1679" t="s">
        <v>399</v>
      </c>
      <c r="D1679">
        <f t="shared" si="104"/>
        <v>242</v>
      </c>
      <c r="E1679">
        <v>34</v>
      </c>
      <c r="F1679" s="2">
        <v>0.14000000000000001</v>
      </c>
      <c r="G1679" s="4">
        <f t="shared" si="107"/>
        <v>208</v>
      </c>
      <c r="H1679" s="1">
        <v>44713</v>
      </c>
      <c r="I1679" t="s">
        <v>18</v>
      </c>
      <c r="J1679" t="s">
        <v>27</v>
      </c>
      <c r="K1679" s="5">
        <v>203</v>
      </c>
      <c r="L1679" t="str">
        <f t="shared" si="105"/>
        <v>Jun</v>
      </c>
      <c r="M1679">
        <f t="shared" si="106"/>
        <v>2022</v>
      </c>
    </row>
    <row r="1680" spans="1:13" x14ac:dyDescent="0.25">
      <c r="A1680" t="s">
        <v>1165</v>
      </c>
      <c r="B1680" t="s">
        <v>29</v>
      </c>
      <c r="C1680" t="s">
        <v>71</v>
      </c>
      <c r="D1680">
        <f t="shared" si="104"/>
        <v>31</v>
      </c>
      <c r="E1680">
        <v>31</v>
      </c>
      <c r="G1680" s="4">
        <f t="shared" si="107"/>
        <v>0</v>
      </c>
      <c r="H1680" s="1">
        <v>44713</v>
      </c>
      <c r="I1680" t="s">
        <v>23</v>
      </c>
      <c r="J1680" t="s">
        <v>27</v>
      </c>
      <c r="K1680" s="5">
        <v>136</v>
      </c>
      <c r="L1680" t="str">
        <f t="shared" si="105"/>
        <v>Jun</v>
      </c>
      <c r="M1680">
        <f t="shared" si="106"/>
        <v>2022</v>
      </c>
    </row>
    <row r="1681" spans="1:13" x14ac:dyDescent="0.25">
      <c r="A1681" t="s">
        <v>1342</v>
      </c>
      <c r="B1681" t="s">
        <v>42</v>
      </c>
      <c r="C1681" t="s">
        <v>43</v>
      </c>
      <c r="D1681">
        <f t="shared" si="104"/>
        <v>85</v>
      </c>
      <c r="E1681">
        <v>30</v>
      </c>
      <c r="F1681" s="2">
        <v>0.35</v>
      </c>
      <c r="G1681" s="4">
        <f t="shared" si="107"/>
        <v>55</v>
      </c>
      <c r="H1681" s="1">
        <v>44713</v>
      </c>
      <c r="I1681" t="s">
        <v>33</v>
      </c>
      <c r="J1681" t="s">
        <v>44</v>
      </c>
      <c r="K1681" s="5">
        <v>32</v>
      </c>
      <c r="L1681" t="str">
        <f t="shared" si="105"/>
        <v>Jun</v>
      </c>
      <c r="M1681">
        <f t="shared" si="106"/>
        <v>2022</v>
      </c>
    </row>
    <row r="1682" spans="1:13" x14ac:dyDescent="0.25">
      <c r="A1682" t="s">
        <v>1700</v>
      </c>
      <c r="B1682" t="s">
        <v>26</v>
      </c>
      <c r="C1682" t="s">
        <v>2</v>
      </c>
      <c r="D1682">
        <f t="shared" si="104"/>
        <v>25</v>
      </c>
      <c r="E1682">
        <v>25</v>
      </c>
      <c r="G1682" s="4">
        <f t="shared" si="107"/>
        <v>0</v>
      </c>
      <c r="H1682" s="1">
        <v>44713</v>
      </c>
      <c r="I1682" t="s">
        <v>8</v>
      </c>
      <c r="J1682" t="s">
        <v>27</v>
      </c>
      <c r="K1682" s="5">
        <v>202</v>
      </c>
      <c r="L1682" t="str">
        <f t="shared" si="105"/>
        <v>Jun</v>
      </c>
      <c r="M1682">
        <f t="shared" si="106"/>
        <v>2022</v>
      </c>
    </row>
    <row r="1683" spans="1:13" x14ac:dyDescent="0.25">
      <c r="A1683" t="s">
        <v>1701</v>
      </c>
      <c r="B1683" t="s">
        <v>26</v>
      </c>
      <c r="C1683" t="s">
        <v>59</v>
      </c>
      <c r="D1683">
        <f t="shared" si="104"/>
        <v>0</v>
      </c>
      <c r="F1683" s="2">
        <v>0.1</v>
      </c>
      <c r="G1683" s="4">
        <f t="shared" si="107"/>
        <v>0</v>
      </c>
      <c r="H1683" s="1">
        <v>44713</v>
      </c>
      <c r="I1683" t="s">
        <v>23</v>
      </c>
      <c r="J1683" t="s">
        <v>27</v>
      </c>
      <c r="K1683" s="5">
        <v>313</v>
      </c>
      <c r="L1683" t="str">
        <f t="shared" si="105"/>
        <v>Jun</v>
      </c>
      <c r="M1683">
        <f t="shared" si="106"/>
        <v>2022</v>
      </c>
    </row>
    <row r="1684" spans="1:13" x14ac:dyDescent="0.25">
      <c r="A1684" t="s">
        <v>1173</v>
      </c>
      <c r="B1684" t="s">
        <v>1703</v>
      </c>
      <c r="C1684" t="s">
        <v>273</v>
      </c>
      <c r="D1684">
        <f t="shared" si="104"/>
        <v>0</v>
      </c>
      <c r="F1684" s="2">
        <v>0.3</v>
      </c>
      <c r="G1684" s="4">
        <f t="shared" si="107"/>
        <v>0</v>
      </c>
      <c r="H1684" s="1">
        <v>44713</v>
      </c>
      <c r="I1684" t="s">
        <v>3</v>
      </c>
      <c r="J1684" t="s">
        <v>1516</v>
      </c>
      <c r="K1684" s="5">
        <v>17</v>
      </c>
      <c r="L1684" t="str">
        <f t="shared" si="105"/>
        <v>Jun</v>
      </c>
      <c r="M1684">
        <f t="shared" si="106"/>
        <v>2022</v>
      </c>
    </row>
    <row r="1685" spans="1:13" x14ac:dyDescent="0.25">
      <c r="A1685" t="s">
        <v>1702</v>
      </c>
      <c r="B1685" t="s">
        <v>21</v>
      </c>
      <c r="C1685" t="s">
        <v>2</v>
      </c>
      <c r="D1685">
        <f t="shared" si="104"/>
        <v>4166</v>
      </c>
      <c r="E1685">
        <v>250</v>
      </c>
      <c r="F1685" s="2">
        <v>0.06</v>
      </c>
      <c r="G1685" s="4">
        <f t="shared" si="107"/>
        <v>3916</v>
      </c>
      <c r="H1685" s="1">
        <v>44712</v>
      </c>
      <c r="I1685" t="s">
        <v>53</v>
      </c>
      <c r="J1685" t="s">
        <v>24</v>
      </c>
      <c r="L1685" t="str">
        <f t="shared" si="105"/>
        <v>May</v>
      </c>
      <c r="M1685">
        <f t="shared" si="106"/>
        <v>2022</v>
      </c>
    </row>
    <row r="1686" spans="1:13" x14ac:dyDescent="0.25">
      <c r="A1686" t="s">
        <v>836</v>
      </c>
      <c r="B1686" t="s">
        <v>145</v>
      </c>
      <c r="C1686" t="s">
        <v>122</v>
      </c>
      <c r="D1686">
        <f t="shared" si="104"/>
        <v>50</v>
      </c>
      <c r="E1686">
        <v>50</v>
      </c>
      <c r="G1686" s="4">
        <f t="shared" si="107"/>
        <v>0</v>
      </c>
      <c r="H1686" s="1">
        <v>44712</v>
      </c>
      <c r="I1686" t="s">
        <v>18</v>
      </c>
      <c r="J1686" t="s">
        <v>27</v>
      </c>
      <c r="K1686" s="5">
        <v>85</v>
      </c>
      <c r="L1686" t="str">
        <f t="shared" si="105"/>
        <v>May</v>
      </c>
      <c r="M1686">
        <f t="shared" si="106"/>
        <v>2022</v>
      </c>
    </row>
    <row r="1687" spans="1:13" x14ac:dyDescent="0.25">
      <c r="A1687" t="s">
        <v>1704</v>
      </c>
      <c r="B1687" t="s">
        <v>1036</v>
      </c>
      <c r="C1687" t="s">
        <v>12</v>
      </c>
      <c r="D1687">
        <f t="shared" si="104"/>
        <v>133</v>
      </c>
      <c r="E1687">
        <v>44</v>
      </c>
      <c r="F1687" s="2">
        <v>0.33</v>
      </c>
      <c r="G1687" s="4">
        <f t="shared" si="107"/>
        <v>89</v>
      </c>
      <c r="H1687" s="1">
        <v>44712</v>
      </c>
      <c r="I1687" t="s">
        <v>13</v>
      </c>
      <c r="J1687" t="s">
        <v>27</v>
      </c>
      <c r="K1687" s="5">
        <v>110</v>
      </c>
      <c r="L1687" t="str">
        <f t="shared" si="105"/>
        <v>May</v>
      </c>
      <c r="M1687">
        <f t="shared" si="106"/>
        <v>2022</v>
      </c>
    </row>
    <row r="1688" spans="1:13" x14ac:dyDescent="0.25">
      <c r="A1688" t="s">
        <v>1705</v>
      </c>
      <c r="B1688" t="s">
        <v>21</v>
      </c>
      <c r="C1688" t="s">
        <v>69</v>
      </c>
      <c r="D1688">
        <f t="shared" si="104"/>
        <v>30</v>
      </c>
      <c r="E1688">
        <v>30</v>
      </c>
      <c r="G1688" s="4">
        <f t="shared" si="107"/>
        <v>0</v>
      </c>
      <c r="H1688" s="1">
        <v>44712</v>
      </c>
      <c r="I1688" t="s">
        <v>13</v>
      </c>
      <c r="J1688" t="s">
        <v>24</v>
      </c>
      <c r="K1688" s="5">
        <v>49</v>
      </c>
      <c r="L1688" t="str">
        <f t="shared" si="105"/>
        <v>May</v>
      </c>
      <c r="M1688">
        <f t="shared" si="106"/>
        <v>2022</v>
      </c>
    </row>
    <row r="1689" spans="1:13" x14ac:dyDescent="0.25">
      <c r="A1689" t="s">
        <v>1706</v>
      </c>
      <c r="B1689" t="s">
        <v>706</v>
      </c>
      <c r="C1689" t="s">
        <v>71</v>
      </c>
      <c r="D1689">
        <f t="shared" si="104"/>
        <v>48</v>
      </c>
      <c r="E1689">
        <v>12</v>
      </c>
      <c r="F1689" s="2">
        <v>0.25</v>
      </c>
      <c r="G1689" s="4">
        <f t="shared" si="107"/>
        <v>36</v>
      </c>
      <c r="H1689" s="1">
        <v>44712</v>
      </c>
      <c r="I1689" t="s">
        <v>13</v>
      </c>
      <c r="J1689" t="s">
        <v>27</v>
      </c>
      <c r="K1689" s="5">
        <v>26</v>
      </c>
      <c r="L1689" t="str">
        <f t="shared" si="105"/>
        <v>May</v>
      </c>
      <c r="M1689">
        <f t="shared" si="106"/>
        <v>2022</v>
      </c>
    </row>
    <row r="1690" spans="1:13" x14ac:dyDescent="0.25">
      <c r="A1690" t="s">
        <v>1707</v>
      </c>
      <c r="B1690" t="s">
        <v>26</v>
      </c>
      <c r="C1690" t="s">
        <v>32</v>
      </c>
      <c r="D1690">
        <f t="shared" si="104"/>
        <v>0</v>
      </c>
      <c r="G1690" s="4">
        <f t="shared" si="107"/>
        <v>0</v>
      </c>
      <c r="H1690" s="1">
        <v>44712</v>
      </c>
      <c r="I1690" t="s">
        <v>18</v>
      </c>
      <c r="J1690" t="s">
        <v>27</v>
      </c>
      <c r="K1690" s="5">
        <v>462</v>
      </c>
      <c r="L1690" t="str">
        <f t="shared" si="105"/>
        <v>May</v>
      </c>
      <c r="M1690">
        <f t="shared" si="106"/>
        <v>2022</v>
      </c>
    </row>
    <row r="1691" spans="1:13" x14ac:dyDescent="0.25">
      <c r="A1691" t="s">
        <v>289</v>
      </c>
      <c r="B1691" t="s">
        <v>976</v>
      </c>
      <c r="C1691" t="s">
        <v>69</v>
      </c>
      <c r="D1691">
        <f t="shared" si="104"/>
        <v>1250</v>
      </c>
      <c r="E1691">
        <v>400</v>
      </c>
      <c r="F1691" s="2">
        <v>0.32</v>
      </c>
      <c r="G1691" s="4">
        <f t="shared" si="107"/>
        <v>850</v>
      </c>
      <c r="H1691" s="1">
        <v>44711</v>
      </c>
      <c r="I1691" t="s">
        <v>53</v>
      </c>
      <c r="J1691" t="s">
        <v>1583</v>
      </c>
      <c r="K1691" s="5">
        <v>132</v>
      </c>
      <c r="L1691" t="str">
        <f t="shared" si="105"/>
        <v>May</v>
      </c>
      <c r="M1691">
        <f t="shared" si="106"/>
        <v>2022</v>
      </c>
    </row>
    <row r="1692" spans="1:13" x14ac:dyDescent="0.25">
      <c r="A1692" t="s">
        <v>965</v>
      </c>
      <c r="B1692" t="s">
        <v>11</v>
      </c>
      <c r="C1692" t="s">
        <v>2</v>
      </c>
      <c r="D1692">
        <f t="shared" si="104"/>
        <v>1000</v>
      </c>
      <c r="E1692">
        <v>100</v>
      </c>
      <c r="F1692" s="2">
        <v>0.1</v>
      </c>
      <c r="G1692" s="4">
        <f t="shared" si="107"/>
        <v>900</v>
      </c>
      <c r="H1692" s="1">
        <v>44711</v>
      </c>
      <c r="I1692" t="s">
        <v>100</v>
      </c>
      <c r="J1692" t="s">
        <v>14</v>
      </c>
      <c r="K1692" s="5">
        <v>375</v>
      </c>
      <c r="L1692" t="str">
        <f t="shared" si="105"/>
        <v>May</v>
      </c>
      <c r="M1692">
        <f t="shared" si="106"/>
        <v>2022</v>
      </c>
    </row>
    <row r="1693" spans="1:13" x14ac:dyDescent="0.25">
      <c r="A1693" t="s">
        <v>1708</v>
      </c>
      <c r="B1693" t="s">
        <v>251</v>
      </c>
      <c r="C1693" t="s">
        <v>12</v>
      </c>
      <c r="D1693">
        <f t="shared" si="104"/>
        <v>3333</v>
      </c>
      <c r="E1693">
        <v>100</v>
      </c>
      <c r="F1693" s="2">
        <v>0.03</v>
      </c>
      <c r="G1693" s="4">
        <f t="shared" si="107"/>
        <v>3233</v>
      </c>
      <c r="H1693" s="1">
        <v>44711</v>
      </c>
      <c r="I1693" t="s">
        <v>23</v>
      </c>
      <c r="J1693" t="s">
        <v>252</v>
      </c>
      <c r="K1693" s="5">
        <v>50</v>
      </c>
      <c r="L1693" t="str">
        <f t="shared" si="105"/>
        <v>May</v>
      </c>
      <c r="M1693">
        <f t="shared" si="106"/>
        <v>2022</v>
      </c>
    </row>
    <row r="1694" spans="1:13" x14ac:dyDescent="0.25">
      <c r="A1694" t="s">
        <v>1709</v>
      </c>
      <c r="B1694" t="s">
        <v>26</v>
      </c>
      <c r="C1694" t="s">
        <v>39</v>
      </c>
      <c r="D1694">
        <f t="shared" si="104"/>
        <v>0</v>
      </c>
      <c r="G1694" s="4">
        <f t="shared" si="107"/>
        <v>0</v>
      </c>
      <c r="H1694" s="1">
        <v>44711</v>
      </c>
      <c r="I1694" t="s">
        <v>23</v>
      </c>
      <c r="J1694" t="s">
        <v>27</v>
      </c>
      <c r="K1694" s="5">
        <v>36</v>
      </c>
      <c r="L1694" t="str">
        <f t="shared" si="105"/>
        <v>May</v>
      </c>
      <c r="M1694">
        <f t="shared" si="106"/>
        <v>2022</v>
      </c>
    </row>
    <row r="1695" spans="1:13" x14ac:dyDescent="0.25">
      <c r="A1695" t="s">
        <v>1710</v>
      </c>
      <c r="B1695" t="s">
        <v>11</v>
      </c>
      <c r="C1695" t="s">
        <v>71</v>
      </c>
      <c r="D1695">
        <f t="shared" si="104"/>
        <v>483</v>
      </c>
      <c r="E1695">
        <v>145</v>
      </c>
      <c r="F1695" s="2">
        <v>0.3</v>
      </c>
      <c r="G1695" s="4">
        <f t="shared" si="107"/>
        <v>338</v>
      </c>
      <c r="H1695" s="1">
        <v>44708</v>
      </c>
      <c r="I1695" t="s">
        <v>13</v>
      </c>
      <c r="J1695" t="s">
        <v>14</v>
      </c>
      <c r="K1695" s="5">
        <v>17</v>
      </c>
      <c r="L1695" t="str">
        <f t="shared" si="105"/>
        <v>May</v>
      </c>
      <c r="M1695">
        <f t="shared" si="106"/>
        <v>2022</v>
      </c>
    </row>
    <row r="1696" spans="1:13" x14ac:dyDescent="0.25">
      <c r="A1696" t="s">
        <v>1188</v>
      </c>
      <c r="B1696" t="s">
        <v>68</v>
      </c>
      <c r="C1696" t="s">
        <v>39</v>
      </c>
      <c r="D1696">
        <f t="shared" si="104"/>
        <v>40</v>
      </c>
      <c r="E1696">
        <v>40</v>
      </c>
      <c r="G1696" s="4">
        <f t="shared" si="107"/>
        <v>0</v>
      </c>
      <c r="H1696" s="1">
        <v>44708</v>
      </c>
      <c r="I1696" t="s">
        <v>13</v>
      </c>
      <c r="J1696" t="s">
        <v>14</v>
      </c>
      <c r="K1696" s="5">
        <v>23</v>
      </c>
      <c r="L1696" t="str">
        <f t="shared" si="105"/>
        <v>May</v>
      </c>
      <c r="M1696">
        <f t="shared" si="106"/>
        <v>2022</v>
      </c>
    </row>
    <row r="1697" spans="1:13" x14ac:dyDescent="0.25">
      <c r="A1697" t="s">
        <v>1711</v>
      </c>
      <c r="B1697" t="s">
        <v>42</v>
      </c>
      <c r="C1697" t="s">
        <v>12</v>
      </c>
      <c r="D1697">
        <f t="shared" si="104"/>
        <v>111</v>
      </c>
      <c r="E1697">
        <v>29</v>
      </c>
      <c r="F1697" s="2">
        <v>0.26</v>
      </c>
      <c r="G1697" s="4">
        <f t="shared" si="107"/>
        <v>82</v>
      </c>
      <c r="H1697" s="1">
        <v>44708</v>
      </c>
      <c r="I1697" t="s">
        <v>23</v>
      </c>
      <c r="J1697" t="s">
        <v>44</v>
      </c>
      <c r="K1697" s="5">
        <v>118</v>
      </c>
      <c r="L1697" t="str">
        <f t="shared" si="105"/>
        <v>May</v>
      </c>
      <c r="M1697">
        <f t="shared" si="106"/>
        <v>2022</v>
      </c>
    </row>
    <row r="1698" spans="1:13" x14ac:dyDescent="0.25">
      <c r="A1698" t="s">
        <v>1712</v>
      </c>
      <c r="B1698" t="s">
        <v>292</v>
      </c>
      <c r="C1698" t="s">
        <v>273</v>
      </c>
      <c r="D1698">
        <f t="shared" si="104"/>
        <v>0</v>
      </c>
      <c r="G1698" s="4">
        <f t="shared" si="107"/>
        <v>0</v>
      </c>
      <c r="H1698" s="1">
        <v>44708</v>
      </c>
      <c r="I1698" t="s">
        <v>23</v>
      </c>
      <c r="J1698" t="s">
        <v>27</v>
      </c>
      <c r="K1698" s="5">
        <v>46</v>
      </c>
      <c r="L1698" t="str">
        <f t="shared" si="105"/>
        <v>May</v>
      </c>
      <c r="M1698">
        <f t="shared" si="106"/>
        <v>2022</v>
      </c>
    </row>
    <row r="1699" spans="1:13" x14ac:dyDescent="0.25">
      <c r="A1699" t="s">
        <v>1713</v>
      </c>
      <c r="B1699" t="s">
        <v>189</v>
      </c>
      <c r="C1699" t="s">
        <v>61</v>
      </c>
      <c r="D1699">
        <f t="shared" si="104"/>
        <v>0</v>
      </c>
      <c r="G1699" s="4">
        <f t="shared" si="107"/>
        <v>0</v>
      </c>
      <c r="H1699" s="1">
        <v>44708</v>
      </c>
      <c r="I1699" t="s">
        <v>18</v>
      </c>
      <c r="J1699" t="s">
        <v>27</v>
      </c>
      <c r="K1699" s="5">
        <v>120</v>
      </c>
      <c r="L1699" t="str">
        <f t="shared" si="105"/>
        <v>May</v>
      </c>
      <c r="M1699">
        <f t="shared" si="106"/>
        <v>2022</v>
      </c>
    </row>
    <row r="1700" spans="1:13" x14ac:dyDescent="0.25">
      <c r="A1700" t="s">
        <v>1714</v>
      </c>
      <c r="B1700" t="s">
        <v>189</v>
      </c>
      <c r="C1700" t="s">
        <v>61</v>
      </c>
      <c r="D1700">
        <f t="shared" si="104"/>
        <v>0</v>
      </c>
      <c r="G1700" s="4">
        <f t="shared" si="107"/>
        <v>0</v>
      </c>
      <c r="H1700" s="1">
        <v>44708</v>
      </c>
      <c r="I1700" t="s">
        <v>23</v>
      </c>
      <c r="J1700" t="s">
        <v>27</v>
      </c>
      <c r="K1700" s="5">
        <v>192</v>
      </c>
      <c r="L1700" t="str">
        <f t="shared" si="105"/>
        <v>May</v>
      </c>
      <c r="M1700">
        <f t="shared" si="106"/>
        <v>2022</v>
      </c>
    </row>
    <row r="1701" spans="1:13" x14ac:dyDescent="0.25">
      <c r="A1701" t="s">
        <v>1714</v>
      </c>
      <c r="B1701" t="s">
        <v>251</v>
      </c>
      <c r="C1701" t="s">
        <v>87</v>
      </c>
      <c r="D1701">
        <f t="shared" si="104"/>
        <v>1538</v>
      </c>
      <c r="E1701">
        <v>200</v>
      </c>
      <c r="F1701" s="2">
        <v>0.13</v>
      </c>
      <c r="G1701" s="4">
        <f t="shared" si="107"/>
        <v>1338</v>
      </c>
      <c r="H1701" s="1">
        <v>44707</v>
      </c>
      <c r="I1701" t="s">
        <v>53</v>
      </c>
      <c r="J1701" t="s">
        <v>252</v>
      </c>
      <c r="K1701" s="5">
        <v>365</v>
      </c>
      <c r="L1701" t="str">
        <f t="shared" si="105"/>
        <v>May</v>
      </c>
      <c r="M1701">
        <f t="shared" si="106"/>
        <v>2022</v>
      </c>
    </row>
    <row r="1702" spans="1:13" x14ac:dyDescent="0.25">
      <c r="A1702" t="s">
        <v>1715</v>
      </c>
      <c r="B1702" t="s">
        <v>610</v>
      </c>
      <c r="C1702" t="s">
        <v>30</v>
      </c>
      <c r="D1702">
        <f t="shared" si="104"/>
        <v>727</v>
      </c>
      <c r="E1702">
        <v>80</v>
      </c>
      <c r="F1702" s="2">
        <v>0.11</v>
      </c>
      <c r="G1702" s="4">
        <f t="shared" si="107"/>
        <v>647</v>
      </c>
      <c r="H1702" s="1">
        <v>44707</v>
      </c>
      <c r="I1702" t="s">
        <v>18</v>
      </c>
      <c r="J1702" t="s">
        <v>930</v>
      </c>
      <c r="K1702" s="5">
        <v>378</v>
      </c>
      <c r="L1702" t="str">
        <f t="shared" si="105"/>
        <v>May</v>
      </c>
      <c r="M1702">
        <f t="shared" si="106"/>
        <v>2022</v>
      </c>
    </row>
    <row r="1703" spans="1:13" x14ac:dyDescent="0.25">
      <c r="A1703" t="s">
        <v>929</v>
      </c>
      <c r="B1703" t="s">
        <v>1716</v>
      </c>
      <c r="C1703" t="s">
        <v>7</v>
      </c>
      <c r="D1703">
        <f t="shared" si="104"/>
        <v>80</v>
      </c>
      <c r="E1703">
        <v>80</v>
      </c>
      <c r="G1703" s="4">
        <f t="shared" si="107"/>
        <v>0</v>
      </c>
      <c r="H1703" s="1">
        <v>44707</v>
      </c>
      <c r="I1703" t="s">
        <v>89</v>
      </c>
      <c r="J1703" t="s">
        <v>1717</v>
      </c>
      <c r="K1703" s="5">
        <v>749</v>
      </c>
      <c r="L1703" t="str">
        <f t="shared" si="105"/>
        <v>May</v>
      </c>
      <c r="M1703">
        <f t="shared" si="106"/>
        <v>2022</v>
      </c>
    </row>
    <row r="1704" spans="1:13" x14ac:dyDescent="0.25">
      <c r="A1704" t="s">
        <v>382</v>
      </c>
      <c r="B1704" t="s">
        <v>42</v>
      </c>
      <c r="C1704" t="s">
        <v>2</v>
      </c>
      <c r="D1704">
        <f t="shared" si="104"/>
        <v>2500</v>
      </c>
      <c r="E1704">
        <v>50</v>
      </c>
      <c r="F1704" s="2">
        <v>0.02</v>
      </c>
      <c r="G1704" s="4">
        <f t="shared" si="107"/>
        <v>2450</v>
      </c>
      <c r="H1704" s="1">
        <v>44707</v>
      </c>
      <c r="I1704" t="s">
        <v>23</v>
      </c>
      <c r="J1704" t="s">
        <v>44</v>
      </c>
      <c r="L1704" t="str">
        <f t="shared" si="105"/>
        <v>May</v>
      </c>
      <c r="M1704">
        <f t="shared" si="106"/>
        <v>2022</v>
      </c>
    </row>
    <row r="1705" spans="1:13" x14ac:dyDescent="0.25">
      <c r="A1705" t="s">
        <v>1718</v>
      </c>
      <c r="B1705" t="s">
        <v>26</v>
      </c>
      <c r="C1705" t="s">
        <v>22</v>
      </c>
      <c r="D1705">
        <f t="shared" si="104"/>
        <v>1500</v>
      </c>
      <c r="E1705">
        <v>300</v>
      </c>
      <c r="F1705" s="2">
        <v>0.2</v>
      </c>
      <c r="G1705" s="4">
        <f t="shared" si="107"/>
        <v>1200</v>
      </c>
      <c r="H1705" s="1">
        <v>44706</v>
      </c>
      <c r="I1705" t="s">
        <v>8</v>
      </c>
      <c r="J1705" t="s">
        <v>27</v>
      </c>
      <c r="K1705" s="5">
        <v>1900</v>
      </c>
      <c r="L1705" t="str">
        <f t="shared" si="105"/>
        <v>May</v>
      </c>
      <c r="M1705">
        <f t="shared" si="106"/>
        <v>2022</v>
      </c>
    </row>
    <row r="1706" spans="1:13" x14ac:dyDescent="0.25">
      <c r="A1706" t="s">
        <v>1719</v>
      </c>
      <c r="B1706" t="s">
        <v>26</v>
      </c>
      <c r="C1706" t="s">
        <v>12</v>
      </c>
      <c r="D1706">
        <f t="shared" si="104"/>
        <v>888</v>
      </c>
      <c r="E1706">
        <v>240</v>
      </c>
      <c r="F1706" s="2">
        <v>0.27</v>
      </c>
      <c r="G1706" s="4">
        <f t="shared" si="107"/>
        <v>648</v>
      </c>
      <c r="H1706" s="1">
        <v>44706</v>
      </c>
      <c r="I1706" t="s">
        <v>100</v>
      </c>
      <c r="J1706" t="s">
        <v>27</v>
      </c>
      <c r="K1706" s="5">
        <v>1300</v>
      </c>
      <c r="L1706" t="str">
        <f t="shared" si="105"/>
        <v>May</v>
      </c>
      <c r="M1706">
        <f t="shared" si="106"/>
        <v>2022</v>
      </c>
    </row>
    <row r="1707" spans="1:13" x14ac:dyDescent="0.25">
      <c r="A1707" t="s">
        <v>330</v>
      </c>
      <c r="B1707" t="s">
        <v>145</v>
      </c>
      <c r="C1707" t="s">
        <v>12</v>
      </c>
      <c r="D1707">
        <f t="shared" si="104"/>
        <v>75</v>
      </c>
      <c r="E1707">
        <v>75</v>
      </c>
      <c r="G1707" s="4">
        <f t="shared" si="107"/>
        <v>0</v>
      </c>
      <c r="H1707" s="1">
        <v>44706</v>
      </c>
      <c r="I1707" t="s">
        <v>18</v>
      </c>
      <c r="J1707" t="s">
        <v>27</v>
      </c>
      <c r="K1707" s="5">
        <v>121</v>
      </c>
      <c r="L1707" t="str">
        <f t="shared" si="105"/>
        <v>May</v>
      </c>
      <c r="M1707">
        <f t="shared" si="106"/>
        <v>2022</v>
      </c>
    </row>
    <row r="1708" spans="1:13" x14ac:dyDescent="0.25">
      <c r="A1708" t="s">
        <v>332</v>
      </c>
      <c r="B1708" t="s">
        <v>81</v>
      </c>
      <c r="C1708" t="s">
        <v>12</v>
      </c>
      <c r="D1708">
        <f t="shared" si="104"/>
        <v>200</v>
      </c>
      <c r="E1708">
        <v>50</v>
      </c>
      <c r="F1708" s="2">
        <v>0.25</v>
      </c>
      <c r="G1708" s="4">
        <f t="shared" si="107"/>
        <v>150</v>
      </c>
      <c r="H1708" s="1">
        <v>44706</v>
      </c>
      <c r="I1708" t="s">
        <v>33</v>
      </c>
      <c r="J1708" t="s">
        <v>82</v>
      </c>
      <c r="K1708" s="5">
        <v>53</v>
      </c>
      <c r="L1708" t="str">
        <f t="shared" si="105"/>
        <v>May</v>
      </c>
      <c r="M1708">
        <f t="shared" si="106"/>
        <v>2022</v>
      </c>
    </row>
    <row r="1709" spans="1:13" x14ac:dyDescent="0.25">
      <c r="A1709" t="s">
        <v>1720</v>
      </c>
      <c r="B1709" t="s">
        <v>81</v>
      </c>
      <c r="C1709" t="s">
        <v>12</v>
      </c>
      <c r="D1709">
        <f t="shared" si="104"/>
        <v>225</v>
      </c>
      <c r="E1709">
        <v>45</v>
      </c>
      <c r="F1709" s="2">
        <v>0.2</v>
      </c>
      <c r="G1709" s="4">
        <f t="shared" si="107"/>
        <v>180</v>
      </c>
      <c r="H1709" s="1">
        <v>44706</v>
      </c>
      <c r="I1709" t="s">
        <v>33</v>
      </c>
      <c r="J1709" t="s">
        <v>82</v>
      </c>
      <c r="K1709" s="5">
        <v>42</v>
      </c>
      <c r="L1709" t="str">
        <f t="shared" si="105"/>
        <v>May</v>
      </c>
      <c r="M1709">
        <f t="shared" si="106"/>
        <v>2022</v>
      </c>
    </row>
    <row r="1710" spans="1:13" x14ac:dyDescent="0.25">
      <c r="A1710" t="s">
        <v>1177</v>
      </c>
      <c r="B1710" t="s">
        <v>38</v>
      </c>
      <c r="C1710" t="s">
        <v>12</v>
      </c>
      <c r="D1710">
        <f t="shared" si="104"/>
        <v>150</v>
      </c>
      <c r="E1710">
        <v>30</v>
      </c>
      <c r="F1710" s="2">
        <v>0.2</v>
      </c>
      <c r="G1710" s="4">
        <f t="shared" si="107"/>
        <v>120</v>
      </c>
      <c r="H1710" s="1">
        <v>44706</v>
      </c>
      <c r="I1710" t="s">
        <v>33</v>
      </c>
      <c r="J1710" t="s">
        <v>27</v>
      </c>
      <c r="K1710" s="5">
        <v>70</v>
      </c>
      <c r="L1710" t="str">
        <f t="shared" si="105"/>
        <v>May</v>
      </c>
      <c r="M1710">
        <f t="shared" si="106"/>
        <v>2022</v>
      </c>
    </row>
    <row r="1711" spans="1:13" x14ac:dyDescent="0.25">
      <c r="A1711" t="s">
        <v>1721</v>
      </c>
      <c r="B1711" t="s">
        <v>1515</v>
      </c>
      <c r="C1711" t="s">
        <v>273</v>
      </c>
      <c r="D1711">
        <f t="shared" si="104"/>
        <v>0</v>
      </c>
      <c r="F1711" s="2">
        <v>0.31</v>
      </c>
      <c r="G1711" s="4">
        <f t="shared" si="107"/>
        <v>0</v>
      </c>
      <c r="H1711" s="1">
        <v>44706</v>
      </c>
      <c r="I1711" t="s">
        <v>33</v>
      </c>
      <c r="J1711" t="s">
        <v>1516</v>
      </c>
      <c r="K1711" s="5">
        <v>109</v>
      </c>
      <c r="L1711" t="str">
        <f t="shared" si="105"/>
        <v>May</v>
      </c>
      <c r="M1711">
        <f t="shared" si="106"/>
        <v>2022</v>
      </c>
    </row>
    <row r="1712" spans="1:13" x14ac:dyDescent="0.25">
      <c r="A1712" t="s">
        <v>1514</v>
      </c>
      <c r="B1712" t="s">
        <v>1722</v>
      </c>
      <c r="C1712" t="s">
        <v>7</v>
      </c>
      <c r="D1712">
        <f t="shared" si="104"/>
        <v>0</v>
      </c>
      <c r="F1712" s="2">
        <v>0.14000000000000001</v>
      </c>
      <c r="G1712" s="4">
        <f t="shared" si="107"/>
        <v>0</v>
      </c>
      <c r="H1712" s="1">
        <v>44706</v>
      </c>
      <c r="I1712" t="s">
        <v>100</v>
      </c>
      <c r="J1712" t="s">
        <v>1723</v>
      </c>
      <c r="K1712" s="5">
        <v>1800</v>
      </c>
      <c r="L1712" t="str">
        <f t="shared" si="105"/>
        <v>May</v>
      </c>
      <c r="M1712">
        <f t="shared" si="106"/>
        <v>2022</v>
      </c>
    </row>
    <row r="1713" spans="1:13" x14ac:dyDescent="0.25">
      <c r="A1713" t="s">
        <v>384</v>
      </c>
      <c r="B1713" t="s">
        <v>42</v>
      </c>
      <c r="C1713" t="s">
        <v>7</v>
      </c>
      <c r="D1713">
        <f t="shared" si="104"/>
        <v>0</v>
      </c>
      <c r="F1713" s="2">
        <v>0.1</v>
      </c>
      <c r="G1713" s="4">
        <f t="shared" si="107"/>
        <v>0</v>
      </c>
      <c r="H1713" s="1">
        <v>44706</v>
      </c>
      <c r="J1713" t="s">
        <v>44</v>
      </c>
      <c r="K1713" s="5">
        <v>300</v>
      </c>
      <c r="L1713" t="str">
        <f t="shared" si="105"/>
        <v>May</v>
      </c>
      <c r="M1713">
        <f t="shared" si="106"/>
        <v>2022</v>
      </c>
    </row>
    <row r="1714" spans="1:13" x14ac:dyDescent="0.25">
      <c r="A1714" t="s">
        <v>1724</v>
      </c>
      <c r="B1714" t="s">
        <v>81</v>
      </c>
      <c r="C1714" t="s">
        <v>7</v>
      </c>
      <c r="D1714">
        <f t="shared" si="104"/>
        <v>600</v>
      </c>
      <c r="E1714">
        <v>300</v>
      </c>
      <c r="F1714" s="2">
        <v>0.5</v>
      </c>
      <c r="G1714" s="4">
        <f t="shared" si="107"/>
        <v>300</v>
      </c>
      <c r="H1714" s="1">
        <v>44705</v>
      </c>
      <c r="I1714" t="s">
        <v>18</v>
      </c>
      <c r="J1714" t="s">
        <v>82</v>
      </c>
      <c r="K1714" s="5">
        <v>1300</v>
      </c>
      <c r="L1714" t="str">
        <f t="shared" si="105"/>
        <v>May</v>
      </c>
      <c r="M1714">
        <f t="shared" si="106"/>
        <v>2022</v>
      </c>
    </row>
    <row r="1715" spans="1:13" x14ac:dyDescent="0.25">
      <c r="A1715" t="s">
        <v>1545</v>
      </c>
      <c r="B1715" t="s">
        <v>216</v>
      </c>
      <c r="C1715" t="s">
        <v>71</v>
      </c>
      <c r="D1715">
        <f t="shared" si="104"/>
        <v>200</v>
      </c>
      <c r="E1715">
        <v>200</v>
      </c>
      <c r="G1715" s="4">
        <f t="shared" si="107"/>
        <v>0</v>
      </c>
      <c r="H1715" s="1">
        <v>44705</v>
      </c>
      <c r="I1715" t="s">
        <v>33</v>
      </c>
      <c r="J1715" t="s">
        <v>217</v>
      </c>
      <c r="K1715" s="5">
        <v>20</v>
      </c>
      <c r="L1715" t="str">
        <f t="shared" si="105"/>
        <v>May</v>
      </c>
      <c r="M1715">
        <f t="shared" si="106"/>
        <v>2022</v>
      </c>
    </row>
    <row r="1716" spans="1:13" x14ac:dyDescent="0.25">
      <c r="A1716" t="s">
        <v>1405</v>
      </c>
      <c r="B1716" t="s">
        <v>116</v>
      </c>
      <c r="C1716" t="s">
        <v>12</v>
      </c>
      <c r="D1716">
        <f t="shared" si="104"/>
        <v>40</v>
      </c>
      <c r="E1716">
        <v>40</v>
      </c>
      <c r="G1716" s="4">
        <f t="shared" si="107"/>
        <v>0</v>
      </c>
      <c r="H1716" s="1">
        <v>44705</v>
      </c>
      <c r="I1716" t="s">
        <v>8</v>
      </c>
      <c r="J1716" t="s">
        <v>27</v>
      </c>
      <c r="K1716" s="5">
        <v>256</v>
      </c>
      <c r="L1716" t="str">
        <f t="shared" si="105"/>
        <v>May</v>
      </c>
      <c r="M1716">
        <f t="shared" si="106"/>
        <v>2022</v>
      </c>
    </row>
    <row r="1717" spans="1:13" x14ac:dyDescent="0.25">
      <c r="A1717" t="s">
        <v>1020</v>
      </c>
      <c r="B1717" t="s">
        <v>118</v>
      </c>
      <c r="C1717" t="s">
        <v>12</v>
      </c>
      <c r="D1717">
        <f t="shared" si="104"/>
        <v>7000</v>
      </c>
      <c r="E1717">
        <v>700</v>
      </c>
      <c r="F1717" s="2">
        <v>0.1</v>
      </c>
      <c r="G1717" s="4">
        <f t="shared" si="107"/>
        <v>6300</v>
      </c>
      <c r="H1717" s="1">
        <v>44704</v>
      </c>
      <c r="I1717" t="s">
        <v>23</v>
      </c>
      <c r="J1717" t="s">
        <v>119</v>
      </c>
      <c r="K1717" s="5">
        <v>3700</v>
      </c>
      <c r="L1717" t="str">
        <f t="shared" si="105"/>
        <v>May</v>
      </c>
      <c r="M1717">
        <f t="shared" si="106"/>
        <v>2022</v>
      </c>
    </row>
    <row r="1718" spans="1:13" x14ac:dyDescent="0.25">
      <c r="A1718" t="s">
        <v>1243</v>
      </c>
      <c r="B1718" t="s">
        <v>26</v>
      </c>
      <c r="C1718" t="s">
        <v>12</v>
      </c>
      <c r="D1718">
        <f t="shared" si="104"/>
        <v>83</v>
      </c>
      <c r="E1718">
        <v>83</v>
      </c>
      <c r="G1718" s="4">
        <f t="shared" si="107"/>
        <v>0</v>
      </c>
      <c r="H1718" s="1">
        <v>44704</v>
      </c>
      <c r="I1718" t="s">
        <v>53</v>
      </c>
      <c r="J1718" t="s">
        <v>27</v>
      </c>
      <c r="K1718" s="5">
        <v>216</v>
      </c>
      <c r="L1718" t="str">
        <f t="shared" si="105"/>
        <v>May</v>
      </c>
      <c r="M1718">
        <f t="shared" si="106"/>
        <v>2022</v>
      </c>
    </row>
    <row r="1719" spans="1:13" x14ac:dyDescent="0.25">
      <c r="A1719" t="s">
        <v>482</v>
      </c>
      <c r="B1719" t="s">
        <v>661</v>
      </c>
      <c r="C1719" t="s">
        <v>30</v>
      </c>
      <c r="D1719">
        <f t="shared" si="104"/>
        <v>177</v>
      </c>
      <c r="E1719">
        <v>80</v>
      </c>
      <c r="F1719" s="2">
        <v>0.45</v>
      </c>
      <c r="G1719" s="4">
        <f t="shared" si="107"/>
        <v>97</v>
      </c>
      <c r="H1719" s="1">
        <v>44704</v>
      </c>
      <c r="I1719" t="s">
        <v>13</v>
      </c>
      <c r="J1719" t="s">
        <v>662</v>
      </c>
      <c r="K1719" s="5">
        <v>11</v>
      </c>
      <c r="L1719" t="str">
        <f t="shared" si="105"/>
        <v>May</v>
      </c>
      <c r="M1719">
        <f t="shared" si="106"/>
        <v>2022</v>
      </c>
    </row>
    <row r="1720" spans="1:13" x14ac:dyDescent="0.25">
      <c r="A1720" t="s">
        <v>1725</v>
      </c>
      <c r="B1720" t="s">
        <v>21</v>
      </c>
      <c r="C1720" t="s">
        <v>39</v>
      </c>
      <c r="D1720">
        <f t="shared" si="104"/>
        <v>65</v>
      </c>
      <c r="E1720">
        <v>65</v>
      </c>
      <c r="F1720" s="2">
        <v>1</v>
      </c>
      <c r="G1720" s="4">
        <f t="shared" si="107"/>
        <v>0</v>
      </c>
      <c r="H1720" s="1">
        <v>44704</v>
      </c>
      <c r="I1720" t="s">
        <v>13</v>
      </c>
      <c r="J1720" t="s">
        <v>24</v>
      </c>
      <c r="K1720" s="5">
        <v>16</v>
      </c>
      <c r="L1720" t="str">
        <f t="shared" si="105"/>
        <v>May</v>
      </c>
      <c r="M1720">
        <f t="shared" si="106"/>
        <v>2022</v>
      </c>
    </row>
    <row r="1721" spans="1:13" x14ac:dyDescent="0.25">
      <c r="A1721" t="s">
        <v>1726</v>
      </c>
      <c r="B1721" t="s">
        <v>737</v>
      </c>
      <c r="C1721" t="s">
        <v>97</v>
      </c>
      <c r="D1721">
        <f t="shared" si="104"/>
        <v>857</v>
      </c>
      <c r="E1721">
        <v>60</v>
      </c>
      <c r="F1721" s="2">
        <v>7.0000000000000007E-2</v>
      </c>
      <c r="G1721" s="4">
        <f t="shared" si="107"/>
        <v>797</v>
      </c>
      <c r="H1721" s="1">
        <v>44704</v>
      </c>
      <c r="I1721" t="s">
        <v>18</v>
      </c>
      <c r="J1721" t="s">
        <v>27</v>
      </c>
      <c r="K1721" s="5">
        <v>537</v>
      </c>
      <c r="L1721" t="str">
        <f t="shared" si="105"/>
        <v>May</v>
      </c>
      <c r="M1721">
        <f t="shared" si="106"/>
        <v>2022</v>
      </c>
    </row>
    <row r="1722" spans="1:13" x14ac:dyDescent="0.25">
      <c r="A1722" t="s">
        <v>1727</v>
      </c>
      <c r="B1722" t="s">
        <v>29</v>
      </c>
      <c r="C1722" t="s">
        <v>2</v>
      </c>
      <c r="D1722">
        <f t="shared" si="104"/>
        <v>150</v>
      </c>
      <c r="E1722">
        <v>30</v>
      </c>
      <c r="F1722" s="2">
        <v>0.2</v>
      </c>
      <c r="G1722" s="4">
        <f t="shared" si="107"/>
        <v>120</v>
      </c>
      <c r="H1722" s="1">
        <v>44704</v>
      </c>
      <c r="I1722" t="s">
        <v>33</v>
      </c>
      <c r="J1722" t="s">
        <v>27</v>
      </c>
      <c r="K1722" s="5">
        <v>33</v>
      </c>
      <c r="L1722" t="str">
        <f t="shared" si="105"/>
        <v>May</v>
      </c>
      <c r="M1722">
        <f t="shared" si="106"/>
        <v>2022</v>
      </c>
    </row>
    <row r="1723" spans="1:13" x14ac:dyDescent="0.25">
      <c r="A1723" t="s">
        <v>1728</v>
      </c>
      <c r="B1723" t="s">
        <v>512</v>
      </c>
      <c r="C1723" t="s">
        <v>87</v>
      </c>
      <c r="D1723">
        <f t="shared" si="104"/>
        <v>0</v>
      </c>
      <c r="G1723" s="4">
        <f t="shared" si="107"/>
        <v>0</v>
      </c>
      <c r="H1723" s="1">
        <v>44704</v>
      </c>
      <c r="I1723" t="s">
        <v>100</v>
      </c>
      <c r="J1723" t="s">
        <v>252</v>
      </c>
      <c r="K1723" s="5">
        <v>322</v>
      </c>
      <c r="L1723" t="str">
        <f t="shared" si="105"/>
        <v>May</v>
      </c>
      <c r="M1723">
        <f t="shared" si="106"/>
        <v>2022</v>
      </c>
    </row>
    <row r="1724" spans="1:13" x14ac:dyDescent="0.25">
      <c r="A1724" t="s">
        <v>511</v>
      </c>
      <c r="B1724" t="s">
        <v>11</v>
      </c>
      <c r="C1724" t="s">
        <v>32</v>
      </c>
      <c r="D1724">
        <f t="shared" si="104"/>
        <v>800</v>
      </c>
      <c r="E1724">
        <v>600</v>
      </c>
      <c r="F1724" s="2">
        <v>0.75</v>
      </c>
      <c r="G1724" s="4">
        <f t="shared" si="107"/>
        <v>200</v>
      </c>
      <c r="H1724" s="1">
        <v>44702</v>
      </c>
      <c r="I1724" t="s">
        <v>18</v>
      </c>
      <c r="J1724" t="s">
        <v>14</v>
      </c>
      <c r="K1724" s="5">
        <v>97</v>
      </c>
      <c r="L1724" t="str">
        <f t="shared" si="105"/>
        <v>May</v>
      </c>
      <c r="M1724">
        <f t="shared" si="106"/>
        <v>2022</v>
      </c>
    </row>
    <row r="1725" spans="1:13" x14ac:dyDescent="0.25">
      <c r="A1725" t="s">
        <v>1729</v>
      </c>
      <c r="B1725" t="s">
        <v>29</v>
      </c>
      <c r="C1725" t="s">
        <v>22</v>
      </c>
      <c r="D1725">
        <f t="shared" si="104"/>
        <v>464</v>
      </c>
      <c r="E1725">
        <v>130</v>
      </c>
      <c r="F1725" s="2">
        <v>0.28000000000000003</v>
      </c>
      <c r="G1725" s="4">
        <f t="shared" si="107"/>
        <v>334</v>
      </c>
      <c r="H1725" s="1">
        <v>44701</v>
      </c>
      <c r="I1725" t="s">
        <v>53</v>
      </c>
      <c r="J1725" t="s">
        <v>27</v>
      </c>
      <c r="K1725" s="5">
        <v>342</v>
      </c>
      <c r="L1725" t="str">
        <f t="shared" si="105"/>
        <v>May</v>
      </c>
      <c r="M1725">
        <f t="shared" si="106"/>
        <v>2022</v>
      </c>
    </row>
    <row r="1726" spans="1:13" x14ac:dyDescent="0.25">
      <c r="A1726" t="s">
        <v>1414</v>
      </c>
      <c r="B1726" t="s">
        <v>198</v>
      </c>
      <c r="C1726" t="s">
        <v>17</v>
      </c>
      <c r="D1726">
        <f t="shared" si="104"/>
        <v>580</v>
      </c>
      <c r="E1726">
        <v>87</v>
      </c>
      <c r="F1726" s="2">
        <v>0.15</v>
      </c>
      <c r="G1726" s="4">
        <f t="shared" si="107"/>
        <v>493</v>
      </c>
      <c r="H1726" s="1">
        <v>44701</v>
      </c>
      <c r="I1726" t="s">
        <v>33</v>
      </c>
      <c r="J1726" t="s">
        <v>27</v>
      </c>
      <c r="K1726" s="5">
        <v>174</v>
      </c>
      <c r="L1726" t="str">
        <f t="shared" si="105"/>
        <v>May</v>
      </c>
      <c r="M1726">
        <f t="shared" si="106"/>
        <v>2022</v>
      </c>
    </row>
    <row r="1727" spans="1:13" x14ac:dyDescent="0.25">
      <c r="A1727" t="s">
        <v>1029</v>
      </c>
      <c r="B1727" t="s">
        <v>26</v>
      </c>
      <c r="C1727" t="s">
        <v>2</v>
      </c>
      <c r="D1727">
        <f t="shared" si="104"/>
        <v>700</v>
      </c>
      <c r="E1727">
        <v>70</v>
      </c>
      <c r="F1727" s="2">
        <v>0.1</v>
      </c>
      <c r="G1727" s="4">
        <f t="shared" si="107"/>
        <v>630</v>
      </c>
      <c r="H1727" s="1">
        <v>44701</v>
      </c>
      <c r="I1727" t="s">
        <v>53</v>
      </c>
      <c r="J1727" t="s">
        <v>27</v>
      </c>
      <c r="K1727" s="5">
        <v>287</v>
      </c>
      <c r="L1727" t="str">
        <f t="shared" si="105"/>
        <v>May</v>
      </c>
      <c r="M1727">
        <f t="shared" si="106"/>
        <v>2022</v>
      </c>
    </row>
    <row r="1728" spans="1:13" x14ac:dyDescent="0.25">
      <c r="A1728" t="s">
        <v>1326</v>
      </c>
      <c r="B1728" t="s">
        <v>86</v>
      </c>
      <c r="C1728" t="s">
        <v>69</v>
      </c>
      <c r="D1728">
        <f t="shared" si="104"/>
        <v>10000</v>
      </c>
      <c r="E1728">
        <v>600</v>
      </c>
      <c r="F1728" s="2">
        <v>0.06</v>
      </c>
      <c r="G1728" s="4">
        <f t="shared" si="107"/>
        <v>9400</v>
      </c>
      <c r="H1728" s="1">
        <v>44700</v>
      </c>
      <c r="I1728" t="s">
        <v>294</v>
      </c>
      <c r="J1728" t="s">
        <v>14</v>
      </c>
      <c r="K1728" s="5">
        <v>1300</v>
      </c>
      <c r="L1728" t="str">
        <f t="shared" si="105"/>
        <v>May</v>
      </c>
      <c r="M1728">
        <f t="shared" si="106"/>
        <v>2022</v>
      </c>
    </row>
    <row r="1729" spans="1:13" x14ac:dyDescent="0.25">
      <c r="A1729" t="s">
        <v>1730</v>
      </c>
      <c r="B1729" t="s">
        <v>11</v>
      </c>
      <c r="C1729" t="s">
        <v>71</v>
      </c>
      <c r="D1729">
        <f t="shared" si="104"/>
        <v>6057</v>
      </c>
      <c r="E1729">
        <v>424</v>
      </c>
      <c r="F1729" s="2">
        <v>7.0000000000000007E-2</v>
      </c>
      <c r="G1729" s="4">
        <f t="shared" si="107"/>
        <v>5633</v>
      </c>
      <c r="H1729" s="1">
        <v>44699</v>
      </c>
      <c r="I1729" t="s">
        <v>100</v>
      </c>
      <c r="J1729" t="s">
        <v>14</v>
      </c>
      <c r="K1729" s="5">
        <v>292</v>
      </c>
      <c r="L1729" t="str">
        <f t="shared" si="105"/>
        <v>May</v>
      </c>
      <c r="M1729">
        <f t="shared" si="106"/>
        <v>2022</v>
      </c>
    </row>
    <row r="1730" spans="1:13" x14ac:dyDescent="0.25">
      <c r="A1730" t="s">
        <v>862</v>
      </c>
      <c r="B1730" t="s">
        <v>26</v>
      </c>
      <c r="C1730" t="s">
        <v>17</v>
      </c>
      <c r="D1730">
        <f t="shared" ref="D1730:D1793" si="108">FLOOR(IF(OR(ISBLANK(E1730) = FALSE,  ISBLANK(F1730) = FALSE),IFERROR(E1730/F1730,E1730), 0), 1)</f>
        <v>15000</v>
      </c>
      <c r="E1730">
        <v>150</v>
      </c>
      <c r="F1730" s="2">
        <v>0.01</v>
      </c>
      <c r="G1730" s="4">
        <f t="shared" si="107"/>
        <v>14850</v>
      </c>
      <c r="H1730" s="1">
        <v>44698</v>
      </c>
      <c r="I1730" t="s">
        <v>53</v>
      </c>
      <c r="J1730" t="s">
        <v>27</v>
      </c>
      <c r="K1730" s="5">
        <v>121900</v>
      </c>
      <c r="L1730" t="str">
        <f t="shared" ref="L1730:L1793" si="109">TEXT(H1730, "MMM")</f>
        <v>May</v>
      </c>
      <c r="M1730">
        <f t="shared" ref="M1730:M1793" si="110">YEAR(H1730)</f>
        <v>2022</v>
      </c>
    </row>
    <row r="1731" spans="1:13" x14ac:dyDescent="0.25">
      <c r="A1731" t="s">
        <v>1259</v>
      </c>
      <c r="B1731" t="s">
        <v>118</v>
      </c>
      <c r="C1731" t="s">
        <v>32</v>
      </c>
      <c r="D1731">
        <f t="shared" si="108"/>
        <v>1000</v>
      </c>
      <c r="E1731">
        <v>100</v>
      </c>
      <c r="F1731" s="2">
        <v>0.1</v>
      </c>
      <c r="G1731" s="4">
        <f t="shared" ref="G1731:G1794" si="111">D1731-E1731</f>
        <v>900</v>
      </c>
      <c r="H1731" s="1">
        <v>44698</v>
      </c>
      <c r="I1731" t="s">
        <v>8</v>
      </c>
      <c r="J1731" t="s">
        <v>119</v>
      </c>
      <c r="K1731" s="5">
        <v>568</v>
      </c>
      <c r="L1731" t="str">
        <f t="shared" si="109"/>
        <v>May</v>
      </c>
      <c r="M1731">
        <f t="shared" si="110"/>
        <v>2022</v>
      </c>
    </row>
    <row r="1732" spans="1:13" x14ac:dyDescent="0.25">
      <c r="A1732" t="s">
        <v>1131</v>
      </c>
      <c r="B1732" t="s">
        <v>243</v>
      </c>
      <c r="C1732" t="s">
        <v>2</v>
      </c>
      <c r="D1732">
        <f t="shared" si="108"/>
        <v>1125</v>
      </c>
      <c r="E1732">
        <v>90</v>
      </c>
      <c r="F1732" s="2">
        <v>0.08</v>
      </c>
      <c r="G1732" s="4">
        <f t="shared" si="111"/>
        <v>1035</v>
      </c>
      <c r="H1732" s="1">
        <v>44698</v>
      </c>
      <c r="I1732" t="s">
        <v>18</v>
      </c>
      <c r="J1732" t="s">
        <v>27</v>
      </c>
      <c r="K1732" s="5">
        <v>195</v>
      </c>
      <c r="L1732" t="str">
        <f t="shared" si="109"/>
        <v>May</v>
      </c>
      <c r="M1732">
        <f t="shared" si="110"/>
        <v>2022</v>
      </c>
    </row>
    <row r="1733" spans="1:13" x14ac:dyDescent="0.25">
      <c r="A1733" t="s">
        <v>1731</v>
      </c>
      <c r="B1733" t="s">
        <v>251</v>
      </c>
      <c r="C1733" t="s">
        <v>7</v>
      </c>
      <c r="D1733">
        <f t="shared" si="108"/>
        <v>250</v>
      </c>
      <c r="E1733">
        <v>100</v>
      </c>
      <c r="F1733" s="2">
        <v>0.4</v>
      </c>
      <c r="G1733" s="4">
        <f t="shared" si="111"/>
        <v>150</v>
      </c>
      <c r="H1733" s="1">
        <v>44697</v>
      </c>
      <c r="I1733" t="s">
        <v>13</v>
      </c>
      <c r="J1733" t="s">
        <v>27</v>
      </c>
      <c r="K1733" s="5">
        <v>29</v>
      </c>
      <c r="L1733" t="str">
        <f t="shared" si="109"/>
        <v>May</v>
      </c>
      <c r="M1733">
        <f t="shared" si="110"/>
        <v>2022</v>
      </c>
    </row>
    <row r="1734" spans="1:13" x14ac:dyDescent="0.25">
      <c r="A1734" t="s">
        <v>1732</v>
      </c>
      <c r="B1734" t="s">
        <v>58</v>
      </c>
      <c r="C1734" t="s">
        <v>87</v>
      </c>
      <c r="D1734">
        <f t="shared" si="108"/>
        <v>0</v>
      </c>
      <c r="G1734" s="4">
        <f t="shared" si="111"/>
        <v>0</v>
      </c>
      <c r="H1734" s="1">
        <v>44697</v>
      </c>
      <c r="I1734" t="s">
        <v>89</v>
      </c>
      <c r="J1734" t="s">
        <v>27</v>
      </c>
      <c r="K1734" s="5">
        <v>194</v>
      </c>
      <c r="L1734" t="str">
        <f t="shared" si="109"/>
        <v>May</v>
      </c>
      <c r="M1734">
        <f t="shared" si="110"/>
        <v>2022</v>
      </c>
    </row>
    <row r="1735" spans="1:13" x14ac:dyDescent="0.25">
      <c r="A1735" t="s">
        <v>237</v>
      </c>
      <c r="B1735" t="s">
        <v>1734</v>
      </c>
      <c r="C1735" t="s">
        <v>87</v>
      </c>
      <c r="D1735">
        <f t="shared" si="108"/>
        <v>1000</v>
      </c>
      <c r="E1735">
        <v>400</v>
      </c>
      <c r="F1735" s="2">
        <v>0.4</v>
      </c>
      <c r="G1735" s="4">
        <f t="shared" si="111"/>
        <v>600</v>
      </c>
      <c r="H1735" s="1">
        <v>44695</v>
      </c>
      <c r="I1735" t="s">
        <v>89</v>
      </c>
      <c r="J1735" t="s">
        <v>1735</v>
      </c>
      <c r="K1735" s="5">
        <v>60</v>
      </c>
      <c r="L1735" t="str">
        <f t="shared" si="109"/>
        <v>May</v>
      </c>
      <c r="M1735">
        <f t="shared" si="110"/>
        <v>2022</v>
      </c>
    </row>
    <row r="1736" spans="1:13" x14ac:dyDescent="0.25">
      <c r="A1736" t="s">
        <v>1733</v>
      </c>
      <c r="B1736" t="s">
        <v>29</v>
      </c>
      <c r="C1736" t="s">
        <v>32</v>
      </c>
      <c r="D1736">
        <f t="shared" si="108"/>
        <v>24</v>
      </c>
      <c r="E1736">
        <v>24</v>
      </c>
      <c r="G1736" s="4">
        <f t="shared" si="111"/>
        <v>0</v>
      </c>
      <c r="H1736" s="1">
        <v>44695</v>
      </c>
      <c r="I1736" t="s">
        <v>89</v>
      </c>
      <c r="J1736" t="s">
        <v>27</v>
      </c>
      <c r="K1736" s="5">
        <v>209</v>
      </c>
      <c r="L1736" t="str">
        <f t="shared" si="109"/>
        <v>May</v>
      </c>
      <c r="M1736">
        <f t="shared" si="110"/>
        <v>2022</v>
      </c>
    </row>
    <row r="1737" spans="1:13" x14ac:dyDescent="0.25">
      <c r="A1737" t="s">
        <v>1351</v>
      </c>
      <c r="B1737" t="s">
        <v>29</v>
      </c>
      <c r="C1737" t="s">
        <v>12</v>
      </c>
      <c r="D1737">
        <f t="shared" si="108"/>
        <v>22</v>
      </c>
      <c r="E1737">
        <v>22</v>
      </c>
      <c r="G1737" s="4">
        <f t="shared" si="111"/>
        <v>0</v>
      </c>
      <c r="H1737" s="1">
        <v>44694</v>
      </c>
      <c r="I1737" t="s">
        <v>8</v>
      </c>
      <c r="J1737" t="s">
        <v>27</v>
      </c>
      <c r="K1737" s="5">
        <v>130</v>
      </c>
      <c r="L1737" t="str">
        <f t="shared" si="109"/>
        <v>May</v>
      </c>
      <c r="M1737">
        <f t="shared" si="110"/>
        <v>2022</v>
      </c>
    </row>
    <row r="1738" spans="1:13" x14ac:dyDescent="0.25">
      <c r="A1738" t="s">
        <v>1281</v>
      </c>
      <c r="B1738" t="s">
        <v>145</v>
      </c>
      <c r="C1738" t="s">
        <v>122</v>
      </c>
      <c r="D1738">
        <f t="shared" si="108"/>
        <v>0</v>
      </c>
      <c r="F1738" s="2">
        <v>1</v>
      </c>
      <c r="G1738" s="4">
        <f t="shared" si="111"/>
        <v>0</v>
      </c>
      <c r="H1738" s="1">
        <v>44694</v>
      </c>
      <c r="I1738" t="s">
        <v>33</v>
      </c>
      <c r="J1738" t="s">
        <v>27</v>
      </c>
      <c r="L1738" t="str">
        <f t="shared" si="109"/>
        <v>May</v>
      </c>
      <c r="M1738">
        <f t="shared" si="110"/>
        <v>2022</v>
      </c>
    </row>
    <row r="1739" spans="1:13" x14ac:dyDescent="0.25">
      <c r="A1739" t="s">
        <v>1736</v>
      </c>
      <c r="B1739" t="s">
        <v>145</v>
      </c>
      <c r="C1739" t="s">
        <v>194</v>
      </c>
      <c r="D1739">
        <f t="shared" si="108"/>
        <v>150</v>
      </c>
      <c r="E1739">
        <v>150</v>
      </c>
      <c r="G1739" s="4">
        <f t="shared" si="111"/>
        <v>0</v>
      </c>
      <c r="H1739" s="1">
        <v>44693</v>
      </c>
      <c r="I1739" t="s">
        <v>18</v>
      </c>
      <c r="J1739" t="s">
        <v>27</v>
      </c>
      <c r="K1739" s="5">
        <v>619</v>
      </c>
      <c r="L1739" t="str">
        <f t="shared" si="109"/>
        <v>May</v>
      </c>
      <c r="M1739">
        <f t="shared" si="110"/>
        <v>2022</v>
      </c>
    </row>
    <row r="1740" spans="1:13" x14ac:dyDescent="0.25">
      <c r="A1740" t="s">
        <v>233</v>
      </c>
      <c r="B1740" t="s">
        <v>29</v>
      </c>
      <c r="C1740" t="s">
        <v>71</v>
      </c>
      <c r="D1740">
        <f t="shared" si="108"/>
        <v>32</v>
      </c>
      <c r="E1740">
        <v>32</v>
      </c>
      <c r="G1740" s="4">
        <f t="shared" si="111"/>
        <v>0</v>
      </c>
      <c r="H1740" s="1">
        <v>44693</v>
      </c>
      <c r="I1740" t="s">
        <v>13</v>
      </c>
      <c r="J1740" t="s">
        <v>27</v>
      </c>
      <c r="K1740" s="5">
        <v>37</v>
      </c>
      <c r="L1740" t="str">
        <f t="shared" si="109"/>
        <v>May</v>
      </c>
      <c r="M1740">
        <f t="shared" si="110"/>
        <v>2022</v>
      </c>
    </row>
    <row r="1741" spans="1:13" x14ac:dyDescent="0.25">
      <c r="A1741" t="s">
        <v>1737</v>
      </c>
      <c r="B1741" t="s">
        <v>346</v>
      </c>
      <c r="C1741" t="s">
        <v>22</v>
      </c>
      <c r="D1741">
        <f t="shared" si="108"/>
        <v>0</v>
      </c>
      <c r="G1741" s="4">
        <f t="shared" si="111"/>
        <v>0</v>
      </c>
      <c r="H1741" s="1">
        <v>44693</v>
      </c>
      <c r="I1741" t="s">
        <v>89</v>
      </c>
      <c r="J1741" t="s">
        <v>27</v>
      </c>
      <c r="K1741" s="5">
        <v>29</v>
      </c>
      <c r="L1741" t="str">
        <f t="shared" si="109"/>
        <v>May</v>
      </c>
      <c r="M1741">
        <f t="shared" si="110"/>
        <v>2022</v>
      </c>
    </row>
    <row r="1742" spans="1:13" x14ac:dyDescent="0.25">
      <c r="A1742" t="s">
        <v>1738</v>
      </c>
      <c r="B1742" t="s">
        <v>35</v>
      </c>
      <c r="C1742" t="s">
        <v>39</v>
      </c>
      <c r="D1742">
        <f t="shared" si="108"/>
        <v>1000</v>
      </c>
      <c r="E1742">
        <v>70</v>
      </c>
      <c r="F1742" s="2">
        <v>7.0000000000000007E-2</v>
      </c>
      <c r="G1742" s="4">
        <f t="shared" si="111"/>
        <v>930</v>
      </c>
      <c r="H1742" s="1">
        <v>44692</v>
      </c>
      <c r="I1742" t="s">
        <v>294</v>
      </c>
      <c r="J1742" t="s">
        <v>27</v>
      </c>
      <c r="K1742" s="5">
        <v>1000</v>
      </c>
      <c r="L1742" t="str">
        <f t="shared" si="109"/>
        <v>May</v>
      </c>
      <c r="M1742">
        <f t="shared" si="110"/>
        <v>2022</v>
      </c>
    </row>
    <row r="1743" spans="1:13" x14ac:dyDescent="0.25">
      <c r="A1743" t="s">
        <v>1340</v>
      </c>
      <c r="B1743" t="s">
        <v>410</v>
      </c>
      <c r="C1743" t="s">
        <v>69</v>
      </c>
      <c r="D1743">
        <f t="shared" si="108"/>
        <v>20833</v>
      </c>
      <c r="E1743">
        <v>2500</v>
      </c>
      <c r="F1743" s="2">
        <v>0.12</v>
      </c>
      <c r="G1743" s="4">
        <f t="shared" si="111"/>
        <v>18333</v>
      </c>
      <c r="H1743" s="1">
        <v>44691</v>
      </c>
      <c r="I1743" t="s">
        <v>53</v>
      </c>
      <c r="J1743" t="s">
        <v>27</v>
      </c>
      <c r="K1743" s="5">
        <v>1600</v>
      </c>
      <c r="L1743" t="str">
        <f t="shared" si="109"/>
        <v>May</v>
      </c>
      <c r="M1743">
        <f t="shared" si="110"/>
        <v>2022</v>
      </c>
    </row>
    <row r="1744" spans="1:13" x14ac:dyDescent="0.25">
      <c r="A1744" t="s">
        <v>683</v>
      </c>
      <c r="B1744" t="s">
        <v>26</v>
      </c>
      <c r="C1744" t="s">
        <v>12</v>
      </c>
      <c r="D1744">
        <f t="shared" si="108"/>
        <v>2066</v>
      </c>
      <c r="E1744">
        <v>310</v>
      </c>
      <c r="F1744" s="2">
        <v>0.15</v>
      </c>
      <c r="G1744" s="4">
        <f t="shared" si="111"/>
        <v>1756</v>
      </c>
      <c r="H1744" s="1">
        <v>44691</v>
      </c>
      <c r="I1744" t="s">
        <v>53</v>
      </c>
      <c r="J1744" t="s">
        <v>27</v>
      </c>
      <c r="K1744" s="5">
        <v>679</v>
      </c>
      <c r="L1744" t="str">
        <f t="shared" si="109"/>
        <v>May</v>
      </c>
      <c r="M1744">
        <f t="shared" si="110"/>
        <v>2022</v>
      </c>
    </row>
    <row r="1745" spans="1:13" x14ac:dyDescent="0.25">
      <c r="A1745" t="s">
        <v>877</v>
      </c>
      <c r="B1745" t="s">
        <v>42</v>
      </c>
      <c r="C1745" t="s">
        <v>43</v>
      </c>
      <c r="D1745">
        <f t="shared" si="108"/>
        <v>606</v>
      </c>
      <c r="E1745">
        <v>200</v>
      </c>
      <c r="F1745" s="2">
        <v>0.33</v>
      </c>
      <c r="G1745" s="4">
        <f t="shared" si="111"/>
        <v>406</v>
      </c>
      <c r="H1745" s="1">
        <v>44691</v>
      </c>
      <c r="I1745" t="s">
        <v>18</v>
      </c>
      <c r="J1745" t="s">
        <v>44</v>
      </c>
      <c r="K1745" s="5">
        <v>238</v>
      </c>
      <c r="L1745" t="str">
        <f t="shared" si="109"/>
        <v>May</v>
      </c>
      <c r="M1745">
        <f t="shared" si="110"/>
        <v>2022</v>
      </c>
    </row>
    <row r="1746" spans="1:13" x14ac:dyDescent="0.25">
      <c r="A1746" t="s">
        <v>1377</v>
      </c>
      <c r="B1746" t="s">
        <v>29</v>
      </c>
      <c r="C1746" t="s">
        <v>22</v>
      </c>
      <c r="D1746">
        <f t="shared" si="108"/>
        <v>500</v>
      </c>
      <c r="E1746">
        <v>30</v>
      </c>
      <c r="F1746" s="2">
        <v>0.06</v>
      </c>
      <c r="G1746" s="4">
        <f t="shared" si="111"/>
        <v>470</v>
      </c>
      <c r="H1746" s="1">
        <v>44691</v>
      </c>
      <c r="I1746" t="s">
        <v>53</v>
      </c>
      <c r="J1746" t="s">
        <v>27</v>
      </c>
      <c r="K1746" s="5">
        <v>342</v>
      </c>
      <c r="L1746" t="str">
        <f t="shared" si="109"/>
        <v>May</v>
      </c>
      <c r="M1746">
        <f t="shared" si="110"/>
        <v>2022</v>
      </c>
    </row>
    <row r="1747" spans="1:13" x14ac:dyDescent="0.25">
      <c r="A1747" t="s">
        <v>1414</v>
      </c>
      <c r="B1747" t="s">
        <v>6</v>
      </c>
      <c r="C1747" t="s">
        <v>97</v>
      </c>
      <c r="D1747">
        <f t="shared" si="108"/>
        <v>700</v>
      </c>
      <c r="E1747">
        <v>350</v>
      </c>
      <c r="F1747" s="2">
        <v>0.5</v>
      </c>
      <c r="G1747" s="4">
        <f t="shared" si="111"/>
        <v>350</v>
      </c>
      <c r="H1747" s="1">
        <v>44690</v>
      </c>
      <c r="I1747" t="s">
        <v>18</v>
      </c>
      <c r="J1747" t="s">
        <v>9</v>
      </c>
      <c r="K1747" s="5">
        <v>293</v>
      </c>
      <c r="L1747" t="str">
        <f t="shared" si="109"/>
        <v>May</v>
      </c>
      <c r="M1747">
        <f t="shared" si="110"/>
        <v>2022</v>
      </c>
    </row>
    <row r="1748" spans="1:13" x14ac:dyDescent="0.25">
      <c r="A1748" t="s">
        <v>1739</v>
      </c>
      <c r="B1748" t="s">
        <v>29</v>
      </c>
      <c r="C1748" t="s">
        <v>69</v>
      </c>
      <c r="D1748">
        <f t="shared" si="108"/>
        <v>1928</v>
      </c>
      <c r="E1748">
        <v>270</v>
      </c>
      <c r="F1748" s="2">
        <v>0.14000000000000001</v>
      </c>
      <c r="G1748" s="4">
        <f t="shared" si="111"/>
        <v>1658</v>
      </c>
      <c r="H1748" s="1">
        <v>44690</v>
      </c>
      <c r="I1748" t="s">
        <v>53</v>
      </c>
      <c r="J1748" t="s">
        <v>27</v>
      </c>
      <c r="K1748" s="5">
        <v>1300</v>
      </c>
      <c r="L1748" t="str">
        <f t="shared" si="109"/>
        <v>May</v>
      </c>
      <c r="M1748">
        <f t="shared" si="110"/>
        <v>2022</v>
      </c>
    </row>
    <row r="1749" spans="1:13" x14ac:dyDescent="0.25">
      <c r="A1749" t="s">
        <v>620</v>
      </c>
      <c r="B1749" t="s">
        <v>243</v>
      </c>
      <c r="C1749" t="s">
        <v>69</v>
      </c>
      <c r="D1749">
        <f t="shared" si="108"/>
        <v>15000</v>
      </c>
      <c r="E1749">
        <v>750</v>
      </c>
      <c r="F1749" s="2">
        <v>0.05</v>
      </c>
      <c r="G1749" s="4">
        <f t="shared" si="111"/>
        <v>14250</v>
      </c>
      <c r="H1749" s="1">
        <v>44687</v>
      </c>
      <c r="I1749" t="s">
        <v>23</v>
      </c>
      <c r="J1749" t="s">
        <v>27</v>
      </c>
      <c r="K1749" s="5">
        <v>1500</v>
      </c>
      <c r="L1749" t="str">
        <f t="shared" si="109"/>
        <v>May</v>
      </c>
      <c r="M1749">
        <f t="shared" si="110"/>
        <v>2022</v>
      </c>
    </row>
    <row r="1750" spans="1:13" x14ac:dyDescent="0.25">
      <c r="A1750" t="s">
        <v>1740</v>
      </c>
      <c r="B1750" t="s">
        <v>1742</v>
      </c>
      <c r="C1750" t="s">
        <v>32</v>
      </c>
      <c r="D1750">
        <f t="shared" si="108"/>
        <v>62</v>
      </c>
      <c r="E1750">
        <v>62</v>
      </c>
      <c r="G1750" s="4">
        <f t="shared" si="111"/>
        <v>0</v>
      </c>
      <c r="H1750" s="1">
        <v>44687</v>
      </c>
      <c r="I1750" t="s">
        <v>89</v>
      </c>
      <c r="J1750" t="s">
        <v>27</v>
      </c>
      <c r="K1750" s="5">
        <v>0</v>
      </c>
      <c r="L1750" t="str">
        <f t="shared" si="109"/>
        <v>May</v>
      </c>
      <c r="M1750">
        <f t="shared" si="110"/>
        <v>2022</v>
      </c>
    </row>
    <row r="1751" spans="1:13" x14ac:dyDescent="0.25">
      <c r="A1751" t="s">
        <v>1741</v>
      </c>
      <c r="B1751" t="s">
        <v>11</v>
      </c>
      <c r="C1751" t="s">
        <v>71</v>
      </c>
      <c r="D1751">
        <f t="shared" si="108"/>
        <v>6666</v>
      </c>
      <c r="E1751">
        <v>200</v>
      </c>
      <c r="F1751" s="2">
        <v>0.03</v>
      </c>
      <c r="G1751" s="4">
        <f t="shared" si="111"/>
        <v>6466</v>
      </c>
      <c r="H1751" s="1">
        <v>44686</v>
      </c>
      <c r="I1751" t="s">
        <v>100</v>
      </c>
      <c r="J1751" t="s">
        <v>14</v>
      </c>
      <c r="K1751" s="5">
        <v>292</v>
      </c>
      <c r="L1751" t="str">
        <f t="shared" si="109"/>
        <v>May</v>
      </c>
      <c r="M1751">
        <f t="shared" si="110"/>
        <v>2022</v>
      </c>
    </row>
    <row r="1752" spans="1:13" x14ac:dyDescent="0.25">
      <c r="A1752" t="s">
        <v>862</v>
      </c>
      <c r="B1752" t="s">
        <v>26</v>
      </c>
      <c r="C1752" t="s">
        <v>399</v>
      </c>
      <c r="D1752">
        <f t="shared" si="108"/>
        <v>900</v>
      </c>
      <c r="E1752">
        <v>90</v>
      </c>
      <c r="F1752" s="2">
        <v>0.1</v>
      </c>
      <c r="G1752" s="4">
        <f t="shared" si="111"/>
        <v>810</v>
      </c>
      <c r="H1752" s="1">
        <v>44686</v>
      </c>
      <c r="I1752" t="s">
        <v>18</v>
      </c>
      <c r="J1752" t="s">
        <v>27</v>
      </c>
      <c r="K1752" s="5">
        <v>192</v>
      </c>
      <c r="L1752" t="str">
        <f t="shared" si="109"/>
        <v>May</v>
      </c>
      <c r="M1752">
        <f t="shared" si="110"/>
        <v>2022</v>
      </c>
    </row>
    <row r="1753" spans="1:13" x14ac:dyDescent="0.25">
      <c r="A1753" t="s">
        <v>1471</v>
      </c>
      <c r="B1753" t="s">
        <v>26</v>
      </c>
      <c r="C1753" t="s">
        <v>71</v>
      </c>
      <c r="D1753">
        <f t="shared" si="108"/>
        <v>288</v>
      </c>
      <c r="E1753">
        <v>72</v>
      </c>
      <c r="F1753" s="2">
        <v>0.25</v>
      </c>
      <c r="G1753" s="4">
        <f t="shared" si="111"/>
        <v>216</v>
      </c>
      <c r="H1753" s="1">
        <v>44686</v>
      </c>
      <c r="I1753" t="s">
        <v>13</v>
      </c>
      <c r="J1753" t="s">
        <v>27</v>
      </c>
      <c r="K1753" s="5">
        <v>20</v>
      </c>
      <c r="L1753" t="str">
        <f t="shared" si="109"/>
        <v>May</v>
      </c>
      <c r="M1753">
        <f t="shared" si="110"/>
        <v>2022</v>
      </c>
    </row>
    <row r="1754" spans="1:13" x14ac:dyDescent="0.25">
      <c r="A1754" t="s">
        <v>1402</v>
      </c>
      <c r="B1754" t="s">
        <v>55</v>
      </c>
      <c r="C1754" t="s">
        <v>7</v>
      </c>
      <c r="D1754">
        <f t="shared" si="108"/>
        <v>300</v>
      </c>
      <c r="E1754">
        <v>300</v>
      </c>
      <c r="F1754" s="2">
        <v>1</v>
      </c>
      <c r="G1754" s="4">
        <f t="shared" si="111"/>
        <v>0</v>
      </c>
      <c r="H1754" s="1">
        <v>44685</v>
      </c>
      <c r="I1754" t="s">
        <v>3</v>
      </c>
      <c r="J1754" t="s">
        <v>56</v>
      </c>
      <c r="K1754" s="5">
        <v>3</v>
      </c>
      <c r="L1754" t="str">
        <f t="shared" si="109"/>
        <v>May</v>
      </c>
      <c r="M1754">
        <f t="shared" si="110"/>
        <v>2022</v>
      </c>
    </row>
    <row r="1755" spans="1:13" x14ac:dyDescent="0.25">
      <c r="A1755" t="s">
        <v>1743</v>
      </c>
      <c r="B1755" t="s">
        <v>35</v>
      </c>
      <c r="C1755" t="s">
        <v>615</v>
      </c>
      <c r="D1755">
        <f t="shared" si="108"/>
        <v>97</v>
      </c>
      <c r="E1755">
        <v>97</v>
      </c>
      <c r="G1755" s="4">
        <f t="shared" si="111"/>
        <v>0</v>
      </c>
      <c r="H1755" s="1">
        <v>44685</v>
      </c>
      <c r="I1755" t="s">
        <v>13</v>
      </c>
      <c r="J1755" t="s">
        <v>27</v>
      </c>
      <c r="K1755" s="5">
        <v>41</v>
      </c>
      <c r="L1755" t="str">
        <f t="shared" si="109"/>
        <v>May</v>
      </c>
      <c r="M1755">
        <f t="shared" si="110"/>
        <v>2022</v>
      </c>
    </row>
    <row r="1756" spans="1:13" x14ac:dyDescent="0.25">
      <c r="A1756" t="s">
        <v>1744</v>
      </c>
      <c r="B1756" t="s">
        <v>49</v>
      </c>
      <c r="C1756" t="s">
        <v>2</v>
      </c>
      <c r="D1756">
        <f t="shared" si="108"/>
        <v>348</v>
      </c>
      <c r="E1756">
        <v>87</v>
      </c>
      <c r="F1756" s="2">
        <v>0.25</v>
      </c>
      <c r="G1756" s="4">
        <f t="shared" si="111"/>
        <v>261</v>
      </c>
      <c r="H1756" s="1">
        <v>44685</v>
      </c>
      <c r="I1756" t="s">
        <v>23</v>
      </c>
      <c r="J1756" t="s">
        <v>27</v>
      </c>
      <c r="K1756" s="5">
        <v>165</v>
      </c>
      <c r="L1756" t="str">
        <f t="shared" si="109"/>
        <v>May</v>
      </c>
      <c r="M1756">
        <f t="shared" si="110"/>
        <v>2022</v>
      </c>
    </row>
    <row r="1757" spans="1:13" x14ac:dyDescent="0.25">
      <c r="A1757" t="s">
        <v>1066</v>
      </c>
      <c r="B1757" t="s">
        <v>26</v>
      </c>
      <c r="C1757" t="s">
        <v>12</v>
      </c>
      <c r="D1757">
        <f t="shared" si="108"/>
        <v>150</v>
      </c>
      <c r="E1757">
        <v>45</v>
      </c>
      <c r="F1757" s="2">
        <v>0.3</v>
      </c>
      <c r="G1757" s="4">
        <f t="shared" si="111"/>
        <v>105</v>
      </c>
      <c r="H1757" s="1">
        <v>44685</v>
      </c>
      <c r="I1757" t="s">
        <v>13</v>
      </c>
      <c r="J1757" t="s">
        <v>27</v>
      </c>
      <c r="K1757" s="5">
        <v>64</v>
      </c>
      <c r="L1757" t="str">
        <f t="shared" si="109"/>
        <v>May</v>
      </c>
      <c r="M1757">
        <f t="shared" si="110"/>
        <v>2022</v>
      </c>
    </row>
    <row r="1758" spans="1:13" x14ac:dyDescent="0.25">
      <c r="A1758" t="s">
        <v>1745</v>
      </c>
      <c r="B1758" t="s">
        <v>58</v>
      </c>
      <c r="C1758" t="s">
        <v>87</v>
      </c>
      <c r="D1758">
        <f t="shared" si="108"/>
        <v>40</v>
      </c>
      <c r="E1758">
        <v>40</v>
      </c>
      <c r="G1758" s="4">
        <f t="shared" si="111"/>
        <v>0</v>
      </c>
      <c r="H1758" s="1">
        <v>44685</v>
      </c>
      <c r="I1758" t="s">
        <v>13</v>
      </c>
      <c r="J1758" t="s">
        <v>27</v>
      </c>
      <c r="K1758" s="5">
        <v>7</v>
      </c>
      <c r="L1758" t="str">
        <f t="shared" si="109"/>
        <v>May</v>
      </c>
      <c r="M1758">
        <f t="shared" si="110"/>
        <v>2022</v>
      </c>
    </row>
    <row r="1759" spans="1:13" x14ac:dyDescent="0.25">
      <c r="A1759" t="s">
        <v>1746</v>
      </c>
      <c r="B1759" t="s">
        <v>29</v>
      </c>
      <c r="C1759" t="s">
        <v>12</v>
      </c>
      <c r="D1759">
        <f t="shared" si="108"/>
        <v>25</v>
      </c>
      <c r="E1759">
        <v>25</v>
      </c>
      <c r="G1759" s="4">
        <f t="shared" si="111"/>
        <v>0</v>
      </c>
      <c r="H1759" s="1">
        <v>44685</v>
      </c>
      <c r="I1759" t="s">
        <v>18</v>
      </c>
      <c r="J1759" t="s">
        <v>27</v>
      </c>
      <c r="K1759" s="5">
        <v>128</v>
      </c>
      <c r="L1759" t="str">
        <f t="shared" si="109"/>
        <v>May</v>
      </c>
      <c r="M1759">
        <f t="shared" si="110"/>
        <v>2022</v>
      </c>
    </row>
    <row r="1760" spans="1:13" x14ac:dyDescent="0.25">
      <c r="A1760" t="s">
        <v>1747</v>
      </c>
      <c r="B1760" t="s">
        <v>55</v>
      </c>
      <c r="C1760" t="s">
        <v>12</v>
      </c>
      <c r="D1760">
        <f t="shared" si="108"/>
        <v>0</v>
      </c>
      <c r="F1760" s="2">
        <v>0.3</v>
      </c>
      <c r="G1760" s="4">
        <f t="shared" si="111"/>
        <v>0</v>
      </c>
      <c r="H1760" s="1">
        <v>44685</v>
      </c>
      <c r="I1760" t="s">
        <v>23</v>
      </c>
      <c r="J1760" t="s">
        <v>56</v>
      </c>
      <c r="K1760" s="5">
        <v>45</v>
      </c>
      <c r="L1760" t="str">
        <f t="shared" si="109"/>
        <v>May</v>
      </c>
      <c r="M1760">
        <f t="shared" si="110"/>
        <v>2022</v>
      </c>
    </row>
    <row r="1761" spans="1:13" x14ac:dyDescent="0.25">
      <c r="A1761" t="s">
        <v>1748</v>
      </c>
      <c r="B1761" t="s">
        <v>35</v>
      </c>
      <c r="C1761" t="s">
        <v>87</v>
      </c>
      <c r="D1761">
        <f t="shared" si="108"/>
        <v>0</v>
      </c>
      <c r="G1761" s="4">
        <f t="shared" si="111"/>
        <v>0</v>
      </c>
      <c r="H1761" s="1">
        <v>44683</v>
      </c>
      <c r="I1761" t="s">
        <v>23</v>
      </c>
      <c r="J1761" t="s">
        <v>27</v>
      </c>
      <c r="K1761" s="5">
        <v>3400</v>
      </c>
      <c r="L1761" t="str">
        <f t="shared" si="109"/>
        <v>May</v>
      </c>
      <c r="M1761">
        <f t="shared" si="110"/>
        <v>2022</v>
      </c>
    </row>
    <row r="1762" spans="1:13" x14ac:dyDescent="0.25">
      <c r="A1762" t="s">
        <v>1749</v>
      </c>
      <c r="B1762" t="s">
        <v>21</v>
      </c>
      <c r="C1762" t="s">
        <v>7</v>
      </c>
      <c r="D1762">
        <f t="shared" si="108"/>
        <v>746</v>
      </c>
      <c r="E1762">
        <v>500</v>
      </c>
      <c r="F1762" s="2">
        <v>0.67</v>
      </c>
      <c r="G1762" s="4">
        <f t="shared" si="111"/>
        <v>246</v>
      </c>
      <c r="H1762" s="1">
        <v>44682</v>
      </c>
      <c r="I1762" t="s">
        <v>33</v>
      </c>
      <c r="J1762" t="s">
        <v>24</v>
      </c>
      <c r="K1762" s="5">
        <v>45</v>
      </c>
      <c r="L1762" t="str">
        <f t="shared" si="109"/>
        <v>May</v>
      </c>
      <c r="M1762">
        <f t="shared" si="110"/>
        <v>2022</v>
      </c>
    </row>
    <row r="1763" spans="1:13" x14ac:dyDescent="0.25">
      <c r="A1763" t="s">
        <v>1750</v>
      </c>
      <c r="B1763" t="s">
        <v>29</v>
      </c>
      <c r="C1763" t="s">
        <v>32</v>
      </c>
      <c r="D1763">
        <f t="shared" si="108"/>
        <v>495</v>
      </c>
      <c r="E1763">
        <v>495</v>
      </c>
      <c r="G1763" s="4">
        <f t="shared" si="111"/>
        <v>0</v>
      </c>
      <c r="H1763" s="1">
        <v>44680</v>
      </c>
      <c r="I1763" t="s">
        <v>36</v>
      </c>
      <c r="J1763" t="s">
        <v>27</v>
      </c>
      <c r="K1763" s="5">
        <v>657</v>
      </c>
      <c r="L1763" t="str">
        <f t="shared" si="109"/>
        <v>Apr</v>
      </c>
      <c r="M1763">
        <f t="shared" si="110"/>
        <v>2022</v>
      </c>
    </row>
    <row r="1764" spans="1:13" x14ac:dyDescent="0.25">
      <c r="A1764" t="s">
        <v>555</v>
      </c>
      <c r="B1764" t="s">
        <v>26</v>
      </c>
      <c r="C1764" t="s">
        <v>71</v>
      </c>
      <c r="D1764">
        <f t="shared" si="108"/>
        <v>789</v>
      </c>
      <c r="E1764">
        <v>150</v>
      </c>
      <c r="F1764" s="2">
        <v>0.19</v>
      </c>
      <c r="G1764" s="4">
        <f t="shared" si="111"/>
        <v>639</v>
      </c>
      <c r="H1764" s="1">
        <v>44679</v>
      </c>
      <c r="I1764" t="s">
        <v>8</v>
      </c>
      <c r="J1764" t="s">
        <v>27</v>
      </c>
      <c r="K1764" s="5">
        <v>130</v>
      </c>
      <c r="L1764" t="str">
        <f t="shared" si="109"/>
        <v>Apr</v>
      </c>
      <c r="M1764">
        <f t="shared" si="110"/>
        <v>2022</v>
      </c>
    </row>
    <row r="1765" spans="1:13" x14ac:dyDescent="0.25">
      <c r="A1765" t="s">
        <v>104</v>
      </c>
      <c r="B1765" t="s">
        <v>26</v>
      </c>
      <c r="C1765" t="s">
        <v>17</v>
      </c>
      <c r="D1765">
        <f t="shared" si="108"/>
        <v>25</v>
      </c>
      <c r="E1765">
        <v>25</v>
      </c>
      <c r="G1765" s="4">
        <f t="shared" si="111"/>
        <v>0</v>
      </c>
      <c r="H1765" s="1">
        <v>44679</v>
      </c>
      <c r="I1765" t="s">
        <v>53</v>
      </c>
      <c r="J1765" t="s">
        <v>27</v>
      </c>
      <c r="K1765" s="5">
        <v>121900</v>
      </c>
      <c r="L1765" t="str">
        <f t="shared" si="109"/>
        <v>Apr</v>
      </c>
      <c r="M1765">
        <f t="shared" si="110"/>
        <v>2022</v>
      </c>
    </row>
    <row r="1766" spans="1:13" x14ac:dyDescent="0.25">
      <c r="A1766" t="s">
        <v>1259</v>
      </c>
      <c r="B1766" t="s">
        <v>189</v>
      </c>
      <c r="C1766" t="s">
        <v>194</v>
      </c>
      <c r="D1766">
        <f t="shared" si="108"/>
        <v>50</v>
      </c>
      <c r="E1766">
        <v>50</v>
      </c>
      <c r="G1766" s="4">
        <f t="shared" si="111"/>
        <v>0</v>
      </c>
      <c r="H1766" s="1">
        <v>44678</v>
      </c>
      <c r="I1766" t="s">
        <v>23</v>
      </c>
      <c r="J1766" t="s">
        <v>27</v>
      </c>
      <c r="L1766" t="str">
        <f t="shared" si="109"/>
        <v>Apr</v>
      </c>
      <c r="M1766">
        <f t="shared" si="110"/>
        <v>2022</v>
      </c>
    </row>
    <row r="1767" spans="1:13" x14ac:dyDescent="0.25">
      <c r="A1767" t="s">
        <v>1751</v>
      </c>
      <c r="B1767" t="s">
        <v>26</v>
      </c>
      <c r="C1767" t="s">
        <v>12</v>
      </c>
      <c r="D1767">
        <f t="shared" si="108"/>
        <v>3777</v>
      </c>
      <c r="E1767">
        <v>340</v>
      </c>
      <c r="F1767" s="2">
        <v>0.09</v>
      </c>
      <c r="G1767" s="4">
        <f t="shared" si="111"/>
        <v>3437</v>
      </c>
      <c r="H1767" s="1">
        <v>44677</v>
      </c>
      <c r="I1767" t="s">
        <v>53</v>
      </c>
      <c r="J1767" t="s">
        <v>27</v>
      </c>
      <c r="K1767" s="5">
        <v>5600</v>
      </c>
      <c r="L1767" t="str">
        <f t="shared" si="109"/>
        <v>Apr</v>
      </c>
      <c r="M1767">
        <f t="shared" si="110"/>
        <v>2022</v>
      </c>
    </row>
    <row r="1768" spans="1:13" x14ac:dyDescent="0.25">
      <c r="A1768" t="s">
        <v>1413</v>
      </c>
      <c r="B1768" t="s">
        <v>171</v>
      </c>
      <c r="C1768" t="s">
        <v>87</v>
      </c>
      <c r="D1768">
        <f t="shared" si="108"/>
        <v>85</v>
      </c>
      <c r="E1768">
        <v>29</v>
      </c>
      <c r="F1768" s="2">
        <v>0.34</v>
      </c>
      <c r="G1768" s="4">
        <f t="shared" si="111"/>
        <v>56</v>
      </c>
      <c r="H1768" s="1">
        <v>44677</v>
      </c>
      <c r="I1768" t="s">
        <v>13</v>
      </c>
      <c r="J1768" t="s">
        <v>79</v>
      </c>
      <c r="K1768" s="5">
        <v>27</v>
      </c>
      <c r="L1768" t="str">
        <f t="shared" si="109"/>
        <v>Apr</v>
      </c>
      <c r="M1768">
        <f t="shared" si="110"/>
        <v>2022</v>
      </c>
    </row>
    <row r="1769" spans="1:13" x14ac:dyDescent="0.25">
      <c r="A1769" t="s">
        <v>1618</v>
      </c>
      <c r="B1769" t="s">
        <v>1753</v>
      </c>
      <c r="C1769" t="s">
        <v>97</v>
      </c>
      <c r="D1769">
        <f t="shared" si="108"/>
        <v>64</v>
      </c>
      <c r="E1769">
        <v>64</v>
      </c>
      <c r="G1769" s="4">
        <f t="shared" si="111"/>
        <v>0</v>
      </c>
      <c r="H1769" s="1">
        <v>44676</v>
      </c>
      <c r="I1769" t="s">
        <v>89</v>
      </c>
      <c r="J1769" t="s">
        <v>9</v>
      </c>
      <c r="K1769" s="5">
        <v>277</v>
      </c>
      <c r="L1769" t="str">
        <f t="shared" si="109"/>
        <v>Apr</v>
      </c>
      <c r="M1769">
        <f t="shared" si="110"/>
        <v>2022</v>
      </c>
    </row>
    <row r="1770" spans="1:13" x14ac:dyDescent="0.25">
      <c r="A1770" t="s">
        <v>1752</v>
      </c>
      <c r="B1770" t="s">
        <v>29</v>
      </c>
      <c r="C1770" t="s">
        <v>61</v>
      </c>
      <c r="D1770">
        <f t="shared" si="108"/>
        <v>22</v>
      </c>
      <c r="E1770">
        <v>22</v>
      </c>
      <c r="G1770" s="4">
        <f t="shared" si="111"/>
        <v>0</v>
      </c>
      <c r="H1770" s="1">
        <v>44676</v>
      </c>
      <c r="I1770" t="s">
        <v>33</v>
      </c>
      <c r="J1770" t="s">
        <v>27</v>
      </c>
      <c r="K1770" s="5">
        <v>58</v>
      </c>
      <c r="L1770" t="str">
        <f t="shared" si="109"/>
        <v>Apr</v>
      </c>
      <c r="M1770">
        <f t="shared" si="110"/>
        <v>2022</v>
      </c>
    </row>
    <row r="1771" spans="1:13" x14ac:dyDescent="0.25">
      <c r="A1771" t="s">
        <v>1754</v>
      </c>
      <c r="B1771" t="s">
        <v>780</v>
      </c>
      <c r="C1771" t="s">
        <v>2</v>
      </c>
      <c r="D1771">
        <f t="shared" si="108"/>
        <v>2000</v>
      </c>
      <c r="E1771">
        <v>180</v>
      </c>
      <c r="F1771" s="2">
        <v>0.09</v>
      </c>
      <c r="G1771" s="4">
        <f t="shared" si="111"/>
        <v>1820</v>
      </c>
      <c r="H1771" s="1">
        <v>44672</v>
      </c>
      <c r="I1771" t="s">
        <v>100</v>
      </c>
      <c r="J1771" t="s">
        <v>110</v>
      </c>
      <c r="K1771" s="5">
        <v>917</v>
      </c>
      <c r="L1771" t="str">
        <f t="shared" si="109"/>
        <v>Apr</v>
      </c>
      <c r="M1771">
        <f t="shared" si="110"/>
        <v>2022</v>
      </c>
    </row>
    <row r="1772" spans="1:13" x14ac:dyDescent="0.25">
      <c r="A1772" t="s">
        <v>1755</v>
      </c>
      <c r="B1772" t="s">
        <v>251</v>
      </c>
      <c r="C1772" t="s">
        <v>87</v>
      </c>
      <c r="D1772">
        <f t="shared" si="108"/>
        <v>866</v>
      </c>
      <c r="E1772">
        <v>260</v>
      </c>
      <c r="F1772" s="2">
        <v>0.3</v>
      </c>
      <c r="G1772" s="4">
        <f t="shared" si="111"/>
        <v>606</v>
      </c>
      <c r="H1772" s="1">
        <v>44671</v>
      </c>
      <c r="I1772" t="s">
        <v>8</v>
      </c>
      <c r="J1772" t="s">
        <v>252</v>
      </c>
      <c r="K1772" s="5">
        <v>502</v>
      </c>
      <c r="L1772" t="str">
        <f t="shared" si="109"/>
        <v>Apr</v>
      </c>
      <c r="M1772">
        <f t="shared" si="110"/>
        <v>2022</v>
      </c>
    </row>
    <row r="1773" spans="1:13" x14ac:dyDescent="0.25">
      <c r="A1773" t="s">
        <v>1756</v>
      </c>
      <c r="B1773" t="s">
        <v>29</v>
      </c>
      <c r="C1773" t="s">
        <v>12</v>
      </c>
      <c r="D1773">
        <f t="shared" si="108"/>
        <v>52</v>
      </c>
      <c r="E1773">
        <v>52</v>
      </c>
      <c r="G1773" s="4">
        <f t="shared" si="111"/>
        <v>0</v>
      </c>
      <c r="H1773" s="1">
        <v>44671</v>
      </c>
      <c r="I1773" t="s">
        <v>53</v>
      </c>
      <c r="J1773" t="s">
        <v>27</v>
      </c>
      <c r="K1773" s="5">
        <v>481</v>
      </c>
      <c r="L1773" t="str">
        <f t="shared" si="109"/>
        <v>Apr</v>
      </c>
      <c r="M1773">
        <f t="shared" si="110"/>
        <v>2022</v>
      </c>
    </row>
    <row r="1774" spans="1:13" x14ac:dyDescent="0.25">
      <c r="A1774" t="s">
        <v>1757</v>
      </c>
      <c r="B1774" t="s">
        <v>26</v>
      </c>
      <c r="C1774" t="s">
        <v>12</v>
      </c>
      <c r="D1774">
        <f t="shared" si="108"/>
        <v>2000</v>
      </c>
      <c r="E1774">
        <v>200</v>
      </c>
      <c r="F1774" s="2">
        <v>0.1</v>
      </c>
      <c r="G1774" s="4">
        <f t="shared" si="111"/>
        <v>1800</v>
      </c>
      <c r="H1774" s="1">
        <v>44670</v>
      </c>
      <c r="I1774" t="s">
        <v>53</v>
      </c>
      <c r="J1774" t="s">
        <v>27</v>
      </c>
      <c r="K1774" s="5">
        <v>665</v>
      </c>
      <c r="L1774" t="str">
        <f t="shared" si="109"/>
        <v>Apr</v>
      </c>
      <c r="M1774">
        <f t="shared" si="110"/>
        <v>2022</v>
      </c>
    </row>
    <row r="1775" spans="1:13" x14ac:dyDescent="0.25">
      <c r="A1775" t="s">
        <v>720</v>
      </c>
      <c r="B1775" t="s">
        <v>251</v>
      </c>
      <c r="C1775" t="s">
        <v>59</v>
      </c>
      <c r="D1775">
        <f t="shared" si="108"/>
        <v>4000</v>
      </c>
      <c r="E1775">
        <v>160</v>
      </c>
      <c r="F1775" s="2">
        <v>0.04</v>
      </c>
      <c r="G1775" s="4">
        <f t="shared" si="111"/>
        <v>3840</v>
      </c>
      <c r="H1775" s="1">
        <v>44670</v>
      </c>
      <c r="I1775" t="s">
        <v>100</v>
      </c>
      <c r="J1775" t="s">
        <v>252</v>
      </c>
      <c r="K1775" s="5">
        <v>755</v>
      </c>
      <c r="L1775" t="str">
        <f t="shared" si="109"/>
        <v>Apr</v>
      </c>
      <c r="M1775">
        <f t="shared" si="110"/>
        <v>2022</v>
      </c>
    </row>
    <row r="1776" spans="1:13" x14ac:dyDescent="0.25">
      <c r="A1776" t="s">
        <v>1758</v>
      </c>
      <c r="B1776" t="s">
        <v>251</v>
      </c>
      <c r="C1776" t="s">
        <v>59</v>
      </c>
      <c r="D1776">
        <f t="shared" si="108"/>
        <v>159</v>
      </c>
      <c r="E1776">
        <v>159</v>
      </c>
      <c r="G1776" s="4">
        <f t="shared" si="111"/>
        <v>0</v>
      </c>
      <c r="H1776" s="1">
        <v>44670</v>
      </c>
      <c r="I1776" t="s">
        <v>23</v>
      </c>
      <c r="J1776" t="s">
        <v>252</v>
      </c>
      <c r="K1776" s="5">
        <v>788</v>
      </c>
      <c r="L1776" t="str">
        <f t="shared" si="109"/>
        <v>Apr</v>
      </c>
      <c r="M1776">
        <f t="shared" si="110"/>
        <v>2022</v>
      </c>
    </row>
    <row r="1777" spans="1:13" x14ac:dyDescent="0.25">
      <c r="A1777" t="s">
        <v>250</v>
      </c>
      <c r="B1777" t="s">
        <v>29</v>
      </c>
      <c r="C1777" t="s">
        <v>59</v>
      </c>
      <c r="D1777">
        <f t="shared" si="108"/>
        <v>0</v>
      </c>
      <c r="G1777" s="4">
        <f t="shared" si="111"/>
        <v>0</v>
      </c>
      <c r="H1777" s="1">
        <v>44670</v>
      </c>
      <c r="I1777" t="s">
        <v>23</v>
      </c>
      <c r="J1777" t="s">
        <v>27</v>
      </c>
      <c r="K1777" s="5">
        <v>905</v>
      </c>
      <c r="L1777" t="str">
        <f t="shared" si="109"/>
        <v>Apr</v>
      </c>
      <c r="M1777">
        <f t="shared" si="110"/>
        <v>2022</v>
      </c>
    </row>
    <row r="1778" spans="1:13" x14ac:dyDescent="0.25">
      <c r="A1778" t="s">
        <v>1329</v>
      </c>
      <c r="B1778" t="s">
        <v>198</v>
      </c>
      <c r="C1778" t="s">
        <v>122</v>
      </c>
      <c r="D1778">
        <f t="shared" si="108"/>
        <v>0</v>
      </c>
      <c r="F1778" s="2">
        <v>0.11</v>
      </c>
      <c r="G1778" s="4">
        <f t="shared" si="111"/>
        <v>0</v>
      </c>
      <c r="H1778" s="1">
        <v>44669</v>
      </c>
      <c r="I1778" t="s">
        <v>18</v>
      </c>
      <c r="J1778" t="s">
        <v>27</v>
      </c>
      <c r="K1778" s="5">
        <v>152</v>
      </c>
      <c r="L1778" t="str">
        <f t="shared" si="109"/>
        <v>Apr</v>
      </c>
      <c r="M1778">
        <f t="shared" si="110"/>
        <v>2022</v>
      </c>
    </row>
    <row r="1779" spans="1:13" x14ac:dyDescent="0.25">
      <c r="A1779" t="s">
        <v>1645</v>
      </c>
      <c r="B1779" t="s">
        <v>26</v>
      </c>
      <c r="C1779" t="s">
        <v>17</v>
      </c>
      <c r="D1779">
        <f t="shared" si="108"/>
        <v>10</v>
      </c>
      <c r="E1779">
        <v>10</v>
      </c>
      <c r="G1779" s="4">
        <f t="shared" si="111"/>
        <v>0</v>
      </c>
      <c r="H1779" s="1">
        <v>44666</v>
      </c>
      <c r="I1779" t="s">
        <v>89</v>
      </c>
      <c r="J1779" t="s">
        <v>27</v>
      </c>
      <c r="K1779" s="5">
        <v>4</v>
      </c>
      <c r="L1779" t="str">
        <f t="shared" si="109"/>
        <v>Apr</v>
      </c>
      <c r="M1779">
        <f t="shared" si="110"/>
        <v>2022</v>
      </c>
    </row>
    <row r="1780" spans="1:13" x14ac:dyDescent="0.25">
      <c r="A1780" t="s">
        <v>1759</v>
      </c>
      <c r="B1780" t="s">
        <v>29</v>
      </c>
      <c r="C1780" t="s">
        <v>32</v>
      </c>
      <c r="D1780">
        <f t="shared" si="108"/>
        <v>0</v>
      </c>
      <c r="F1780" s="2">
        <v>1</v>
      </c>
      <c r="G1780" s="4">
        <f t="shared" si="111"/>
        <v>0</v>
      </c>
      <c r="H1780" s="1">
        <v>44666</v>
      </c>
      <c r="I1780" t="s">
        <v>23</v>
      </c>
      <c r="J1780" t="s">
        <v>27</v>
      </c>
      <c r="K1780" s="5">
        <v>2</v>
      </c>
      <c r="L1780" t="str">
        <f t="shared" si="109"/>
        <v>Apr</v>
      </c>
      <c r="M1780">
        <f t="shared" si="110"/>
        <v>2022</v>
      </c>
    </row>
    <row r="1781" spans="1:13" x14ac:dyDescent="0.25">
      <c r="A1781" t="s">
        <v>1760</v>
      </c>
      <c r="B1781" t="s">
        <v>26</v>
      </c>
      <c r="C1781" t="s">
        <v>32</v>
      </c>
      <c r="D1781">
        <f t="shared" si="108"/>
        <v>44</v>
      </c>
      <c r="E1781">
        <v>44</v>
      </c>
      <c r="F1781" s="2">
        <v>1</v>
      </c>
      <c r="G1781" s="4">
        <f t="shared" si="111"/>
        <v>0</v>
      </c>
      <c r="H1781" s="1">
        <v>44665</v>
      </c>
      <c r="I1781" t="s">
        <v>23</v>
      </c>
      <c r="J1781" t="s">
        <v>27</v>
      </c>
      <c r="K1781" s="5">
        <v>9</v>
      </c>
      <c r="L1781" t="str">
        <f t="shared" si="109"/>
        <v>Apr</v>
      </c>
      <c r="M1781">
        <f t="shared" si="110"/>
        <v>2022</v>
      </c>
    </row>
    <row r="1782" spans="1:13" x14ac:dyDescent="0.25">
      <c r="A1782" t="s">
        <v>1761</v>
      </c>
      <c r="B1782" t="s">
        <v>26</v>
      </c>
      <c r="C1782" t="s">
        <v>32</v>
      </c>
      <c r="D1782">
        <f t="shared" si="108"/>
        <v>0</v>
      </c>
      <c r="G1782" s="4">
        <f t="shared" si="111"/>
        <v>0</v>
      </c>
      <c r="H1782" s="1">
        <v>44665</v>
      </c>
      <c r="I1782" t="s">
        <v>8</v>
      </c>
      <c r="J1782" t="s">
        <v>27</v>
      </c>
      <c r="K1782" s="5">
        <v>255</v>
      </c>
      <c r="L1782" t="str">
        <f t="shared" si="109"/>
        <v>Apr</v>
      </c>
      <c r="M1782">
        <f t="shared" si="110"/>
        <v>2022</v>
      </c>
    </row>
    <row r="1783" spans="1:13" x14ac:dyDescent="0.25">
      <c r="A1783" t="s">
        <v>1228</v>
      </c>
      <c r="B1783" t="s">
        <v>58</v>
      </c>
      <c r="C1783" t="s">
        <v>69</v>
      </c>
      <c r="D1783">
        <f t="shared" si="108"/>
        <v>714</v>
      </c>
      <c r="E1783">
        <v>100</v>
      </c>
      <c r="F1783" s="2">
        <v>0.14000000000000001</v>
      </c>
      <c r="G1783" s="4">
        <f t="shared" si="111"/>
        <v>614</v>
      </c>
      <c r="H1783" s="1">
        <v>44663</v>
      </c>
      <c r="I1783" t="s">
        <v>8</v>
      </c>
      <c r="J1783" t="s">
        <v>27</v>
      </c>
      <c r="K1783" s="5">
        <v>329</v>
      </c>
      <c r="L1783" t="str">
        <f t="shared" si="109"/>
        <v>Apr</v>
      </c>
      <c r="M1783">
        <f t="shared" si="110"/>
        <v>2022</v>
      </c>
    </row>
    <row r="1784" spans="1:13" x14ac:dyDescent="0.25">
      <c r="A1784" t="s">
        <v>1465</v>
      </c>
      <c r="B1784" t="s">
        <v>11</v>
      </c>
      <c r="C1784" t="s">
        <v>87</v>
      </c>
      <c r="D1784">
        <f t="shared" si="108"/>
        <v>150</v>
      </c>
      <c r="E1784">
        <v>150</v>
      </c>
      <c r="G1784" s="4">
        <f t="shared" si="111"/>
        <v>0</v>
      </c>
      <c r="H1784" s="1">
        <v>44662</v>
      </c>
      <c r="I1784" t="s">
        <v>36</v>
      </c>
      <c r="J1784" t="s">
        <v>14</v>
      </c>
      <c r="K1784" s="5">
        <v>1100</v>
      </c>
      <c r="L1784" t="str">
        <f t="shared" si="109"/>
        <v>Apr</v>
      </c>
      <c r="M1784">
        <f t="shared" si="110"/>
        <v>2022</v>
      </c>
    </row>
    <row r="1785" spans="1:13" x14ac:dyDescent="0.25">
      <c r="A1785" t="s">
        <v>1323</v>
      </c>
      <c r="B1785" t="s">
        <v>29</v>
      </c>
      <c r="C1785" t="s">
        <v>7</v>
      </c>
      <c r="D1785">
        <f t="shared" si="108"/>
        <v>200</v>
      </c>
      <c r="E1785">
        <v>20</v>
      </c>
      <c r="F1785" s="2">
        <v>0.1</v>
      </c>
      <c r="G1785" s="4">
        <f t="shared" si="111"/>
        <v>180</v>
      </c>
      <c r="H1785" s="1">
        <v>44659</v>
      </c>
      <c r="I1785" t="s">
        <v>89</v>
      </c>
      <c r="J1785" t="s">
        <v>27</v>
      </c>
      <c r="K1785" s="5">
        <v>176</v>
      </c>
      <c r="L1785" t="str">
        <f t="shared" si="109"/>
        <v>Apr</v>
      </c>
      <c r="M1785">
        <f t="shared" si="110"/>
        <v>2022</v>
      </c>
    </row>
    <row r="1786" spans="1:13" x14ac:dyDescent="0.25">
      <c r="A1786" t="s">
        <v>1679</v>
      </c>
      <c r="B1786" t="s">
        <v>11</v>
      </c>
      <c r="C1786" t="s">
        <v>71</v>
      </c>
      <c r="D1786">
        <f t="shared" si="108"/>
        <v>5882</v>
      </c>
      <c r="E1786">
        <v>1000</v>
      </c>
      <c r="F1786" s="2">
        <v>0.17</v>
      </c>
      <c r="G1786" s="4">
        <f t="shared" si="111"/>
        <v>4882</v>
      </c>
      <c r="H1786" s="1">
        <v>44658</v>
      </c>
      <c r="I1786" t="s">
        <v>124</v>
      </c>
      <c r="J1786" t="s">
        <v>14</v>
      </c>
      <c r="K1786" s="5">
        <v>838</v>
      </c>
      <c r="L1786" t="str">
        <f t="shared" si="109"/>
        <v>Apr</v>
      </c>
      <c r="M1786">
        <f t="shared" si="110"/>
        <v>2022</v>
      </c>
    </row>
    <row r="1787" spans="1:13" x14ac:dyDescent="0.25">
      <c r="A1787" t="s">
        <v>123</v>
      </c>
      <c r="B1787" t="s">
        <v>187</v>
      </c>
      <c r="C1787" t="s">
        <v>7</v>
      </c>
      <c r="D1787">
        <f t="shared" si="108"/>
        <v>70</v>
      </c>
      <c r="E1787">
        <v>70</v>
      </c>
      <c r="G1787" s="4">
        <f t="shared" si="111"/>
        <v>0</v>
      </c>
      <c r="H1787" s="1">
        <v>44658</v>
      </c>
      <c r="I1787" t="s">
        <v>53</v>
      </c>
      <c r="J1787" t="s">
        <v>79</v>
      </c>
      <c r="K1787" s="5">
        <v>16</v>
      </c>
      <c r="L1787" t="str">
        <f t="shared" si="109"/>
        <v>Apr</v>
      </c>
      <c r="M1787">
        <f t="shared" si="110"/>
        <v>2022</v>
      </c>
    </row>
    <row r="1788" spans="1:13" x14ac:dyDescent="0.25">
      <c r="A1788" t="s">
        <v>1762</v>
      </c>
      <c r="B1788" t="s">
        <v>116</v>
      </c>
      <c r="C1788" t="s">
        <v>615</v>
      </c>
      <c r="D1788">
        <f t="shared" si="108"/>
        <v>450</v>
      </c>
      <c r="E1788">
        <v>450</v>
      </c>
      <c r="G1788" s="4">
        <f t="shared" si="111"/>
        <v>0</v>
      </c>
      <c r="H1788" s="1">
        <v>44656</v>
      </c>
      <c r="I1788" t="s">
        <v>100</v>
      </c>
      <c r="J1788" t="s">
        <v>27</v>
      </c>
      <c r="K1788" s="5">
        <v>752</v>
      </c>
      <c r="L1788" t="str">
        <f t="shared" si="109"/>
        <v>Apr</v>
      </c>
      <c r="M1788">
        <f t="shared" si="110"/>
        <v>2022</v>
      </c>
    </row>
    <row r="1789" spans="1:13" x14ac:dyDescent="0.25">
      <c r="A1789" t="s">
        <v>1763</v>
      </c>
      <c r="B1789" t="s">
        <v>26</v>
      </c>
      <c r="C1789" t="s">
        <v>12</v>
      </c>
      <c r="D1789">
        <f t="shared" si="108"/>
        <v>0</v>
      </c>
      <c r="F1789" s="2">
        <v>1</v>
      </c>
      <c r="G1789" s="4">
        <f t="shared" si="111"/>
        <v>0</v>
      </c>
      <c r="H1789" s="1">
        <v>44656</v>
      </c>
      <c r="I1789" t="s">
        <v>33</v>
      </c>
      <c r="J1789" t="s">
        <v>27</v>
      </c>
      <c r="K1789" s="5">
        <v>124</v>
      </c>
      <c r="L1789" t="str">
        <f t="shared" si="109"/>
        <v>Apr</v>
      </c>
      <c r="M1789">
        <f t="shared" si="110"/>
        <v>2022</v>
      </c>
    </row>
    <row r="1790" spans="1:13" x14ac:dyDescent="0.25">
      <c r="A1790" t="s">
        <v>1764</v>
      </c>
      <c r="B1790" t="s">
        <v>1118</v>
      </c>
      <c r="C1790" t="s">
        <v>30</v>
      </c>
      <c r="D1790">
        <f t="shared" si="108"/>
        <v>300</v>
      </c>
      <c r="E1790">
        <v>75</v>
      </c>
      <c r="F1790" s="2">
        <v>0.25</v>
      </c>
      <c r="G1790" s="4">
        <f t="shared" si="111"/>
        <v>225</v>
      </c>
      <c r="H1790" s="1">
        <v>44655</v>
      </c>
      <c r="I1790" t="s">
        <v>3</v>
      </c>
      <c r="J1790" t="s">
        <v>786</v>
      </c>
      <c r="K1790" s="5">
        <v>0</v>
      </c>
      <c r="L1790" t="str">
        <f t="shared" si="109"/>
        <v>Apr</v>
      </c>
      <c r="M1790">
        <f t="shared" si="110"/>
        <v>2022</v>
      </c>
    </row>
    <row r="1791" spans="1:13" x14ac:dyDescent="0.25">
      <c r="A1791" t="s">
        <v>1117</v>
      </c>
      <c r="B1791" t="s">
        <v>78</v>
      </c>
      <c r="C1791" t="s">
        <v>17</v>
      </c>
      <c r="D1791">
        <f t="shared" si="108"/>
        <v>60</v>
      </c>
      <c r="E1791">
        <v>23</v>
      </c>
      <c r="F1791" s="2">
        <v>0.38</v>
      </c>
      <c r="G1791" s="4">
        <f t="shared" si="111"/>
        <v>37</v>
      </c>
      <c r="H1791" s="1">
        <v>44655</v>
      </c>
      <c r="I1791" t="s">
        <v>53</v>
      </c>
      <c r="J1791" t="s">
        <v>79</v>
      </c>
      <c r="K1791" s="5">
        <v>3</v>
      </c>
      <c r="L1791" t="str">
        <f t="shared" si="109"/>
        <v>Apr</v>
      </c>
      <c r="M1791">
        <f t="shared" si="110"/>
        <v>2022</v>
      </c>
    </row>
    <row r="1792" spans="1:13" x14ac:dyDescent="0.25">
      <c r="A1792" t="s">
        <v>1765</v>
      </c>
      <c r="B1792" t="s">
        <v>21</v>
      </c>
      <c r="C1792" t="s">
        <v>12</v>
      </c>
      <c r="D1792">
        <f t="shared" si="108"/>
        <v>20</v>
      </c>
      <c r="E1792">
        <v>20</v>
      </c>
      <c r="G1792" s="4">
        <f t="shared" si="111"/>
        <v>0</v>
      </c>
      <c r="H1792" s="1">
        <v>44651</v>
      </c>
      <c r="I1792" t="s">
        <v>33</v>
      </c>
      <c r="J1792" t="s">
        <v>24</v>
      </c>
      <c r="K1792" s="5">
        <v>42</v>
      </c>
      <c r="L1792" t="str">
        <f t="shared" si="109"/>
        <v>Mar</v>
      </c>
      <c r="M1792">
        <f t="shared" si="110"/>
        <v>2022</v>
      </c>
    </row>
    <row r="1793" spans="1:13" x14ac:dyDescent="0.25">
      <c r="A1793" t="s">
        <v>439</v>
      </c>
      <c r="B1793" t="s">
        <v>11</v>
      </c>
      <c r="C1793" t="s">
        <v>87</v>
      </c>
      <c r="D1793">
        <f t="shared" si="108"/>
        <v>350</v>
      </c>
      <c r="E1793">
        <v>350</v>
      </c>
      <c r="G1793" s="4">
        <f t="shared" si="111"/>
        <v>0</v>
      </c>
      <c r="H1793" s="1">
        <v>44650</v>
      </c>
      <c r="I1793" t="s">
        <v>53</v>
      </c>
      <c r="J1793" t="s">
        <v>14</v>
      </c>
      <c r="K1793" s="5">
        <v>8600</v>
      </c>
      <c r="L1793" t="str">
        <f t="shared" si="109"/>
        <v>Mar</v>
      </c>
      <c r="M1793">
        <f t="shared" si="110"/>
        <v>2022</v>
      </c>
    </row>
    <row r="1794" spans="1:13" x14ac:dyDescent="0.25">
      <c r="A1794" t="s">
        <v>1305</v>
      </c>
      <c r="B1794" t="s">
        <v>81</v>
      </c>
      <c r="C1794" t="s">
        <v>39</v>
      </c>
      <c r="D1794">
        <f t="shared" ref="D1794:D1857" si="112">FLOOR(IF(OR(ISBLANK(E1794) = FALSE,  ISBLANK(F1794) = FALSE),IFERROR(E1794/F1794,E1794), 0), 1)</f>
        <v>147</v>
      </c>
      <c r="E1794">
        <v>59</v>
      </c>
      <c r="F1794" s="2">
        <v>0.4</v>
      </c>
      <c r="G1794" s="4">
        <f t="shared" si="111"/>
        <v>88</v>
      </c>
      <c r="H1794" s="1">
        <v>44650</v>
      </c>
      <c r="I1794" t="s">
        <v>33</v>
      </c>
      <c r="J1794" t="s">
        <v>82</v>
      </c>
      <c r="K1794" s="5">
        <v>40</v>
      </c>
      <c r="L1794" t="str">
        <f t="shared" ref="L1794:L1857" si="113">TEXT(H1794, "MMM")</f>
        <v>Mar</v>
      </c>
      <c r="M1794">
        <f t="shared" ref="M1794:M1857" si="114">YEAR(H1794)</f>
        <v>2022</v>
      </c>
    </row>
    <row r="1795" spans="1:13" x14ac:dyDescent="0.25">
      <c r="A1795" t="s">
        <v>1766</v>
      </c>
      <c r="B1795" t="s">
        <v>225</v>
      </c>
      <c r="C1795" t="s">
        <v>7</v>
      </c>
      <c r="D1795">
        <f t="shared" si="112"/>
        <v>15000</v>
      </c>
      <c r="E1795">
        <v>450</v>
      </c>
      <c r="F1795" s="2">
        <v>0.03</v>
      </c>
      <c r="G1795" s="4">
        <f t="shared" ref="G1795:G1858" si="115">D1795-E1795</f>
        <v>14550</v>
      </c>
      <c r="H1795" s="1">
        <v>44649</v>
      </c>
      <c r="I1795" t="s">
        <v>124</v>
      </c>
      <c r="J1795" t="s">
        <v>27</v>
      </c>
      <c r="K1795" s="5">
        <v>3400</v>
      </c>
      <c r="L1795" t="str">
        <f t="shared" si="113"/>
        <v>Mar</v>
      </c>
      <c r="M1795">
        <f t="shared" si="114"/>
        <v>2022</v>
      </c>
    </row>
    <row r="1796" spans="1:13" x14ac:dyDescent="0.25">
      <c r="A1796" t="s">
        <v>224</v>
      </c>
      <c r="B1796" t="s">
        <v>78</v>
      </c>
      <c r="C1796" t="s">
        <v>71</v>
      </c>
      <c r="D1796">
        <f t="shared" si="112"/>
        <v>500</v>
      </c>
      <c r="E1796">
        <v>100</v>
      </c>
      <c r="F1796" s="2">
        <v>0.2</v>
      </c>
      <c r="G1796" s="4">
        <f t="shared" si="115"/>
        <v>400</v>
      </c>
      <c r="H1796" s="1">
        <v>44649</v>
      </c>
      <c r="I1796" t="s">
        <v>53</v>
      </c>
      <c r="J1796" t="s">
        <v>79</v>
      </c>
      <c r="K1796" s="5">
        <v>22</v>
      </c>
      <c r="L1796" t="str">
        <f t="shared" si="113"/>
        <v>Mar</v>
      </c>
      <c r="M1796">
        <f t="shared" si="114"/>
        <v>2022</v>
      </c>
    </row>
    <row r="1797" spans="1:13" x14ac:dyDescent="0.25">
      <c r="A1797" t="s">
        <v>724</v>
      </c>
      <c r="B1797" t="s">
        <v>11</v>
      </c>
      <c r="C1797" t="s">
        <v>87</v>
      </c>
      <c r="D1797">
        <f t="shared" si="112"/>
        <v>180</v>
      </c>
      <c r="E1797">
        <v>180</v>
      </c>
      <c r="G1797" s="4">
        <f t="shared" si="115"/>
        <v>0</v>
      </c>
      <c r="H1797" s="1">
        <v>44646</v>
      </c>
      <c r="I1797" t="s">
        <v>8</v>
      </c>
      <c r="J1797" t="s">
        <v>14</v>
      </c>
      <c r="K1797" s="5">
        <v>228</v>
      </c>
      <c r="L1797" t="str">
        <f t="shared" si="113"/>
        <v>Mar</v>
      </c>
      <c r="M1797">
        <f t="shared" si="114"/>
        <v>2022</v>
      </c>
    </row>
    <row r="1798" spans="1:13" x14ac:dyDescent="0.25">
      <c r="A1798" t="s">
        <v>1767</v>
      </c>
      <c r="B1798" t="s">
        <v>26</v>
      </c>
      <c r="C1798" t="s">
        <v>87</v>
      </c>
      <c r="D1798">
        <f t="shared" si="112"/>
        <v>0</v>
      </c>
      <c r="F1798" s="2">
        <v>0.17</v>
      </c>
      <c r="G1798" s="4">
        <f t="shared" si="115"/>
        <v>0</v>
      </c>
      <c r="H1798" s="1">
        <v>44639</v>
      </c>
      <c r="I1798" t="s">
        <v>100</v>
      </c>
      <c r="J1798" t="s">
        <v>27</v>
      </c>
      <c r="K1798" s="5">
        <v>474</v>
      </c>
      <c r="L1798" t="str">
        <f t="shared" si="113"/>
        <v>Mar</v>
      </c>
      <c r="M1798">
        <f t="shared" si="114"/>
        <v>2022</v>
      </c>
    </row>
    <row r="1799" spans="1:13" x14ac:dyDescent="0.25">
      <c r="A1799" t="s">
        <v>1768</v>
      </c>
      <c r="B1799" t="s">
        <v>118</v>
      </c>
      <c r="C1799" t="s">
        <v>17</v>
      </c>
      <c r="D1799">
        <f t="shared" si="112"/>
        <v>1000</v>
      </c>
      <c r="E1799">
        <v>100</v>
      </c>
      <c r="F1799" s="2">
        <v>0.1</v>
      </c>
      <c r="G1799" s="4">
        <f t="shared" si="115"/>
        <v>900</v>
      </c>
      <c r="H1799" s="1">
        <v>44637</v>
      </c>
      <c r="I1799" t="s">
        <v>53</v>
      </c>
      <c r="J1799" t="s">
        <v>119</v>
      </c>
      <c r="K1799" s="5">
        <v>275</v>
      </c>
      <c r="L1799" t="str">
        <f t="shared" si="113"/>
        <v>Mar</v>
      </c>
      <c r="M1799">
        <f t="shared" si="114"/>
        <v>2022</v>
      </c>
    </row>
    <row r="1800" spans="1:13" x14ac:dyDescent="0.25">
      <c r="A1800" t="s">
        <v>1769</v>
      </c>
      <c r="B1800" t="s">
        <v>26</v>
      </c>
      <c r="C1800" t="s">
        <v>32</v>
      </c>
      <c r="D1800">
        <f t="shared" si="112"/>
        <v>150</v>
      </c>
      <c r="E1800">
        <v>150</v>
      </c>
      <c r="G1800" s="4">
        <f t="shared" si="115"/>
        <v>0</v>
      </c>
      <c r="H1800" s="1">
        <v>44636</v>
      </c>
      <c r="I1800" t="s">
        <v>8</v>
      </c>
      <c r="J1800" t="s">
        <v>27</v>
      </c>
      <c r="K1800" s="5">
        <v>19</v>
      </c>
      <c r="L1800" t="str">
        <f t="shared" si="113"/>
        <v>Mar</v>
      </c>
      <c r="M1800">
        <f t="shared" si="114"/>
        <v>2022</v>
      </c>
    </row>
    <row r="1801" spans="1:13" x14ac:dyDescent="0.25">
      <c r="A1801" t="s">
        <v>1770</v>
      </c>
      <c r="B1801" t="s">
        <v>11</v>
      </c>
      <c r="C1801" t="s">
        <v>87</v>
      </c>
      <c r="D1801">
        <f t="shared" si="112"/>
        <v>600</v>
      </c>
      <c r="E1801">
        <v>300</v>
      </c>
      <c r="F1801" s="2">
        <v>0.5</v>
      </c>
      <c r="G1801" s="4">
        <f t="shared" si="115"/>
        <v>300</v>
      </c>
      <c r="H1801" s="1">
        <v>44635</v>
      </c>
      <c r="I1801" t="s">
        <v>33</v>
      </c>
      <c r="J1801" t="s">
        <v>14</v>
      </c>
      <c r="K1801" s="5">
        <v>62</v>
      </c>
      <c r="L1801" t="str">
        <f t="shared" si="113"/>
        <v>Mar</v>
      </c>
      <c r="M1801">
        <f t="shared" si="114"/>
        <v>2022</v>
      </c>
    </row>
    <row r="1802" spans="1:13" x14ac:dyDescent="0.25">
      <c r="A1802" t="s">
        <v>1771</v>
      </c>
      <c r="B1802" t="s">
        <v>29</v>
      </c>
      <c r="C1802" t="s">
        <v>59</v>
      </c>
      <c r="D1802">
        <f t="shared" si="112"/>
        <v>250</v>
      </c>
      <c r="E1802">
        <v>115</v>
      </c>
      <c r="F1802" s="2">
        <v>0.46</v>
      </c>
      <c r="G1802" s="4">
        <f t="shared" si="115"/>
        <v>135</v>
      </c>
      <c r="H1802" s="1">
        <v>44635</v>
      </c>
      <c r="I1802" t="s">
        <v>23</v>
      </c>
      <c r="J1802" t="s">
        <v>27</v>
      </c>
      <c r="K1802" s="5">
        <v>654</v>
      </c>
      <c r="L1802" t="str">
        <f t="shared" si="113"/>
        <v>Mar</v>
      </c>
      <c r="M1802">
        <f t="shared" si="114"/>
        <v>2022</v>
      </c>
    </row>
    <row r="1803" spans="1:13" x14ac:dyDescent="0.25">
      <c r="A1803" t="s">
        <v>1772</v>
      </c>
      <c r="B1803" t="s">
        <v>26</v>
      </c>
      <c r="C1803" t="s">
        <v>32</v>
      </c>
      <c r="D1803">
        <f t="shared" si="112"/>
        <v>0</v>
      </c>
      <c r="F1803" s="2">
        <v>0.25</v>
      </c>
      <c r="G1803" s="4">
        <f t="shared" si="115"/>
        <v>0</v>
      </c>
      <c r="H1803" s="1">
        <v>44635</v>
      </c>
      <c r="I1803" t="s">
        <v>53</v>
      </c>
      <c r="J1803" t="s">
        <v>27</v>
      </c>
      <c r="K1803" s="5">
        <v>8</v>
      </c>
      <c r="L1803" t="str">
        <f t="shared" si="113"/>
        <v>Mar</v>
      </c>
      <c r="M1803">
        <f t="shared" si="114"/>
        <v>2022</v>
      </c>
    </row>
    <row r="1804" spans="1:13" x14ac:dyDescent="0.25">
      <c r="A1804" t="s">
        <v>1773</v>
      </c>
      <c r="B1804" t="s">
        <v>214</v>
      </c>
      <c r="C1804" t="s">
        <v>12</v>
      </c>
      <c r="D1804">
        <f t="shared" si="112"/>
        <v>0</v>
      </c>
      <c r="F1804" s="2">
        <v>0.2</v>
      </c>
      <c r="G1804" s="4">
        <f t="shared" si="115"/>
        <v>0</v>
      </c>
      <c r="H1804" s="1">
        <v>44630</v>
      </c>
      <c r="I1804" t="s">
        <v>53</v>
      </c>
      <c r="J1804" t="s">
        <v>27</v>
      </c>
      <c r="K1804" s="5">
        <v>301</v>
      </c>
      <c r="L1804" t="str">
        <f t="shared" si="113"/>
        <v>Mar</v>
      </c>
      <c r="M1804">
        <f t="shared" si="114"/>
        <v>2022</v>
      </c>
    </row>
    <row r="1805" spans="1:13" x14ac:dyDescent="0.25">
      <c r="A1805" t="s">
        <v>1774</v>
      </c>
      <c r="B1805" t="s">
        <v>29</v>
      </c>
      <c r="C1805" t="s">
        <v>59</v>
      </c>
      <c r="D1805">
        <f t="shared" si="112"/>
        <v>9090</v>
      </c>
      <c r="E1805">
        <v>3000</v>
      </c>
      <c r="F1805" s="2">
        <v>0.33</v>
      </c>
      <c r="G1805" s="4">
        <f t="shared" si="115"/>
        <v>6090</v>
      </c>
      <c r="H1805" s="1">
        <v>44628</v>
      </c>
      <c r="I1805" t="s">
        <v>23</v>
      </c>
      <c r="J1805" t="s">
        <v>27</v>
      </c>
      <c r="K1805" s="5">
        <v>905</v>
      </c>
      <c r="L1805" t="str">
        <f t="shared" si="113"/>
        <v>Mar</v>
      </c>
      <c r="M1805">
        <f t="shared" si="114"/>
        <v>2022</v>
      </c>
    </row>
    <row r="1806" spans="1:13" x14ac:dyDescent="0.25">
      <c r="A1806" t="s">
        <v>1329</v>
      </c>
      <c r="B1806" t="s">
        <v>58</v>
      </c>
      <c r="C1806" t="s">
        <v>32</v>
      </c>
      <c r="D1806">
        <f t="shared" si="112"/>
        <v>833</v>
      </c>
      <c r="E1806">
        <v>100</v>
      </c>
      <c r="F1806" s="2">
        <v>0.12</v>
      </c>
      <c r="G1806" s="4">
        <f t="shared" si="115"/>
        <v>733</v>
      </c>
      <c r="H1806" s="1">
        <v>44628</v>
      </c>
      <c r="I1806" t="s">
        <v>53</v>
      </c>
      <c r="J1806" t="s">
        <v>27</v>
      </c>
      <c r="K1806" s="5">
        <v>406</v>
      </c>
      <c r="L1806" t="str">
        <f t="shared" si="113"/>
        <v>Mar</v>
      </c>
      <c r="M1806">
        <f t="shared" si="114"/>
        <v>2022</v>
      </c>
    </row>
    <row r="1807" spans="1:13" x14ac:dyDescent="0.25">
      <c r="A1807" t="s">
        <v>1775</v>
      </c>
      <c r="B1807" t="s">
        <v>29</v>
      </c>
      <c r="C1807" t="s">
        <v>39</v>
      </c>
      <c r="D1807">
        <f t="shared" si="112"/>
        <v>400</v>
      </c>
      <c r="E1807">
        <v>100</v>
      </c>
      <c r="F1807" s="2">
        <v>0.25</v>
      </c>
      <c r="G1807" s="4">
        <f t="shared" si="115"/>
        <v>300</v>
      </c>
      <c r="H1807" s="1">
        <v>44623</v>
      </c>
      <c r="I1807" t="s">
        <v>100</v>
      </c>
      <c r="J1807" t="s">
        <v>27</v>
      </c>
      <c r="K1807" s="5">
        <v>289</v>
      </c>
      <c r="L1807" t="str">
        <f t="shared" si="113"/>
        <v>Mar</v>
      </c>
      <c r="M1807">
        <f t="shared" si="114"/>
        <v>2022</v>
      </c>
    </row>
    <row r="1808" spans="1:13" x14ac:dyDescent="0.25">
      <c r="A1808" t="s">
        <v>1776</v>
      </c>
      <c r="B1808" t="s">
        <v>1118</v>
      </c>
      <c r="C1808" t="s">
        <v>32</v>
      </c>
      <c r="D1808">
        <f t="shared" si="112"/>
        <v>500</v>
      </c>
      <c r="E1808">
        <v>500</v>
      </c>
      <c r="G1808" s="4">
        <f t="shared" si="115"/>
        <v>0</v>
      </c>
      <c r="H1808" s="1">
        <v>44622</v>
      </c>
      <c r="I1808" t="s">
        <v>36</v>
      </c>
      <c r="J1808" t="s">
        <v>110</v>
      </c>
      <c r="K1808" s="5">
        <v>1400</v>
      </c>
      <c r="L1808" t="str">
        <f t="shared" si="113"/>
        <v>Mar</v>
      </c>
      <c r="M1808">
        <f t="shared" si="114"/>
        <v>2022</v>
      </c>
    </row>
    <row r="1809" spans="1:13" x14ac:dyDescent="0.25">
      <c r="A1809" t="s">
        <v>1777</v>
      </c>
      <c r="B1809" t="s">
        <v>26</v>
      </c>
      <c r="C1809" t="s">
        <v>87</v>
      </c>
      <c r="D1809">
        <f t="shared" si="112"/>
        <v>1266</v>
      </c>
      <c r="E1809">
        <v>190</v>
      </c>
      <c r="F1809" s="2">
        <v>0.15</v>
      </c>
      <c r="G1809" s="4">
        <f t="shared" si="115"/>
        <v>1076</v>
      </c>
      <c r="H1809" s="1">
        <v>44621</v>
      </c>
      <c r="I1809" t="s">
        <v>53</v>
      </c>
      <c r="J1809" t="s">
        <v>27</v>
      </c>
      <c r="K1809" s="5">
        <v>1600</v>
      </c>
      <c r="L1809" t="str">
        <f t="shared" si="113"/>
        <v>Mar</v>
      </c>
      <c r="M1809">
        <f t="shared" si="114"/>
        <v>2022</v>
      </c>
    </row>
    <row r="1810" spans="1:13" x14ac:dyDescent="0.25">
      <c r="A1810" t="s">
        <v>489</v>
      </c>
      <c r="B1810" t="s">
        <v>1038</v>
      </c>
      <c r="C1810" t="s">
        <v>194</v>
      </c>
      <c r="D1810">
        <f t="shared" si="112"/>
        <v>0</v>
      </c>
      <c r="G1810" s="4">
        <f t="shared" si="115"/>
        <v>0</v>
      </c>
      <c r="H1810" s="1">
        <v>44617</v>
      </c>
      <c r="I1810" t="s">
        <v>51</v>
      </c>
      <c r="J1810" t="s">
        <v>27</v>
      </c>
      <c r="K1810" s="5">
        <v>200</v>
      </c>
      <c r="L1810" t="str">
        <f t="shared" si="113"/>
        <v>Feb</v>
      </c>
      <c r="M1810">
        <f t="shared" si="114"/>
        <v>2022</v>
      </c>
    </row>
    <row r="1811" spans="1:13" x14ac:dyDescent="0.25">
      <c r="A1811" t="s">
        <v>1037</v>
      </c>
      <c r="B1811" t="s">
        <v>68</v>
      </c>
      <c r="C1811" t="s">
        <v>12</v>
      </c>
      <c r="D1811">
        <f t="shared" si="112"/>
        <v>30</v>
      </c>
      <c r="E1811">
        <v>30</v>
      </c>
      <c r="G1811" s="4">
        <f t="shared" si="115"/>
        <v>0</v>
      </c>
      <c r="H1811" s="1">
        <v>44616</v>
      </c>
      <c r="I1811" t="s">
        <v>33</v>
      </c>
      <c r="J1811" t="s">
        <v>14</v>
      </c>
      <c r="K1811" s="5">
        <v>85</v>
      </c>
      <c r="L1811" t="str">
        <f t="shared" si="113"/>
        <v>Feb</v>
      </c>
      <c r="M1811">
        <f t="shared" si="114"/>
        <v>2022</v>
      </c>
    </row>
    <row r="1812" spans="1:13" x14ac:dyDescent="0.25">
      <c r="A1812" t="s">
        <v>1778</v>
      </c>
      <c r="B1812" t="s">
        <v>245</v>
      </c>
      <c r="C1812" t="s">
        <v>71</v>
      </c>
      <c r="D1812">
        <f t="shared" si="112"/>
        <v>150</v>
      </c>
      <c r="E1812">
        <v>150</v>
      </c>
      <c r="G1812" s="4">
        <f t="shared" si="115"/>
        <v>0</v>
      </c>
      <c r="H1812" s="1">
        <v>44613</v>
      </c>
      <c r="I1812" t="s">
        <v>13</v>
      </c>
      <c r="J1812" t="s">
        <v>14</v>
      </c>
      <c r="K1812" s="5">
        <v>24</v>
      </c>
      <c r="L1812" t="str">
        <f t="shared" si="113"/>
        <v>Feb</v>
      </c>
      <c r="M1812">
        <f t="shared" si="114"/>
        <v>2022</v>
      </c>
    </row>
    <row r="1813" spans="1:13" x14ac:dyDescent="0.25">
      <c r="A1813" t="s">
        <v>1779</v>
      </c>
      <c r="B1813" t="s">
        <v>145</v>
      </c>
      <c r="C1813" t="s">
        <v>69</v>
      </c>
      <c r="D1813">
        <f t="shared" si="112"/>
        <v>222</v>
      </c>
      <c r="E1813">
        <v>111</v>
      </c>
      <c r="F1813" s="2">
        <v>0.5</v>
      </c>
      <c r="G1813" s="4">
        <f t="shared" si="115"/>
        <v>111</v>
      </c>
      <c r="H1813" s="1">
        <v>44613</v>
      </c>
      <c r="I1813" t="s">
        <v>23</v>
      </c>
      <c r="J1813" t="s">
        <v>27</v>
      </c>
      <c r="K1813" s="5">
        <v>368</v>
      </c>
      <c r="L1813" t="str">
        <f t="shared" si="113"/>
        <v>Feb</v>
      </c>
      <c r="M1813">
        <f t="shared" si="114"/>
        <v>2022</v>
      </c>
    </row>
    <row r="1814" spans="1:13" x14ac:dyDescent="0.25">
      <c r="A1814" t="s">
        <v>1780</v>
      </c>
      <c r="B1814" t="s">
        <v>118</v>
      </c>
      <c r="C1814" t="s">
        <v>12</v>
      </c>
      <c r="D1814">
        <f t="shared" si="112"/>
        <v>120</v>
      </c>
      <c r="E1814">
        <v>120</v>
      </c>
      <c r="G1814" s="4">
        <f t="shared" si="115"/>
        <v>0</v>
      </c>
      <c r="H1814" s="1">
        <v>44609</v>
      </c>
      <c r="I1814" t="s">
        <v>89</v>
      </c>
      <c r="J1814" t="s">
        <v>119</v>
      </c>
      <c r="K1814" s="5">
        <v>28</v>
      </c>
      <c r="L1814" t="str">
        <f t="shared" si="113"/>
        <v>Feb</v>
      </c>
      <c r="M1814">
        <f t="shared" si="114"/>
        <v>2022</v>
      </c>
    </row>
    <row r="1815" spans="1:13" x14ac:dyDescent="0.25">
      <c r="A1815" t="s">
        <v>1781</v>
      </c>
      <c r="B1815" t="s">
        <v>251</v>
      </c>
      <c r="C1815" t="s">
        <v>7</v>
      </c>
      <c r="D1815">
        <f t="shared" si="112"/>
        <v>666</v>
      </c>
      <c r="E1815">
        <v>100</v>
      </c>
      <c r="F1815" s="2">
        <v>0.15</v>
      </c>
      <c r="G1815" s="4">
        <f t="shared" si="115"/>
        <v>566</v>
      </c>
      <c r="H1815" s="1">
        <v>44608</v>
      </c>
      <c r="I1815" t="s">
        <v>8</v>
      </c>
      <c r="J1815" t="s">
        <v>252</v>
      </c>
      <c r="K1815" s="5">
        <v>118</v>
      </c>
      <c r="L1815" t="str">
        <f t="shared" si="113"/>
        <v>Feb</v>
      </c>
      <c r="M1815">
        <f t="shared" si="114"/>
        <v>2022</v>
      </c>
    </row>
    <row r="1816" spans="1:13" x14ac:dyDescent="0.25">
      <c r="A1816" t="s">
        <v>1782</v>
      </c>
      <c r="B1816" t="s">
        <v>706</v>
      </c>
      <c r="C1816" t="s">
        <v>59</v>
      </c>
      <c r="D1816">
        <f t="shared" si="112"/>
        <v>410</v>
      </c>
      <c r="E1816">
        <v>119</v>
      </c>
      <c r="F1816" s="2">
        <v>0.28999999999999998</v>
      </c>
      <c r="G1816" s="4">
        <f t="shared" si="115"/>
        <v>291</v>
      </c>
      <c r="H1816" s="1">
        <v>44606</v>
      </c>
      <c r="I1816" t="s">
        <v>33</v>
      </c>
      <c r="J1816" t="s">
        <v>27</v>
      </c>
      <c r="K1816" s="5">
        <v>35</v>
      </c>
      <c r="L1816" t="str">
        <f t="shared" si="113"/>
        <v>Feb</v>
      </c>
      <c r="M1816">
        <f t="shared" si="114"/>
        <v>2022</v>
      </c>
    </row>
    <row r="1817" spans="1:13" x14ac:dyDescent="0.25">
      <c r="A1817" t="s">
        <v>1216</v>
      </c>
      <c r="B1817" t="s">
        <v>42</v>
      </c>
      <c r="C1817" t="s">
        <v>97</v>
      </c>
      <c r="D1817">
        <f t="shared" si="112"/>
        <v>1150</v>
      </c>
      <c r="E1817">
        <v>138</v>
      </c>
      <c r="F1817" s="2">
        <v>0.12</v>
      </c>
      <c r="G1817" s="4">
        <f t="shared" si="115"/>
        <v>1012</v>
      </c>
      <c r="H1817" s="1">
        <v>44602</v>
      </c>
      <c r="I1817" t="s">
        <v>8</v>
      </c>
      <c r="J1817" t="s">
        <v>27</v>
      </c>
      <c r="K1817" s="5">
        <v>1000</v>
      </c>
      <c r="L1817" t="str">
        <f t="shared" si="113"/>
        <v>Feb</v>
      </c>
      <c r="M1817">
        <f t="shared" si="114"/>
        <v>2022</v>
      </c>
    </row>
    <row r="1818" spans="1:13" x14ac:dyDescent="0.25">
      <c r="A1818" t="s">
        <v>1009</v>
      </c>
      <c r="B1818" t="s">
        <v>29</v>
      </c>
      <c r="C1818" t="s">
        <v>7</v>
      </c>
      <c r="D1818">
        <f t="shared" si="112"/>
        <v>300</v>
      </c>
      <c r="E1818">
        <v>60</v>
      </c>
      <c r="F1818" s="2">
        <v>0.2</v>
      </c>
      <c r="G1818" s="4">
        <f t="shared" si="115"/>
        <v>240</v>
      </c>
      <c r="H1818" s="1">
        <v>44602</v>
      </c>
      <c r="I1818" t="s">
        <v>8</v>
      </c>
      <c r="J1818" t="s">
        <v>27</v>
      </c>
      <c r="K1818" s="5">
        <v>120</v>
      </c>
      <c r="L1818" t="str">
        <f t="shared" si="113"/>
        <v>Feb</v>
      </c>
      <c r="M1818">
        <f t="shared" si="114"/>
        <v>2022</v>
      </c>
    </row>
    <row r="1819" spans="1:13" x14ac:dyDescent="0.25">
      <c r="A1819" t="s">
        <v>1395</v>
      </c>
      <c r="B1819" t="s">
        <v>29</v>
      </c>
      <c r="C1819" t="s">
        <v>194</v>
      </c>
      <c r="D1819">
        <f t="shared" si="112"/>
        <v>14000</v>
      </c>
      <c r="E1819">
        <v>2800</v>
      </c>
      <c r="F1819" s="2">
        <v>0.2</v>
      </c>
      <c r="G1819" s="4">
        <f t="shared" si="115"/>
        <v>11200</v>
      </c>
      <c r="H1819" s="1">
        <v>44600</v>
      </c>
      <c r="I1819" t="s">
        <v>53</v>
      </c>
      <c r="J1819" t="s">
        <v>27</v>
      </c>
      <c r="K1819" s="5">
        <v>1900</v>
      </c>
      <c r="L1819" t="str">
        <f t="shared" si="113"/>
        <v>Feb</v>
      </c>
      <c r="M1819">
        <f t="shared" si="114"/>
        <v>2022</v>
      </c>
    </row>
    <row r="1820" spans="1:13" x14ac:dyDescent="0.25">
      <c r="A1820" t="s">
        <v>1208</v>
      </c>
      <c r="B1820" t="s">
        <v>58</v>
      </c>
      <c r="C1820" t="s">
        <v>39</v>
      </c>
      <c r="D1820">
        <f t="shared" si="112"/>
        <v>0</v>
      </c>
      <c r="G1820" s="4">
        <f t="shared" si="115"/>
        <v>0</v>
      </c>
      <c r="H1820" s="1">
        <v>44599</v>
      </c>
      <c r="I1820" t="s">
        <v>33</v>
      </c>
      <c r="J1820" t="s">
        <v>27</v>
      </c>
      <c r="K1820" s="5">
        <v>78</v>
      </c>
      <c r="L1820" t="str">
        <f t="shared" si="113"/>
        <v>Feb</v>
      </c>
      <c r="M1820">
        <f t="shared" si="114"/>
        <v>2022</v>
      </c>
    </row>
    <row r="1821" spans="1:13" x14ac:dyDescent="0.25">
      <c r="A1821" t="s">
        <v>1783</v>
      </c>
      <c r="B1821" t="s">
        <v>29</v>
      </c>
      <c r="C1821" t="s">
        <v>59</v>
      </c>
      <c r="D1821">
        <f t="shared" si="112"/>
        <v>285</v>
      </c>
      <c r="E1821">
        <v>57</v>
      </c>
      <c r="F1821" s="2">
        <v>0.2</v>
      </c>
      <c r="G1821" s="4">
        <f t="shared" si="115"/>
        <v>228</v>
      </c>
      <c r="H1821" s="1">
        <v>44595</v>
      </c>
      <c r="I1821" t="s">
        <v>23</v>
      </c>
      <c r="J1821" t="s">
        <v>27</v>
      </c>
      <c r="K1821" s="5">
        <v>133</v>
      </c>
      <c r="L1821" t="str">
        <f t="shared" si="113"/>
        <v>Feb</v>
      </c>
      <c r="M1821">
        <f t="shared" si="114"/>
        <v>2022</v>
      </c>
    </row>
    <row r="1822" spans="1:13" x14ac:dyDescent="0.25">
      <c r="A1822" t="s">
        <v>1784</v>
      </c>
      <c r="B1822" t="s">
        <v>225</v>
      </c>
      <c r="C1822" t="s">
        <v>7</v>
      </c>
      <c r="D1822">
        <f t="shared" si="112"/>
        <v>100</v>
      </c>
      <c r="E1822">
        <v>100</v>
      </c>
      <c r="G1822" s="4">
        <f t="shared" si="115"/>
        <v>0</v>
      </c>
      <c r="H1822" s="1">
        <v>44587</v>
      </c>
      <c r="I1822" t="s">
        <v>124</v>
      </c>
      <c r="J1822" t="s">
        <v>27</v>
      </c>
      <c r="K1822" s="5">
        <v>3400</v>
      </c>
      <c r="L1822" t="str">
        <f t="shared" si="113"/>
        <v>Jan</v>
      </c>
      <c r="M1822">
        <f t="shared" si="114"/>
        <v>2022</v>
      </c>
    </row>
    <row r="1823" spans="1:13" x14ac:dyDescent="0.25">
      <c r="A1823" t="s">
        <v>224</v>
      </c>
      <c r="B1823" t="s">
        <v>29</v>
      </c>
      <c r="C1823" t="s">
        <v>2</v>
      </c>
      <c r="D1823">
        <f t="shared" si="112"/>
        <v>242</v>
      </c>
      <c r="E1823">
        <v>80</v>
      </c>
      <c r="F1823" s="2">
        <v>0.33</v>
      </c>
      <c r="G1823" s="4">
        <f t="shared" si="115"/>
        <v>162</v>
      </c>
      <c r="H1823" s="1">
        <v>44587</v>
      </c>
      <c r="I1823" t="s">
        <v>100</v>
      </c>
      <c r="J1823" t="s">
        <v>27</v>
      </c>
      <c r="K1823" s="5">
        <v>266</v>
      </c>
      <c r="L1823" t="str">
        <f t="shared" si="113"/>
        <v>Jan</v>
      </c>
      <c r="M1823">
        <f t="shared" si="114"/>
        <v>2022</v>
      </c>
    </row>
    <row r="1824" spans="1:13" x14ac:dyDescent="0.25">
      <c r="A1824" t="s">
        <v>1420</v>
      </c>
      <c r="B1824" t="s">
        <v>126</v>
      </c>
      <c r="C1824" t="s">
        <v>12</v>
      </c>
      <c r="D1824">
        <f t="shared" si="112"/>
        <v>330</v>
      </c>
      <c r="E1824">
        <v>330</v>
      </c>
      <c r="G1824" s="4">
        <f t="shared" si="115"/>
        <v>0</v>
      </c>
      <c r="H1824" s="1">
        <v>44581</v>
      </c>
      <c r="I1824" t="s">
        <v>53</v>
      </c>
      <c r="J1824" t="s">
        <v>27</v>
      </c>
      <c r="K1824" s="5">
        <v>527</v>
      </c>
      <c r="L1824" t="str">
        <f t="shared" si="113"/>
        <v>Jan</v>
      </c>
      <c r="M1824">
        <f t="shared" si="114"/>
        <v>2022</v>
      </c>
    </row>
    <row r="1825" spans="1:13" x14ac:dyDescent="0.25">
      <c r="A1825" t="s">
        <v>1064</v>
      </c>
      <c r="B1825" t="s">
        <v>26</v>
      </c>
      <c r="C1825" t="s">
        <v>69</v>
      </c>
      <c r="D1825">
        <f t="shared" si="112"/>
        <v>0</v>
      </c>
      <c r="F1825" s="2">
        <v>0.25</v>
      </c>
      <c r="G1825" s="4">
        <f t="shared" si="115"/>
        <v>0</v>
      </c>
      <c r="H1825" s="1">
        <v>44569</v>
      </c>
      <c r="I1825" t="s">
        <v>89</v>
      </c>
      <c r="J1825" t="s">
        <v>27</v>
      </c>
      <c r="K1825" s="5">
        <v>8</v>
      </c>
      <c r="L1825" t="str">
        <f t="shared" si="113"/>
        <v>Jan</v>
      </c>
      <c r="M1825">
        <f t="shared" si="114"/>
        <v>2022</v>
      </c>
    </row>
    <row r="1826" spans="1:13" x14ac:dyDescent="0.25">
      <c r="A1826" t="s">
        <v>1223</v>
      </c>
      <c r="B1826" t="s">
        <v>81</v>
      </c>
      <c r="C1826" t="s">
        <v>7</v>
      </c>
      <c r="D1826">
        <f t="shared" si="112"/>
        <v>300</v>
      </c>
      <c r="E1826">
        <v>300</v>
      </c>
      <c r="G1826" s="4">
        <f t="shared" si="115"/>
        <v>0</v>
      </c>
      <c r="H1826" s="1">
        <v>44552</v>
      </c>
      <c r="I1826" t="s">
        <v>53</v>
      </c>
      <c r="J1826" t="s">
        <v>82</v>
      </c>
      <c r="K1826" s="5">
        <v>8300</v>
      </c>
      <c r="L1826" t="str">
        <f t="shared" si="113"/>
        <v>Dec</v>
      </c>
      <c r="M1826">
        <f t="shared" si="114"/>
        <v>2021</v>
      </c>
    </row>
    <row r="1827" spans="1:13" x14ac:dyDescent="0.25">
      <c r="A1827" t="s">
        <v>506</v>
      </c>
      <c r="B1827" t="s">
        <v>1038</v>
      </c>
      <c r="C1827" t="s">
        <v>194</v>
      </c>
      <c r="D1827">
        <f t="shared" si="112"/>
        <v>0</v>
      </c>
      <c r="G1827" s="4">
        <f t="shared" si="115"/>
        <v>0</v>
      </c>
      <c r="H1827" s="1">
        <v>44538</v>
      </c>
      <c r="I1827" t="s">
        <v>51</v>
      </c>
      <c r="J1827" t="s">
        <v>27</v>
      </c>
      <c r="K1827" s="5">
        <v>200</v>
      </c>
      <c r="L1827" t="str">
        <f t="shared" si="113"/>
        <v>Dec</v>
      </c>
      <c r="M1827">
        <f t="shared" si="114"/>
        <v>2021</v>
      </c>
    </row>
    <row r="1828" spans="1:13" x14ac:dyDescent="0.25">
      <c r="A1828" t="s">
        <v>1037</v>
      </c>
      <c r="B1828" t="s">
        <v>29</v>
      </c>
      <c r="C1828" t="s">
        <v>59</v>
      </c>
      <c r="D1828">
        <f t="shared" si="112"/>
        <v>10000</v>
      </c>
      <c r="E1828">
        <v>900</v>
      </c>
      <c r="F1828" s="2">
        <v>0.09</v>
      </c>
      <c r="G1828" s="4">
        <f t="shared" si="115"/>
        <v>9100</v>
      </c>
      <c r="H1828" s="1">
        <v>44531</v>
      </c>
      <c r="I1828" t="s">
        <v>23</v>
      </c>
      <c r="J1828" t="s">
        <v>27</v>
      </c>
      <c r="K1828" s="5">
        <v>905</v>
      </c>
      <c r="L1828" t="str">
        <f t="shared" si="113"/>
        <v>Dec</v>
      </c>
      <c r="M1828">
        <f t="shared" si="114"/>
        <v>2021</v>
      </c>
    </row>
    <row r="1829" spans="1:13" x14ac:dyDescent="0.25">
      <c r="A1829" t="s">
        <v>1329</v>
      </c>
      <c r="B1829" t="s">
        <v>58</v>
      </c>
      <c r="C1829" t="s">
        <v>39</v>
      </c>
      <c r="D1829">
        <f t="shared" si="112"/>
        <v>259</v>
      </c>
      <c r="E1829">
        <v>70</v>
      </c>
      <c r="F1829" s="2">
        <v>0.27</v>
      </c>
      <c r="G1829" s="4">
        <f t="shared" si="115"/>
        <v>189</v>
      </c>
      <c r="H1829" s="1">
        <v>44518</v>
      </c>
      <c r="I1829" t="s">
        <v>89</v>
      </c>
      <c r="J1829" t="s">
        <v>27</v>
      </c>
      <c r="K1829" s="5">
        <v>46</v>
      </c>
      <c r="L1829" t="str">
        <f t="shared" si="113"/>
        <v>Nov</v>
      </c>
      <c r="M1829">
        <f t="shared" si="114"/>
        <v>2021</v>
      </c>
    </row>
    <row r="1830" spans="1:13" x14ac:dyDescent="0.25">
      <c r="A1830" t="s">
        <v>1785</v>
      </c>
      <c r="B1830" t="s">
        <v>58</v>
      </c>
      <c r="C1830" t="s">
        <v>59</v>
      </c>
      <c r="D1830">
        <f t="shared" si="112"/>
        <v>8000</v>
      </c>
      <c r="E1830">
        <v>2000</v>
      </c>
      <c r="F1830" s="2">
        <v>0.25</v>
      </c>
      <c r="G1830" s="4">
        <f t="shared" si="115"/>
        <v>6000</v>
      </c>
      <c r="H1830" s="1">
        <v>44502</v>
      </c>
      <c r="I1830" t="s">
        <v>53</v>
      </c>
      <c r="J1830" t="s">
        <v>27</v>
      </c>
      <c r="K1830" s="5">
        <v>97</v>
      </c>
      <c r="L1830" t="str">
        <f t="shared" si="113"/>
        <v>Nov</v>
      </c>
      <c r="M1830">
        <f t="shared" si="114"/>
        <v>2021</v>
      </c>
    </row>
    <row r="1831" spans="1:13" x14ac:dyDescent="0.25">
      <c r="A1831" t="s">
        <v>1145</v>
      </c>
      <c r="B1831" t="s">
        <v>29</v>
      </c>
      <c r="C1831" t="s">
        <v>399</v>
      </c>
      <c r="D1831">
        <f t="shared" si="112"/>
        <v>22</v>
      </c>
      <c r="E1831">
        <v>22</v>
      </c>
      <c r="G1831" s="4">
        <f t="shared" si="115"/>
        <v>0</v>
      </c>
      <c r="H1831" s="1">
        <v>44474</v>
      </c>
      <c r="I1831" t="s">
        <v>23</v>
      </c>
      <c r="J1831" t="s">
        <v>27</v>
      </c>
      <c r="K1831" s="5">
        <v>356</v>
      </c>
      <c r="L1831" t="str">
        <f t="shared" si="113"/>
        <v>Oct</v>
      </c>
      <c r="M1831">
        <f t="shared" si="114"/>
        <v>2021</v>
      </c>
    </row>
    <row r="1832" spans="1:13" x14ac:dyDescent="0.25">
      <c r="A1832" t="s">
        <v>1470</v>
      </c>
      <c r="B1832" t="s">
        <v>26</v>
      </c>
      <c r="C1832" t="s">
        <v>17</v>
      </c>
      <c r="D1832">
        <f t="shared" si="112"/>
        <v>0</v>
      </c>
      <c r="F1832" s="2">
        <v>1</v>
      </c>
      <c r="G1832" s="4">
        <f t="shared" si="115"/>
        <v>0</v>
      </c>
      <c r="H1832" s="1">
        <v>44470</v>
      </c>
      <c r="I1832" t="s">
        <v>18</v>
      </c>
      <c r="J1832" t="s">
        <v>27</v>
      </c>
      <c r="K1832" s="5">
        <v>70</v>
      </c>
      <c r="L1832" t="str">
        <f t="shared" si="113"/>
        <v>Oct</v>
      </c>
      <c r="M1832">
        <f t="shared" si="114"/>
        <v>2021</v>
      </c>
    </row>
    <row r="1833" spans="1:13" x14ac:dyDescent="0.25">
      <c r="A1833" t="s">
        <v>1786</v>
      </c>
      <c r="B1833" t="s">
        <v>26</v>
      </c>
      <c r="C1833" t="s">
        <v>97</v>
      </c>
      <c r="D1833">
        <f t="shared" si="112"/>
        <v>120</v>
      </c>
      <c r="E1833">
        <v>120</v>
      </c>
      <c r="G1833" s="4">
        <f t="shared" si="115"/>
        <v>0</v>
      </c>
      <c r="H1833" s="1">
        <v>44462</v>
      </c>
      <c r="I1833" t="s">
        <v>53</v>
      </c>
      <c r="J1833" t="s">
        <v>27</v>
      </c>
      <c r="K1833" s="5">
        <v>974</v>
      </c>
      <c r="L1833" t="str">
        <f t="shared" si="113"/>
        <v>Sep</v>
      </c>
      <c r="M1833">
        <f t="shared" si="114"/>
        <v>2021</v>
      </c>
    </row>
    <row r="1834" spans="1:13" x14ac:dyDescent="0.25">
      <c r="A1834" t="s">
        <v>1327</v>
      </c>
      <c r="B1834" t="s">
        <v>26</v>
      </c>
      <c r="C1834" t="s">
        <v>7</v>
      </c>
      <c r="D1834">
        <f t="shared" si="112"/>
        <v>0</v>
      </c>
      <c r="G1834" s="4">
        <f t="shared" si="115"/>
        <v>0</v>
      </c>
      <c r="H1834" s="1">
        <v>44461</v>
      </c>
      <c r="I1834" t="s">
        <v>8</v>
      </c>
      <c r="J1834" t="s">
        <v>27</v>
      </c>
      <c r="K1834" s="5">
        <v>229</v>
      </c>
      <c r="L1834" t="str">
        <f t="shared" si="113"/>
        <v>Sep</v>
      </c>
      <c r="M1834">
        <f t="shared" si="114"/>
        <v>2021</v>
      </c>
    </row>
    <row r="1835" spans="1:13" x14ac:dyDescent="0.25">
      <c r="A1835" t="s">
        <v>1430</v>
      </c>
      <c r="B1835" t="s">
        <v>29</v>
      </c>
      <c r="C1835" t="s">
        <v>2</v>
      </c>
      <c r="D1835">
        <f t="shared" si="112"/>
        <v>0</v>
      </c>
      <c r="G1835" s="4">
        <f t="shared" si="115"/>
        <v>0</v>
      </c>
      <c r="H1835" s="1">
        <v>44454</v>
      </c>
      <c r="I1835" t="s">
        <v>89</v>
      </c>
      <c r="J1835" t="s">
        <v>27</v>
      </c>
      <c r="K1835" s="5">
        <v>78</v>
      </c>
      <c r="L1835" t="str">
        <f t="shared" si="113"/>
        <v>Sep</v>
      </c>
      <c r="M1835">
        <f t="shared" si="114"/>
        <v>2021</v>
      </c>
    </row>
    <row r="1836" spans="1:13" x14ac:dyDescent="0.25">
      <c r="A1836" t="s">
        <v>1787</v>
      </c>
      <c r="B1836" t="s">
        <v>346</v>
      </c>
      <c r="C1836" t="s">
        <v>71</v>
      </c>
      <c r="D1836">
        <f t="shared" si="112"/>
        <v>45</v>
      </c>
      <c r="E1836">
        <v>41</v>
      </c>
      <c r="F1836" s="2">
        <v>0.9</v>
      </c>
      <c r="G1836" s="4">
        <f t="shared" si="115"/>
        <v>4</v>
      </c>
      <c r="H1836" s="1">
        <v>44453</v>
      </c>
      <c r="I1836" t="s">
        <v>33</v>
      </c>
      <c r="J1836" t="s">
        <v>27</v>
      </c>
      <c r="K1836" s="5">
        <v>12</v>
      </c>
      <c r="L1836" t="str">
        <f t="shared" si="113"/>
        <v>Sep</v>
      </c>
      <c r="M1836">
        <f t="shared" si="114"/>
        <v>2021</v>
      </c>
    </row>
    <row r="1837" spans="1:13" x14ac:dyDescent="0.25">
      <c r="A1837" t="s">
        <v>1788</v>
      </c>
      <c r="B1837" t="s">
        <v>29</v>
      </c>
      <c r="C1837" t="s">
        <v>87</v>
      </c>
      <c r="D1837">
        <f t="shared" si="112"/>
        <v>0</v>
      </c>
      <c r="G1837" s="4">
        <f t="shared" si="115"/>
        <v>0</v>
      </c>
      <c r="H1837" s="1">
        <v>44453</v>
      </c>
      <c r="I1837" t="s">
        <v>53</v>
      </c>
      <c r="J1837" t="s">
        <v>27</v>
      </c>
      <c r="K1837" s="5">
        <v>339</v>
      </c>
      <c r="L1837" t="str">
        <f t="shared" si="113"/>
        <v>Sep</v>
      </c>
      <c r="M1837">
        <f t="shared" si="114"/>
        <v>2021</v>
      </c>
    </row>
    <row r="1838" spans="1:13" x14ac:dyDescent="0.25">
      <c r="A1838" t="s">
        <v>1789</v>
      </c>
      <c r="B1838" t="s">
        <v>58</v>
      </c>
      <c r="C1838" t="s">
        <v>22</v>
      </c>
      <c r="D1838">
        <f t="shared" si="112"/>
        <v>30</v>
      </c>
      <c r="E1838">
        <v>30</v>
      </c>
      <c r="G1838" s="4">
        <f t="shared" si="115"/>
        <v>0</v>
      </c>
      <c r="H1838" s="1">
        <v>44438</v>
      </c>
      <c r="I1838" t="s">
        <v>23</v>
      </c>
      <c r="J1838" t="s">
        <v>27</v>
      </c>
      <c r="K1838" s="5">
        <v>1000</v>
      </c>
      <c r="L1838" t="str">
        <f t="shared" si="113"/>
        <v>Aug</v>
      </c>
      <c r="M1838">
        <f t="shared" si="114"/>
        <v>2021</v>
      </c>
    </row>
    <row r="1839" spans="1:13" x14ac:dyDescent="0.25">
      <c r="A1839" t="s">
        <v>1790</v>
      </c>
      <c r="B1839" t="s">
        <v>26</v>
      </c>
      <c r="C1839" t="s">
        <v>71</v>
      </c>
      <c r="D1839">
        <f t="shared" si="112"/>
        <v>74</v>
      </c>
      <c r="E1839">
        <v>37</v>
      </c>
      <c r="F1839" s="2">
        <v>0.5</v>
      </c>
      <c r="G1839" s="4">
        <f t="shared" si="115"/>
        <v>37</v>
      </c>
      <c r="H1839" s="1">
        <v>44432</v>
      </c>
      <c r="I1839" t="s">
        <v>13</v>
      </c>
      <c r="J1839" t="s">
        <v>27</v>
      </c>
      <c r="K1839" s="5">
        <v>14</v>
      </c>
      <c r="L1839" t="str">
        <f t="shared" si="113"/>
        <v>Aug</v>
      </c>
      <c r="M1839">
        <f t="shared" si="114"/>
        <v>2021</v>
      </c>
    </row>
    <row r="1840" spans="1:13" x14ac:dyDescent="0.25">
      <c r="A1840" t="s">
        <v>1791</v>
      </c>
      <c r="B1840" t="s">
        <v>780</v>
      </c>
      <c r="C1840" t="s">
        <v>2</v>
      </c>
      <c r="D1840">
        <f t="shared" si="112"/>
        <v>1800</v>
      </c>
      <c r="E1840">
        <v>1800</v>
      </c>
      <c r="G1840" s="4">
        <f t="shared" si="115"/>
        <v>0</v>
      </c>
      <c r="H1840" s="1">
        <v>44413</v>
      </c>
      <c r="I1840" t="s">
        <v>23</v>
      </c>
      <c r="J1840" t="s">
        <v>110</v>
      </c>
      <c r="K1840" s="5">
        <v>9400</v>
      </c>
      <c r="L1840" t="str">
        <f t="shared" si="113"/>
        <v>Aug</v>
      </c>
      <c r="M1840">
        <f t="shared" si="114"/>
        <v>2021</v>
      </c>
    </row>
    <row r="1841" spans="1:13" x14ac:dyDescent="0.25">
      <c r="A1841" t="s">
        <v>1622</v>
      </c>
      <c r="B1841" t="s">
        <v>11</v>
      </c>
      <c r="C1841" t="s">
        <v>155</v>
      </c>
      <c r="D1841">
        <f t="shared" si="112"/>
        <v>80</v>
      </c>
      <c r="E1841">
        <v>80</v>
      </c>
      <c r="G1841" s="4">
        <f t="shared" si="115"/>
        <v>0</v>
      </c>
      <c r="H1841" s="1">
        <v>44403</v>
      </c>
      <c r="I1841" t="s">
        <v>13</v>
      </c>
      <c r="J1841" t="s">
        <v>14</v>
      </c>
      <c r="K1841" s="5">
        <v>17</v>
      </c>
      <c r="L1841" t="str">
        <f t="shared" si="113"/>
        <v>Jul</v>
      </c>
      <c r="M1841">
        <f t="shared" si="114"/>
        <v>2021</v>
      </c>
    </row>
    <row r="1842" spans="1:13" x14ac:dyDescent="0.25">
      <c r="A1842" t="s">
        <v>1792</v>
      </c>
      <c r="B1842" t="s">
        <v>26</v>
      </c>
      <c r="C1842" t="s">
        <v>420</v>
      </c>
      <c r="D1842">
        <f t="shared" si="112"/>
        <v>2434</v>
      </c>
      <c r="E1842">
        <v>2434</v>
      </c>
      <c r="F1842" s="2">
        <v>1</v>
      </c>
      <c r="G1842" s="4">
        <f t="shared" si="115"/>
        <v>0</v>
      </c>
      <c r="H1842" s="1">
        <v>44348</v>
      </c>
      <c r="I1842" t="s">
        <v>23</v>
      </c>
      <c r="J1842" t="s">
        <v>27</v>
      </c>
      <c r="K1842" s="5">
        <v>1600</v>
      </c>
      <c r="L1842" t="str">
        <f t="shared" si="113"/>
        <v>Jun</v>
      </c>
      <c r="M1842">
        <f t="shared" si="114"/>
        <v>2021</v>
      </c>
    </row>
    <row r="1843" spans="1:13" x14ac:dyDescent="0.25">
      <c r="A1843" t="s">
        <v>1793</v>
      </c>
      <c r="B1843" t="s">
        <v>42</v>
      </c>
      <c r="C1843" t="s">
        <v>12</v>
      </c>
      <c r="D1843">
        <f t="shared" si="112"/>
        <v>0</v>
      </c>
      <c r="G1843" s="4">
        <f t="shared" si="115"/>
        <v>0</v>
      </c>
      <c r="H1843" s="1">
        <v>44321</v>
      </c>
      <c r="I1843" t="s">
        <v>23</v>
      </c>
      <c r="J1843" t="s">
        <v>44</v>
      </c>
      <c r="K1843" s="5">
        <v>53</v>
      </c>
      <c r="L1843" t="str">
        <f t="shared" si="113"/>
        <v>May</v>
      </c>
      <c r="M1843">
        <f t="shared" si="114"/>
        <v>2021</v>
      </c>
    </row>
    <row r="1844" spans="1:13" x14ac:dyDescent="0.25">
      <c r="A1844" t="s">
        <v>1709</v>
      </c>
      <c r="B1844" t="s">
        <v>26</v>
      </c>
      <c r="C1844" t="s">
        <v>71</v>
      </c>
      <c r="D1844">
        <f t="shared" si="112"/>
        <v>65</v>
      </c>
      <c r="E1844">
        <v>65</v>
      </c>
      <c r="G1844" s="4">
        <f t="shared" si="115"/>
        <v>0</v>
      </c>
      <c r="H1844" s="1">
        <v>44315</v>
      </c>
      <c r="I1844" t="s">
        <v>18</v>
      </c>
      <c r="J1844" t="s">
        <v>27</v>
      </c>
      <c r="K1844" s="5">
        <v>122</v>
      </c>
      <c r="L1844" t="str">
        <f t="shared" si="113"/>
        <v>Apr</v>
      </c>
      <c r="M1844">
        <f t="shared" si="114"/>
        <v>2021</v>
      </c>
    </row>
    <row r="1845" spans="1:13" x14ac:dyDescent="0.25">
      <c r="A1845" t="s">
        <v>1794</v>
      </c>
      <c r="B1845" t="s">
        <v>26</v>
      </c>
      <c r="C1845" t="s">
        <v>17</v>
      </c>
      <c r="D1845">
        <f t="shared" si="112"/>
        <v>0</v>
      </c>
      <c r="F1845" s="2">
        <v>1</v>
      </c>
      <c r="G1845" s="4">
        <f t="shared" si="115"/>
        <v>0</v>
      </c>
      <c r="H1845" s="1">
        <v>44315</v>
      </c>
      <c r="I1845" t="s">
        <v>33</v>
      </c>
      <c r="J1845" t="s">
        <v>27</v>
      </c>
      <c r="K1845" s="5">
        <v>16</v>
      </c>
      <c r="L1845" t="str">
        <f t="shared" si="113"/>
        <v>Apr</v>
      </c>
      <c r="M1845">
        <f t="shared" si="114"/>
        <v>2021</v>
      </c>
    </row>
    <row r="1846" spans="1:13" x14ac:dyDescent="0.25">
      <c r="A1846" t="s">
        <v>1795</v>
      </c>
      <c r="B1846" t="s">
        <v>26</v>
      </c>
      <c r="C1846" t="s">
        <v>17</v>
      </c>
      <c r="D1846">
        <f t="shared" si="112"/>
        <v>36</v>
      </c>
      <c r="E1846">
        <v>36</v>
      </c>
      <c r="G1846" s="4">
        <f t="shared" si="115"/>
        <v>0</v>
      </c>
      <c r="H1846" s="1">
        <v>44312</v>
      </c>
      <c r="I1846" t="s">
        <v>8</v>
      </c>
      <c r="J1846" t="s">
        <v>27</v>
      </c>
      <c r="K1846" s="5">
        <v>165</v>
      </c>
      <c r="L1846" t="str">
        <f t="shared" si="113"/>
        <v>Apr</v>
      </c>
      <c r="M1846">
        <f t="shared" si="114"/>
        <v>2021</v>
      </c>
    </row>
    <row r="1847" spans="1:13" x14ac:dyDescent="0.25">
      <c r="A1847" t="s">
        <v>1265</v>
      </c>
      <c r="B1847" t="s">
        <v>26</v>
      </c>
      <c r="C1847" t="s">
        <v>122</v>
      </c>
      <c r="D1847">
        <f t="shared" si="112"/>
        <v>2285</v>
      </c>
      <c r="E1847">
        <v>160</v>
      </c>
      <c r="F1847" s="2">
        <v>7.0000000000000007E-2</v>
      </c>
      <c r="G1847" s="4">
        <f t="shared" si="115"/>
        <v>2125</v>
      </c>
      <c r="H1847" s="1">
        <v>44292</v>
      </c>
      <c r="I1847" t="s">
        <v>53</v>
      </c>
      <c r="J1847" t="s">
        <v>27</v>
      </c>
      <c r="K1847" s="5">
        <v>214.5</v>
      </c>
      <c r="L1847" t="str">
        <f t="shared" si="113"/>
        <v>Apr</v>
      </c>
      <c r="M1847">
        <f t="shared" si="114"/>
        <v>2021</v>
      </c>
    </row>
    <row r="1848" spans="1:13" x14ac:dyDescent="0.25">
      <c r="A1848" t="s">
        <v>1349</v>
      </c>
      <c r="B1848" t="s">
        <v>26</v>
      </c>
      <c r="C1848" t="s">
        <v>17</v>
      </c>
      <c r="D1848">
        <f t="shared" si="112"/>
        <v>0</v>
      </c>
      <c r="G1848" s="4">
        <f t="shared" si="115"/>
        <v>0</v>
      </c>
      <c r="H1848" s="1">
        <v>44279</v>
      </c>
      <c r="I1848" t="s">
        <v>18</v>
      </c>
      <c r="J1848" t="s">
        <v>27</v>
      </c>
      <c r="K1848" s="5">
        <v>132</v>
      </c>
      <c r="L1848" t="str">
        <f t="shared" si="113"/>
        <v>Mar</v>
      </c>
      <c r="M1848">
        <f t="shared" si="114"/>
        <v>2021</v>
      </c>
    </row>
    <row r="1849" spans="1:13" x14ac:dyDescent="0.25">
      <c r="A1849" t="s">
        <v>1303</v>
      </c>
      <c r="B1849" t="s">
        <v>29</v>
      </c>
      <c r="C1849" t="s">
        <v>17</v>
      </c>
      <c r="D1849">
        <f t="shared" si="112"/>
        <v>47</v>
      </c>
      <c r="E1849">
        <v>47</v>
      </c>
      <c r="G1849" s="4">
        <f t="shared" si="115"/>
        <v>0</v>
      </c>
      <c r="H1849" s="1">
        <v>44264</v>
      </c>
      <c r="I1849" t="s">
        <v>89</v>
      </c>
      <c r="J1849" t="s">
        <v>27</v>
      </c>
      <c r="K1849" s="5">
        <v>37</v>
      </c>
      <c r="L1849" t="str">
        <f t="shared" si="113"/>
        <v>Mar</v>
      </c>
      <c r="M1849">
        <f t="shared" si="114"/>
        <v>2021</v>
      </c>
    </row>
    <row r="1850" spans="1:13" x14ac:dyDescent="0.25">
      <c r="A1850" t="s">
        <v>1796</v>
      </c>
      <c r="B1850" t="s">
        <v>145</v>
      </c>
      <c r="C1850" t="s">
        <v>122</v>
      </c>
      <c r="D1850">
        <f t="shared" si="112"/>
        <v>0</v>
      </c>
      <c r="G1850" s="4">
        <f t="shared" si="115"/>
        <v>0</v>
      </c>
      <c r="H1850" s="1">
        <v>44258</v>
      </c>
      <c r="I1850" t="s">
        <v>33</v>
      </c>
      <c r="J1850" t="s">
        <v>27</v>
      </c>
      <c r="L1850" t="str">
        <f t="shared" si="113"/>
        <v>Mar</v>
      </c>
      <c r="M1850">
        <f t="shared" si="114"/>
        <v>2021</v>
      </c>
    </row>
    <row r="1851" spans="1:13" x14ac:dyDescent="0.25">
      <c r="A1851" t="s">
        <v>1736</v>
      </c>
      <c r="B1851" t="s">
        <v>26</v>
      </c>
      <c r="C1851" t="s">
        <v>39</v>
      </c>
      <c r="D1851">
        <f t="shared" si="112"/>
        <v>0</v>
      </c>
      <c r="G1851" s="4">
        <f t="shared" si="115"/>
        <v>0</v>
      </c>
      <c r="H1851" s="1">
        <v>44256</v>
      </c>
      <c r="I1851" t="s">
        <v>18</v>
      </c>
      <c r="J1851" t="s">
        <v>27</v>
      </c>
      <c r="K1851" s="5">
        <v>186</v>
      </c>
      <c r="L1851" t="str">
        <f t="shared" si="113"/>
        <v>Mar</v>
      </c>
      <c r="M1851">
        <f t="shared" si="114"/>
        <v>2021</v>
      </c>
    </row>
    <row r="1852" spans="1:13" x14ac:dyDescent="0.25">
      <c r="A1852" t="s">
        <v>1797</v>
      </c>
      <c r="B1852" t="s">
        <v>26</v>
      </c>
      <c r="C1852" t="s">
        <v>2</v>
      </c>
      <c r="D1852">
        <f t="shared" si="112"/>
        <v>0</v>
      </c>
      <c r="G1852" s="4">
        <f t="shared" si="115"/>
        <v>0</v>
      </c>
      <c r="H1852" s="1">
        <v>44251</v>
      </c>
      <c r="I1852" t="s">
        <v>23</v>
      </c>
      <c r="J1852" t="s">
        <v>27</v>
      </c>
      <c r="K1852" s="5">
        <v>105</v>
      </c>
      <c r="L1852" t="str">
        <f t="shared" si="113"/>
        <v>Feb</v>
      </c>
      <c r="M1852">
        <f t="shared" si="114"/>
        <v>2021</v>
      </c>
    </row>
    <row r="1853" spans="1:13" x14ac:dyDescent="0.25">
      <c r="A1853" t="s">
        <v>1798</v>
      </c>
      <c r="B1853" t="s">
        <v>11</v>
      </c>
      <c r="C1853" t="s">
        <v>7</v>
      </c>
      <c r="D1853">
        <f t="shared" si="112"/>
        <v>200</v>
      </c>
      <c r="E1853">
        <v>200</v>
      </c>
      <c r="G1853" s="4">
        <f t="shared" si="115"/>
        <v>0</v>
      </c>
      <c r="H1853" s="1">
        <v>44250</v>
      </c>
      <c r="I1853" t="s">
        <v>23</v>
      </c>
      <c r="J1853" t="s">
        <v>14</v>
      </c>
      <c r="K1853" s="5">
        <v>194</v>
      </c>
      <c r="L1853" t="str">
        <f t="shared" si="113"/>
        <v>Feb</v>
      </c>
      <c r="M1853">
        <f t="shared" si="114"/>
        <v>2021</v>
      </c>
    </row>
    <row r="1854" spans="1:13" x14ac:dyDescent="0.25">
      <c r="A1854" t="s">
        <v>1799</v>
      </c>
      <c r="B1854" t="s">
        <v>11</v>
      </c>
      <c r="C1854" t="s">
        <v>69</v>
      </c>
      <c r="D1854">
        <f t="shared" si="112"/>
        <v>500</v>
      </c>
      <c r="E1854">
        <v>200</v>
      </c>
      <c r="F1854" s="2">
        <v>0.4</v>
      </c>
      <c r="G1854" s="4">
        <f t="shared" si="115"/>
        <v>300</v>
      </c>
      <c r="H1854" s="1">
        <v>44249</v>
      </c>
      <c r="I1854" t="s">
        <v>8</v>
      </c>
      <c r="J1854" t="s">
        <v>14</v>
      </c>
      <c r="K1854" s="5">
        <v>214.2</v>
      </c>
      <c r="L1854" t="str">
        <f t="shared" si="113"/>
        <v>Feb</v>
      </c>
      <c r="M1854">
        <f t="shared" si="114"/>
        <v>2021</v>
      </c>
    </row>
    <row r="1855" spans="1:13" x14ac:dyDescent="0.25">
      <c r="A1855" t="s">
        <v>747</v>
      </c>
      <c r="B1855" t="s">
        <v>49</v>
      </c>
      <c r="C1855" t="s">
        <v>87</v>
      </c>
      <c r="D1855">
        <f t="shared" si="112"/>
        <v>243</v>
      </c>
      <c r="E1855">
        <v>243</v>
      </c>
      <c r="G1855" s="4">
        <f t="shared" si="115"/>
        <v>0</v>
      </c>
      <c r="H1855" s="1">
        <v>44236</v>
      </c>
      <c r="I1855" t="s">
        <v>36</v>
      </c>
      <c r="J1855" t="s">
        <v>27</v>
      </c>
      <c r="K1855" s="5">
        <v>305</v>
      </c>
      <c r="L1855" t="str">
        <f t="shared" si="113"/>
        <v>Feb</v>
      </c>
      <c r="M1855">
        <f t="shared" si="114"/>
        <v>2021</v>
      </c>
    </row>
    <row r="1856" spans="1:13" x14ac:dyDescent="0.25">
      <c r="A1856" t="s">
        <v>1366</v>
      </c>
      <c r="B1856" t="s">
        <v>35</v>
      </c>
      <c r="C1856" t="s">
        <v>97</v>
      </c>
      <c r="D1856">
        <f t="shared" si="112"/>
        <v>80</v>
      </c>
      <c r="E1856">
        <v>80</v>
      </c>
      <c r="G1856" s="4">
        <f t="shared" si="115"/>
        <v>0</v>
      </c>
      <c r="H1856" s="1">
        <v>44236</v>
      </c>
      <c r="I1856" t="s">
        <v>36</v>
      </c>
      <c r="J1856" t="s">
        <v>27</v>
      </c>
      <c r="K1856" s="5">
        <v>1200</v>
      </c>
      <c r="L1856" t="str">
        <f t="shared" si="113"/>
        <v>Feb</v>
      </c>
      <c r="M1856">
        <f t="shared" si="114"/>
        <v>2021</v>
      </c>
    </row>
    <row r="1857" spans="1:13" x14ac:dyDescent="0.25">
      <c r="A1857" t="s">
        <v>258</v>
      </c>
      <c r="B1857" t="s">
        <v>29</v>
      </c>
      <c r="C1857" t="s">
        <v>102</v>
      </c>
      <c r="D1857">
        <f t="shared" si="112"/>
        <v>13</v>
      </c>
      <c r="E1857">
        <v>13</v>
      </c>
      <c r="F1857" s="2">
        <v>1</v>
      </c>
      <c r="G1857" s="4">
        <f t="shared" si="115"/>
        <v>0</v>
      </c>
      <c r="H1857" s="1">
        <v>44231</v>
      </c>
      <c r="I1857" t="s">
        <v>23</v>
      </c>
      <c r="J1857" t="s">
        <v>27</v>
      </c>
      <c r="L1857" t="str">
        <f t="shared" si="113"/>
        <v>Feb</v>
      </c>
      <c r="M1857">
        <f t="shared" si="114"/>
        <v>2021</v>
      </c>
    </row>
    <row r="1858" spans="1:13" x14ac:dyDescent="0.25">
      <c r="A1858" t="s">
        <v>1800</v>
      </c>
      <c r="B1858" t="s">
        <v>81</v>
      </c>
      <c r="C1858" t="s">
        <v>7</v>
      </c>
      <c r="D1858">
        <f t="shared" ref="D1858:D1921" si="116">FLOOR(IF(OR(ISBLANK(E1858) = FALSE,  ISBLANK(F1858) = FALSE),IFERROR(E1858/F1858,E1858), 0), 1)</f>
        <v>435</v>
      </c>
      <c r="E1858">
        <v>87</v>
      </c>
      <c r="F1858" s="2">
        <v>0.2</v>
      </c>
      <c r="G1858" s="4">
        <f t="shared" si="115"/>
        <v>348</v>
      </c>
      <c r="H1858" s="1">
        <v>44230</v>
      </c>
      <c r="I1858" t="s">
        <v>89</v>
      </c>
      <c r="J1858" t="s">
        <v>82</v>
      </c>
      <c r="K1858" s="5">
        <v>39</v>
      </c>
      <c r="L1858" t="str">
        <f t="shared" ref="L1858:L1921" si="117">TEXT(H1858, "MMM")</f>
        <v>Feb</v>
      </c>
      <c r="M1858">
        <f t="shared" ref="M1858:M1921" si="118">YEAR(H1858)</f>
        <v>2021</v>
      </c>
    </row>
    <row r="1859" spans="1:13" x14ac:dyDescent="0.25">
      <c r="A1859" t="s">
        <v>1801</v>
      </c>
      <c r="B1859" t="s">
        <v>171</v>
      </c>
      <c r="C1859" t="s">
        <v>87</v>
      </c>
      <c r="D1859">
        <f t="shared" si="116"/>
        <v>45</v>
      </c>
      <c r="E1859">
        <v>45</v>
      </c>
      <c r="F1859" s="2">
        <v>1</v>
      </c>
      <c r="G1859" s="4">
        <f t="shared" ref="G1859:G1922" si="119">D1859-E1859</f>
        <v>0</v>
      </c>
      <c r="H1859" s="1">
        <v>44228</v>
      </c>
      <c r="I1859" t="s">
        <v>33</v>
      </c>
      <c r="J1859" t="s">
        <v>79</v>
      </c>
      <c r="K1859" s="5">
        <v>61</v>
      </c>
      <c r="L1859" t="str">
        <f t="shared" si="117"/>
        <v>Feb</v>
      </c>
      <c r="M1859">
        <f t="shared" si="118"/>
        <v>2021</v>
      </c>
    </row>
    <row r="1860" spans="1:13" x14ac:dyDescent="0.25">
      <c r="A1860" t="s">
        <v>1802</v>
      </c>
      <c r="B1860" t="s">
        <v>245</v>
      </c>
      <c r="C1860" t="s">
        <v>2</v>
      </c>
      <c r="D1860">
        <f t="shared" si="116"/>
        <v>1800</v>
      </c>
      <c r="E1860">
        <v>1800</v>
      </c>
      <c r="G1860" s="4">
        <f t="shared" si="119"/>
        <v>0</v>
      </c>
      <c r="H1860" s="1">
        <v>44223</v>
      </c>
      <c r="I1860" t="s">
        <v>23</v>
      </c>
      <c r="J1860" t="s">
        <v>14</v>
      </c>
      <c r="K1860" s="5">
        <v>7400</v>
      </c>
      <c r="L1860" t="str">
        <f t="shared" si="117"/>
        <v>Jan</v>
      </c>
      <c r="M1860">
        <f t="shared" si="118"/>
        <v>2021</v>
      </c>
    </row>
    <row r="1861" spans="1:13" x14ac:dyDescent="0.25">
      <c r="A1861" t="s">
        <v>1622</v>
      </c>
      <c r="B1861" t="s">
        <v>42</v>
      </c>
      <c r="C1861" t="s">
        <v>39</v>
      </c>
      <c r="D1861">
        <f t="shared" si="116"/>
        <v>20</v>
      </c>
      <c r="E1861">
        <v>20</v>
      </c>
      <c r="G1861" s="4">
        <f t="shared" si="119"/>
        <v>0</v>
      </c>
      <c r="H1861" s="1">
        <v>44223</v>
      </c>
      <c r="I1861" t="s">
        <v>18</v>
      </c>
      <c r="J1861" t="s">
        <v>44</v>
      </c>
      <c r="K1861" s="5">
        <v>150</v>
      </c>
      <c r="L1861" t="str">
        <f t="shared" si="117"/>
        <v>Jan</v>
      </c>
      <c r="M1861">
        <f t="shared" si="118"/>
        <v>2021</v>
      </c>
    </row>
    <row r="1862" spans="1:13" x14ac:dyDescent="0.25">
      <c r="A1862" t="s">
        <v>1803</v>
      </c>
      <c r="B1862" t="s">
        <v>26</v>
      </c>
      <c r="C1862" t="s">
        <v>87</v>
      </c>
      <c r="D1862">
        <f t="shared" si="116"/>
        <v>800</v>
      </c>
      <c r="E1862">
        <v>800</v>
      </c>
      <c r="G1862" s="4">
        <f t="shared" si="119"/>
        <v>0</v>
      </c>
      <c r="H1862" s="1">
        <v>44221</v>
      </c>
      <c r="I1862" t="s">
        <v>89</v>
      </c>
      <c r="J1862" t="s">
        <v>27</v>
      </c>
      <c r="K1862" s="5">
        <v>50</v>
      </c>
      <c r="L1862" t="str">
        <f t="shared" si="117"/>
        <v>Jan</v>
      </c>
      <c r="M1862">
        <f t="shared" si="118"/>
        <v>2021</v>
      </c>
    </row>
    <row r="1863" spans="1:13" x14ac:dyDescent="0.25">
      <c r="A1863" t="s">
        <v>546</v>
      </c>
      <c r="B1863" t="s">
        <v>26</v>
      </c>
      <c r="C1863" t="s">
        <v>7</v>
      </c>
      <c r="D1863">
        <f t="shared" si="116"/>
        <v>1200</v>
      </c>
      <c r="E1863">
        <v>180</v>
      </c>
      <c r="F1863" s="2">
        <v>0.15</v>
      </c>
      <c r="G1863" s="4">
        <f t="shared" si="119"/>
        <v>1020</v>
      </c>
      <c r="H1863" s="1">
        <v>44219</v>
      </c>
      <c r="I1863" t="s">
        <v>89</v>
      </c>
      <c r="J1863" t="s">
        <v>27</v>
      </c>
      <c r="K1863" s="5">
        <v>763</v>
      </c>
      <c r="L1863" t="str">
        <f t="shared" si="117"/>
        <v>Jan</v>
      </c>
      <c r="M1863">
        <f t="shared" si="118"/>
        <v>2021</v>
      </c>
    </row>
    <row r="1864" spans="1:13" x14ac:dyDescent="0.25">
      <c r="A1864" t="s">
        <v>1804</v>
      </c>
      <c r="B1864" t="s">
        <v>26</v>
      </c>
      <c r="C1864" t="s">
        <v>7</v>
      </c>
      <c r="D1864">
        <f t="shared" si="116"/>
        <v>1877</v>
      </c>
      <c r="E1864">
        <v>1877</v>
      </c>
      <c r="G1864" s="4">
        <f t="shared" si="119"/>
        <v>0</v>
      </c>
      <c r="H1864" s="1">
        <v>44217</v>
      </c>
      <c r="I1864" t="s">
        <v>23</v>
      </c>
      <c r="J1864" t="s">
        <v>27</v>
      </c>
      <c r="K1864" s="5">
        <v>2400</v>
      </c>
      <c r="L1864" t="str">
        <f t="shared" si="117"/>
        <v>Jan</v>
      </c>
      <c r="M1864">
        <f t="shared" si="118"/>
        <v>2021</v>
      </c>
    </row>
    <row r="1865" spans="1:13" x14ac:dyDescent="0.25">
      <c r="A1865" t="s">
        <v>1236</v>
      </c>
      <c r="B1865" t="s">
        <v>383</v>
      </c>
      <c r="C1865" t="s">
        <v>61</v>
      </c>
      <c r="D1865">
        <f t="shared" si="116"/>
        <v>21</v>
      </c>
      <c r="E1865">
        <v>21</v>
      </c>
      <c r="F1865" s="2">
        <v>1</v>
      </c>
      <c r="G1865" s="4">
        <f t="shared" si="119"/>
        <v>0</v>
      </c>
      <c r="H1865" s="1">
        <v>44216</v>
      </c>
      <c r="I1865" t="s">
        <v>23</v>
      </c>
      <c r="J1865" t="s">
        <v>383</v>
      </c>
      <c r="K1865" s="5">
        <v>20</v>
      </c>
      <c r="L1865" t="str">
        <f t="shared" si="117"/>
        <v>Jan</v>
      </c>
      <c r="M1865">
        <f t="shared" si="118"/>
        <v>2021</v>
      </c>
    </row>
    <row r="1866" spans="1:13" x14ac:dyDescent="0.25">
      <c r="A1866" t="s">
        <v>1805</v>
      </c>
      <c r="B1866" t="s">
        <v>26</v>
      </c>
      <c r="C1866" t="s">
        <v>97</v>
      </c>
      <c r="D1866">
        <f t="shared" si="116"/>
        <v>2100</v>
      </c>
      <c r="E1866">
        <v>315</v>
      </c>
      <c r="F1866" s="2">
        <v>0.15</v>
      </c>
      <c r="G1866" s="4">
        <f t="shared" si="119"/>
        <v>1785</v>
      </c>
      <c r="H1866" s="1">
        <v>44209</v>
      </c>
      <c r="I1866" t="s">
        <v>53</v>
      </c>
      <c r="J1866" t="s">
        <v>27</v>
      </c>
      <c r="K1866" s="5">
        <v>1700</v>
      </c>
      <c r="L1866" t="str">
        <f t="shared" si="117"/>
        <v>Jan</v>
      </c>
      <c r="M1866">
        <f t="shared" si="118"/>
        <v>2021</v>
      </c>
    </row>
    <row r="1867" spans="1:13" x14ac:dyDescent="0.25">
      <c r="A1867" t="s">
        <v>1806</v>
      </c>
      <c r="B1867" t="s">
        <v>26</v>
      </c>
      <c r="C1867" t="s">
        <v>12</v>
      </c>
      <c r="D1867">
        <f t="shared" si="116"/>
        <v>0</v>
      </c>
      <c r="F1867" s="2">
        <v>1</v>
      </c>
      <c r="G1867" s="4">
        <f t="shared" si="119"/>
        <v>0</v>
      </c>
      <c r="H1867" s="1">
        <v>44207</v>
      </c>
      <c r="I1867" t="s">
        <v>23</v>
      </c>
      <c r="J1867" t="s">
        <v>27</v>
      </c>
      <c r="K1867" s="5">
        <v>584</v>
      </c>
      <c r="L1867" t="str">
        <f t="shared" si="117"/>
        <v>Jan</v>
      </c>
      <c r="M1867">
        <f t="shared" si="118"/>
        <v>2021</v>
      </c>
    </row>
    <row r="1868" spans="1:13" x14ac:dyDescent="0.25">
      <c r="A1868" t="s">
        <v>1807</v>
      </c>
      <c r="B1868" t="s">
        <v>346</v>
      </c>
      <c r="C1868" t="s">
        <v>12</v>
      </c>
      <c r="D1868">
        <f t="shared" si="116"/>
        <v>0</v>
      </c>
      <c r="F1868" s="2">
        <v>1</v>
      </c>
      <c r="G1868" s="4">
        <f t="shared" si="119"/>
        <v>0</v>
      </c>
      <c r="H1868" s="1">
        <v>44203</v>
      </c>
      <c r="I1868" t="s">
        <v>89</v>
      </c>
      <c r="J1868" t="s">
        <v>27</v>
      </c>
      <c r="K1868" s="5">
        <v>15</v>
      </c>
      <c r="L1868" t="str">
        <f t="shared" si="117"/>
        <v>Jan</v>
      </c>
      <c r="M1868">
        <f t="shared" si="118"/>
        <v>2021</v>
      </c>
    </row>
    <row r="1869" spans="1:13" x14ac:dyDescent="0.25">
      <c r="A1869" t="s">
        <v>1808</v>
      </c>
      <c r="B1869" t="s">
        <v>245</v>
      </c>
      <c r="C1869" t="s">
        <v>71</v>
      </c>
      <c r="D1869">
        <f t="shared" si="116"/>
        <v>1800</v>
      </c>
      <c r="E1869">
        <v>1800</v>
      </c>
      <c r="G1869" s="4">
        <f t="shared" si="119"/>
        <v>0</v>
      </c>
      <c r="H1869" s="1">
        <v>44202</v>
      </c>
      <c r="I1869" t="s">
        <v>89</v>
      </c>
      <c r="J1869" t="s">
        <v>14</v>
      </c>
      <c r="K1869" s="5">
        <v>11</v>
      </c>
      <c r="L1869" t="str">
        <f t="shared" si="117"/>
        <v>Jan</v>
      </c>
      <c r="M1869">
        <f t="shared" si="118"/>
        <v>2021</v>
      </c>
    </row>
    <row r="1870" spans="1:13" x14ac:dyDescent="0.25">
      <c r="A1870" t="s">
        <v>1579</v>
      </c>
      <c r="B1870" t="s">
        <v>26</v>
      </c>
      <c r="C1870" t="s">
        <v>22</v>
      </c>
      <c r="D1870">
        <f t="shared" si="116"/>
        <v>78</v>
      </c>
      <c r="E1870">
        <v>78</v>
      </c>
      <c r="G1870" s="4">
        <f t="shared" si="119"/>
        <v>0</v>
      </c>
      <c r="H1870" s="1">
        <v>44188</v>
      </c>
      <c r="I1870" t="s">
        <v>89</v>
      </c>
      <c r="J1870" t="s">
        <v>27</v>
      </c>
      <c r="L1870" t="str">
        <f t="shared" si="117"/>
        <v>Dec</v>
      </c>
      <c r="M1870">
        <f t="shared" si="118"/>
        <v>2020</v>
      </c>
    </row>
    <row r="1871" spans="1:13" x14ac:dyDescent="0.25">
      <c r="A1871" t="s">
        <v>1809</v>
      </c>
      <c r="B1871" t="s">
        <v>523</v>
      </c>
      <c r="C1871" t="s">
        <v>59</v>
      </c>
      <c r="D1871">
        <f t="shared" si="116"/>
        <v>150</v>
      </c>
      <c r="E1871">
        <v>120</v>
      </c>
      <c r="F1871" s="2">
        <v>0.8</v>
      </c>
      <c r="G1871" s="4">
        <f t="shared" si="119"/>
        <v>30</v>
      </c>
      <c r="H1871" s="1">
        <v>44181</v>
      </c>
      <c r="I1871" t="s">
        <v>8</v>
      </c>
      <c r="J1871" t="s">
        <v>79</v>
      </c>
      <c r="K1871" s="5">
        <v>131</v>
      </c>
      <c r="L1871" t="str">
        <f t="shared" si="117"/>
        <v>Dec</v>
      </c>
      <c r="M1871">
        <f t="shared" si="118"/>
        <v>2020</v>
      </c>
    </row>
    <row r="1872" spans="1:13" x14ac:dyDescent="0.25">
      <c r="A1872" t="s">
        <v>1810</v>
      </c>
      <c r="B1872" t="s">
        <v>35</v>
      </c>
      <c r="C1872" t="s">
        <v>39</v>
      </c>
      <c r="D1872">
        <f t="shared" si="116"/>
        <v>54</v>
      </c>
      <c r="E1872">
        <v>54</v>
      </c>
      <c r="G1872" s="4">
        <f t="shared" si="119"/>
        <v>0</v>
      </c>
      <c r="H1872" s="1">
        <v>44181</v>
      </c>
      <c r="I1872" t="s">
        <v>89</v>
      </c>
      <c r="J1872" t="s">
        <v>27</v>
      </c>
      <c r="K1872" s="5">
        <v>352</v>
      </c>
      <c r="L1872" t="str">
        <f t="shared" si="117"/>
        <v>Dec</v>
      </c>
      <c r="M1872">
        <f t="shared" si="118"/>
        <v>2020</v>
      </c>
    </row>
    <row r="1873" spans="1:13" x14ac:dyDescent="0.25">
      <c r="A1873" t="s">
        <v>1811</v>
      </c>
      <c r="B1873" t="s">
        <v>86</v>
      </c>
      <c r="C1873" t="s">
        <v>43</v>
      </c>
      <c r="D1873">
        <f t="shared" si="116"/>
        <v>600</v>
      </c>
      <c r="E1873">
        <v>600</v>
      </c>
      <c r="G1873" s="4">
        <f t="shared" si="119"/>
        <v>0</v>
      </c>
      <c r="H1873" s="1">
        <v>44173</v>
      </c>
      <c r="I1873" t="s">
        <v>36</v>
      </c>
      <c r="J1873" t="s">
        <v>14</v>
      </c>
      <c r="K1873" s="5">
        <v>3200</v>
      </c>
      <c r="L1873" t="str">
        <f t="shared" si="117"/>
        <v>Dec</v>
      </c>
      <c r="M1873">
        <f t="shared" si="118"/>
        <v>2020</v>
      </c>
    </row>
    <row r="1874" spans="1:13" x14ac:dyDescent="0.25">
      <c r="A1874" t="s">
        <v>896</v>
      </c>
      <c r="B1874" t="s">
        <v>26</v>
      </c>
      <c r="C1874" t="s">
        <v>155</v>
      </c>
      <c r="D1874">
        <f t="shared" si="116"/>
        <v>0</v>
      </c>
      <c r="G1874" s="4">
        <f t="shared" si="119"/>
        <v>0</v>
      </c>
      <c r="H1874" s="1">
        <v>44160</v>
      </c>
      <c r="I1874" t="s">
        <v>18</v>
      </c>
      <c r="J1874" t="s">
        <v>27</v>
      </c>
      <c r="K1874" s="5">
        <v>120</v>
      </c>
      <c r="L1874" t="str">
        <f t="shared" si="117"/>
        <v>Nov</v>
      </c>
      <c r="M1874">
        <f t="shared" si="118"/>
        <v>2020</v>
      </c>
    </row>
    <row r="1875" spans="1:13" x14ac:dyDescent="0.25">
      <c r="A1875" t="s">
        <v>1812</v>
      </c>
      <c r="B1875" t="s">
        <v>171</v>
      </c>
      <c r="C1875" t="s">
        <v>12</v>
      </c>
      <c r="D1875">
        <f t="shared" si="116"/>
        <v>20</v>
      </c>
      <c r="E1875">
        <v>5</v>
      </c>
      <c r="F1875" s="2">
        <v>0.25</v>
      </c>
      <c r="G1875" s="4">
        <f t="shared" si="119"/>
        <v>15</v>
      </c>
      <c r="H1875" s="1">
        <v>44154</v>
      </c>
      <c r="I1875" t="s">
        <v>3</v>
      </c>
      <c r="J1875" t="s">
        <v>27</v>
      </c>
      <c r="K1875" s="5">
        <v>3</v>
      </c>
      <c r="L1875" t="str">
        <f t="shared" si="117"/>
        <v>Nov</v>
      </c>
      <c r="M1875">
        <f t="shared" si="118"/>
        <v>2020</v>
      </c>
    </row>
    <row r="1876" spans="1:13" x14ac:dyDescent="0.25">
      <c r="A1876" t="s">
        <v>1813</v>
      </c>
      <c r="B1876" t="s">
        <v>29</v>
      </c>
      <c r="C1876" t="s">
        <v>59</v>
      </c>
      <c r="D1876">
        <f t="shared" si="116"/>
        <v>0</v>
      </c>
      <c r="F1876" s="2">
        <v>0.5</v>
      </c>
      <c r="G1876" s="4">
        <f t="shared" si="119"/>
        <v>0</v>
      </c>
      <c r="H1876" s="1">
        <v>44153</v>
      </c>
      <c r="I1876" t="s">
        <v>33</v>
      </c>
      <c r="J1876" t="s">
        <v>27</v>
      </c>
      <c r="K1876" s="5">
        <v>116</v>
      </c>
      <c r="L1876" t="str">
        <f t="shared" si="117"/>
        <v>Nov</v>
      </c>
      <c r="M1876">
        <f t="shared" si="118"/>
        <v>2020</v>
      </c>
    </row>
    <row r="1877" spans="1:13" x14ac:dyDescent="0.25">
      <c r="A1877" t="s">
        <v>1814</v>
      </c>
      <c r="B1877" t="s">
        <v>604</v>
      </c>
      <c r="C1877" t="s">
        <v>32</v>
      </c>
      <c r="D1877">
        <f t="shared" si="116"/>
        <v>154</v>
      </c>
      <c r="E1877">
        <v>154</v>
      </c>
      <c r="F1877" s="2">
        <v>1</v>
      </c>
      <c r="G1877" s="4">
        <f t="shared" si="119"/>
        <v>0</v>
      </c>
      <c r="H1877" s="1">
        <v>44152</v>
      </c>
      <c r="I1877" t="s">
        <v>33</v>
      </c>
      <c r="J1877" t="s">
        <v>27</v>
      </c>
      <c r="K1877" s="5">
        <v>45</v>
      </c>
      <c r="L1877" t="str">
        <f t="shared" si="117"/>
        <v>Nov</v>
      </c>
      <c r="M1877">
        <f t="shared" si="118"/>
        <v>2020</v>
      </c>
    </row>
    <row r="1878" spans="1:13" x14ac:dyDescent="0.25">
      <c r="A1878" t="s">
        <v>1815</v>
      </c>
      <c r="B1878" t="s">
        <v>26</v>
      </c>
      <c r="C1878" t="s">
        <v>32</v>
      </c>
      <c r="D1878">
        <f t="shared" si="116"/>
        <v>45</v>
      </c>
      <c r="E1878">
        <v>18</v>
      </c>
      <c r="F1878" s="2">
        <v>0.4</v>
      </c>
      <c r="G1878" s="4">
        <f t="shared" si="119"/>
        <v>27</v>
      </c>
      <c r="H1878" s="1">
        <v>44152</v>
      </c>
      <c r="I1878" t="s">
        <v>23</v>
      </c>
      <c r="J1878" t="s">
        <v>27</v>
      </c>
      <c r="L1878" t="str">
        <f t="shared" si="117"/>
        <v>Nov</v>
      </c>
      <c r="M1878">
        <f t="shared" si="118"/>
        <v>2020</v>
      </c>
    </row>
    <row r="1879" spans="1:13" x14ac:dyDescent="0.25">
      <c r="A1879" t="s">
        <v>1816</v>
      </c>
      <c r="B1879" t="s">
        <v>58</v>
      </c>
      <c r="C1879" t="s">
        <v>39</v>
      </c>
      <c r="D1879">
        <f t="shared" si="116"/>
        <v>0</v>
      </c>
      <c r="G1879" s="4">
        <f t="shared" si="119"/>
        <v>0</v>
      </c>
      <c r="H1879" s="1">
        <v>44152</v>
      </c>
      <c r="I1879" t="s">
        <v>18</v>
      </c>
      <c r="J1879" t="s">
        <v>27</v>
      </c>
      <c r="K1879" s="5">
        <v>67</v>
      </c>
      <c r="L1879" t="str">
        <f t="shared" si="117"/>
        <v>Nov</v>
      </c>
      <c r="M1879">
        <f t="shared" si="118"/>
        <v>2020</v>
      </c>
    </row>
    <row r="1880" spans="1:13" x14ac:dyDescent="0.25">
      <c r="A1880" t="s">
        <v>1817</v>
      </c>
      <c r="B1880" t="s">
        <v>26</v>
      </c>
      <c r="C1880" t="s">
        <v>69</v>
      </c>
      <c r="D1880">
        <f t="shared" si="116"/>
        <v>0</v>
      </c>
      <c r="G1880" s="4">
        <f t="shared" si="119"/>
        <v>0</v>
      </c>
      <c r="H1880" s="1">
        <v>44152</v>
      </c>
      <c r="I1880" t="s">
        <v>18</v>
      </c>
      <c r="J1880" t="s">
        <v>27</v>
      </c>
      <c r="K1880" s="5">
        <v>95</v>
      </c>
      <c r="L1880" t="str">
        <f t="shared" si="117"/>
        <v>Nov</v>
      </c>
      <c r="M1880">
        <f t="shared" si="118"/>
        <v>2020</v>
      </c>
    </row>
    <row r="1881" spans="1:13" x14ac:dyDescent="0.25">
      <c r="A1881" t="s">
        <v>1818</v>
      </c>
      <c r="B1881" t="s">
        <v>116</v>
      </c>
      <c r="C1881" t="s">
        <v>87</v>
      </c>
      <c r="D1881">
        <f t="shared" si="116"/>
        <v>60</v>
      </c>
      <c r="E1881">
        <v>30</v>
      </c>
      <c r="F1881" s="2">
        <v>0.5</v>
      </c>
      <c r="G1881" s="4">
        <f t="shared" si="119"/>
        <v>30</v>
      </c>
      <c r="H1881" s="1">
        <v>44144</v>
      </c>
      <c r="I1881" t="s">
        <v>23</v>
      </c>
      <c r="J1881" t="s">
        <v>27</v>
      </c>
      <c r="K1881" s="5">
        <v>3.8</v>
      </c>
      <c r="L1881" t="str">
        <f t="shared" si="117"/>
        <v>Nov</v>
      </c>
      <c r="M1881">
        <f t="shared" si="118"/>
        <v>2020</v>
      </c>
    </row>
    <row r="1882" spans="1:13" x14ac:dyDescent="0.25">
      <c r="A1882" t="s">
        <v>1819</v>
      </c>
      <c r="B1882" t="s">
        <v>58</v>
      </c>
      <c r="C1882" t="s">
        <v>22</v>
      </c>
      <c r="D1882">
        <f t="shared" si="116"/>
        <v>0</v>
      </c>
      <c r="F1882" s="2">
        <v>1</v>
      </c>
      <c r="G1882" s="4">
        <f t="shared" si="119"/>
        <v>0</v>
      </c>
      <c r="H1882" s="1">
        <v>44140</v>
      </c>
      <c r="I1882" t="s">
        <v>13</v>
      </c>
      <c r="J1882" t="s">
        <v>27</v>
      </c>
      <c r="K1882" s="5">
        <v>14</v>
      </c>
      <c r="L1882" t="str">
        <f t="shared" si="117"/>
        <v>Nov</v>
      </c>
      <c r="M1882">
        <f t="shared" si="118"/>
        <v>2020</v>
      </c>
    </row>
    <row r="1883" spans="1:13" x14ac:dyDescent="0.25">
      <c r="A1883" t="s">
        <v>1820</v>
      </c>
      <c r="B1883" t="s">
        <v>26</v>
      </c>
      <c r="C1883" t="s">
        <v>87</v>
      </c>
      <c r="D1883">
        <f t="shared" si="116"/>
        <v>0</v>
      </c>
      <c r="F1883" s="2">
        <v>0.5</v>
      </c>
      <c r="G1883" s="4">
        <f t="shared" si="119"/>
        <v>0</v>
      </c>
      <c r="H1883" s="1">
        <v>44137</v>
      </c>
      <c r="I1883" t="s">
        <v>23</v>
      </c>
      <c r="J1883" t="s">
        <v>27</v>
      </c>
      <c r="K1883" s="5">
        <v>101.6</v>
      </c>
      <c r="L1883" t="str">
        <f t="shared" si="117"/>
        <v>Nov</v>
      </c>
      <c r="M1883">
        <f t="shared" si="118"/>
        <v>2020</v>
      </c>
    </row>
    <row r="1884" spans="1:13" x14ac:dyDescent="0.25">
      <c r="A1884" t="s">
        <v>1821</v>
      </c>
      <c r="B1884" t="s">
        <v>29</v>
      </c>
      <c r="C1884" t="s">
        <v>200</v>
      </c>
      <c r="D1884">
        <f t="shared" si="116"/>
        <v>30</v>
      </c>
      <c r="E1884">
        <v>30</v>
      </c>
      <c r="G1884" s="4">
        <f t="shared" si="119"/>
        <v>0</v>
      </c>
      <c r="H1884" s="1">
        <v>44136</v>
      </c>
      <c r="I1884" t="s">
        <v>53</v>
      </c>
      <c r="J1884" t="s">
        <v>27</v>
      </c>
      <c r="K1884" s="5">
        <v>42</v>
      </c>
      <c r="L1884" t="str">
        <f t="shared" si="117"/>
        <v>Nov</v>
      </c>
      <c r="M1884">
        <f t="shared" si="118"/>
        <v>2020</v>
      </c>
    </row>
    <row r="1885" spans="1:13" x14ac:dyDescent="0.25">
      <c r="A1885" t="s">
        <v>1253</v>
      </c>
      <c r="B1885" t="s">
        <v>116</v>
      </c>
      <c r="C1885" t="s">
        <v>32</v>
      </c>
      <c r="D1885">
        <f t="shared" si="116"/>
        <v>82</v>
      </c>
      <c r="E1885">
        <v>82</v>
      </c>
      <c r="G1885" s="4">
        <f t="shared" si="119"/>
        <v>0</v>
      </c>
      <c r="H1885" s="1">
        <v>44133</v>
      </c>
      <c r="I1885" t="s">
        <v>13</v>
      </c>
      <c r="J1885" t="s">
        <v>27</v>
      </c>
      <c r="K1885" s="5">
        <v>12.5</v>
      </c>
      <c r="L1885" t="str">
        <f t="shared" si="117"/>
        <v>Oct</v>
      </c>
      <c r="M1885">
        <f t="shared" si="118"/>
        <v>2020</v>
      </c>
    </row>
    <row r="1886" spans="1:13" x14ac:dyDescent="0.25">
      <c r="A1886" t="s">
        <v>1822</v>
      </c>
      <c r="B1886" t="s">
        <v>29</v>
      </c>
      <c r="C1886" t="s">
        <v>59</v>
      </c>
      <c r="D1886">
        <f t="shared" si="116"/>
        <v>250</v>
      </c>
      <c r="E1886">
        <v>20</v>
      </c>
      <c r="F1886" s="2">
        <v>0.08</v>
      </c>
      <c r="G1886" s="4">
        <f t="shared" si="119"/>
        <v>230</v>
      </c>
      <c r="H1886" s="1">
        <v>44133</v>
      </c>
      <c r="I1886" t="s">
        <v>18</v>
      </c>
      <c r="J1886" t="s">
        <v>27</v>
      </c>
      <c r="K1886" s="5">
        <v>560</v>
      </c>
      <c r="L1886" t="str">
        <f t="shared" si="117"/>
        <v>Oct</v>
      </c>
      <c r="M1886">
        <f t="shared" si="118"/>
        <v>2020</v>
      </c>
    </row>
    <row r="1887" spans="1:13" x14ac:dyDescent="0.25">
      <c r="A1887" t="s">
        <v>1823</v>
      </c>
      <c r="B1887" t="s">
        <v>26</v>
      </c>
      <c r="C1887" t="s">
        <v>7</v>
      </c>
      <c r="D1887">
        <f t="shared" si="116"/>
        <v>0</v>
      </c>
      <c r="G1887" s="4">
        <f t="shared" si="119"/>
        <v>0</v>
      </c>
      <c r="H1887" s="1">
        <v>44129</v>
      </c>
      <c r="I1887" t="s">
        <v>33</v>
      </c>
      <c r="J1887" t="s">
        <v>27</v>
      </c>
      <c r="K1887" s="5">
        <v>67</v>
      </c>
      <c r="L1887" t="str">
        <f t="shared" si="117"/>
        <v>Oct</v>
      </c>
      <c r="M1887">
        <f t="shared" si="118"/>
        <v>2020</v>
      </c>
    </row>
    <row r="1888" spans="1:13" x14ac:dyDescent="0.25">
      <c r="A1888" t="s">
        <v>1824</v>
      </c>
      <c r="B1888" t="s">
        <v>26</v>
      </c>
      <c r="C1888" t="s">
        <v>71</v>
      </c>
      <c r="D1888">
        <f t="shared" si="116"/>
        <v>8</v>
      </c>
      <c r="E1888">
        <v>8</v>
      </c>
      <c r="G1888" s="4">
        <f t="shared" si="119"/>
        <v>0</v>
      </c>
      <c r="H1888" s="1">
        <v>44127</v>
      </c>
      <c r="I1888" t="s">
        <v>13</v>
      </c>
      <c r="J1888" t="s">
        <v>27</v>
      </c>
      <c r="K1888" s="5">
        <v>8</v>
      </c>
      <c r="L1888" t="str">
        <f t="shared" si="117"/>
        <v>Oct</v>
      </c>
      <c r="M1888">
        <f t="shared" si="118"/>
        <v>2020</v>
      </c>
    </row>
    <row r="1889" spans="1:13" x14ac:dyDescent="0.25">
      <c r="A1889" t="s">
        <v>1825</v>
      </c>
      <c r="B1889" t="s">
        <v>145</v>
      </c>
      <c r="C1889" t="s">
        <v>17</v>
      </c>
      <c r="D1889">
        <f t="shared" si="116"/>
        <v>0</v>
      </c>
      <c r="F1889" s="2">
        <v>1</v>
      </c>
      <c r="G1889" s="4">
        <f t="shared" si="119"/>
        <v>0</v>
      </c>
      <c r="H1889" s="1">
        <v>44125</v>
      </c>
      <c r="I1889" t="s">
        <v>51</v>
      </c>
      <c r="J1889" t="s">
        <v>27</v>
      </c>
      <c r="K1889" s="5">
        <v>1800</v>
      </c>
      <c r="L1889" t="str">
        <f t="shared" si="117"/>
        <v>Oct</v>
      </c>
      <c r="M1889">
        <f t="shared" si="118"/>
        <v>2020</v>
      </c>
    </row>
    <row r="1890" spans="1:13" x14ac:dyDescent="0.25">
      <c r="A1890" t="s">
        <v>1826</v>
      </c>
      <c r="B1890" t="s">
        <v>216</v>
      </c>
      <c r="C1890" t="s">
        <v>7</v>
      </c>
      <c r="D1890">
        <f t="shared" si="116"/>
        <v>0</v>
      </c>
      <c r="G1890" s="4">
        <f t="shared" si="119"/>
        <v>0</v>
      </c>
      <c r="H1890" s="1">
        <v>44124</v>
      </c>
      <c r="I1890" t="s">
        <v>679</v>
      </c>
      <c r="J1890" t="s">
        <v>217</v>
      </c>
      <c r="K1890" s="5">
        <v>914</v>
      </c>
      <c r="L1890" t="str">
        <f t="shared" si="117"/>
        <v>Oct</v>
      </c>
      <c r="M1890">
        <f t="shared" si="118"/>
        <v>2020</v>
      </c>
    </row>
    <row r="1891" spans="1:13" x14ac:dyDescent="0.25">
      <c r="A1891" t="s">
        <v>979</v>
      </c>
      <c r="B1891" t="s">
        <v>81</v>
      </c>
      <c r="C1891" t="s">
        <v>43</v>
      </c>
      <c r="D1891">
        <f t="shared" si="116"/>
        <v>529</v>
      </c>
      <c r="E1891">
        <v>90</v>
      </c>
      <c r="F1891" s="2">
        <v>0.17</v>
      </c>
      <c r="G1891" s="4">
        <f t="shared" si="119"/>
        <v>439</v>
      </c>
      <c r="H1891" s="1">
        <v>44118</v>
      </c>
      <c r="I1891" t="s">
        <v>100</v>
      </c>
      <c r="J1891" t="s">
        <v>82</v>
      </c>
      <c r="K1891" s="5">
        <v>656</v>
      </c>
      <c r="L1891" t="str">
        <f t="shared" si="117"/>
        <v>Oct</v>
      </c>
      <c r="M1891">
        <f t="shared" si="118"/>
        <v>2020</v>
      </c>
    </row>
    <row r="1892" spans="1:13" x14ac:dyDescent="0.25">
      <c r="A1892" t="s">
        <v>1827</v>
      </c>
      <c r="B1892" t="s">
        <v>68</v>
      </c>
      <c r="C1892" t="s">
        <v>61</v>
      </c>
      <c r="D1892">
        <f t="shared" si="116"/>
        <v>250</v>
      </c>
      <c r="E1892">
        <v>250</v>
      </c>
      <c r="G1892" s="4">
        <f t="shared" si="119"/>
        <v>0</v>
      </c>
      <c r="H1892" s="1">
        <v>44114</v>
      </c>
      <c r="I1892" t="s">
        <v>89</v>
      </c>
      <c r="J1892" t="s">
        <v>14</v>
      </c>
      <c r="K1892" s="5">
        <v>28</v>
      </c>
      <c r="L1892" t="str">
        <f t="shared" si="117"/>
        <v>Oct</v>
      </c>
      <c r="M1892">
        <f t="shared" si="118"/>
        <v>2020</v>
      </c>
    </row>
    <row r="1893" spans="1:13" x14ac:dyDescent="0.25">
      <c r="A1893" t="s">
        <v>1828</v>
      </c>
      <c r="B1893" t="s">
        <v>58</v>
      </c>
      <c r="C1893" t="s">
        <v>122</v>
      </c>
      <c r="D1893">
        <f t="shared" si="116"/>
        <v>0</v>
      </c>
      <c r="G1893" s="4">
        <f t="shared" si="119"/>
        <v>0</v>
      </c>
      <c r="H1893" s="1">
        <v>44112</v>
      </c>
      <c r="I1893" t="s">
        <v>89</v>
      </c>
      <c r="J1893" t="s">
        <v>27</v>
      </c>
      <c r="K1893" s="5">
        <v>105</v>
      </c>
      <c r="L1893" t="str">
        <f t="shared" si="117"/>
        <v>Oct</v>
      </c>
      <c r="M1893">
        <f t="shared" si="118"/>
        <v>2020</v>
      </c>
    </row>
    <row r="1894" spans="1:13" x14ac:dyDescent="0.25">
      <c r="A1894" t="s">
        <v>1829</v>
      </c>
      <c r="B1894" t="s">
        <v>26</v>
      </c>
      <c r="C1894" t="s">
        <v>32</v>
      </c>
      <c r="D1894">
        <f t="shared" si="116"/>
        <v>783</v>
      </c>
      <c r="E1894">
        <v>47</v>
      </c>
      <c r="F1894" s="2">
        <v>0.06</v>
      </c>
      <c r="G1894" s="4">
        <f t="shared" si="119"/>
        <v>736</v>
      </c>
      <c r="H1894" s="1">
        <v>44103</v>
      </c>
      <c r="I1894" t="s">
        <v>8</v>
      </c>
      <c r="J1894" t="s">
        <v>27</v>
      </c>
      <c r="K1894" s="5">
        <v>356</v>
      </c>
      <c r="L1894" t="str">
        <f t="shared" si="117"/>
        <v>Sep</v>
      </c>
      <c r="M1894">
        <f t="shared" si="118"/>
        <v>2020</v>
      </c>
    </row>
    <row r="1895" spans="1:13" x14ac:dyDescent="0.25">
      <c r="A1895" t="s">
        <v>1499</v>
      </c>
      <c r="B1895" t="s">
        <v>145</v>
      </c>
      <c r="C1895" t="s">
        <v>17</v>
      </c>
      <c r="D1895">
        <f t="shared" si="116"/>
        <v>0</v>
      </c>
      <c r="G1895" s="4">
        <f t="shared" si="119"/>
        <v>0</v>
      </c>
      <c r="H1895" s="1">
        <v>44103</v>
      </c>
      <c r="I1895" t="s">
        <v>33</v>
      </c>
      <c r="J1895" t="s">
        <v>27</v>
      </c>
      <c r="K1895" s="5">
        <v>3.5</v>
      </c>
      <c r="L1895" t="str">
        <f t="shared" si="117"/>
        <v>Sep</v>
      </c>
      <c r="M1895">
        <f t="shared" si="118"/>
        <v>2020</v>
      </c>
    </row>
    <row r="1896" spans="1:13" x14ac:dyDescent="0.25">
      <c r="A1896" t="s">
        <v>1830</v>
      </c>
      <c r="B1896" t="s">
        <v>42</v>
      </c>
      <c r="C1896" t="s">
        <v>69</v>
      </c>
      <c r="D1896">
        <f t="shared" si="116"/>
        <v>0</v>
      </c>
      <c r="G1896" s="4">
        <f t="shared" si="119"/>
        <v>0</v>
      </c>
      <c r="H1896" s="1">
        <v>44099</v>
      </c>
      <c r="I1896" t="s">
        <v>51</v>
      </c>
      <c r="J1896" t="s">
        <v>44</v>
      </c>
      <c r="K1896" s="5">
        <v>1.54</v>
      </c>
      <c r="L1896" t="str">
        <f t="shared" si="117"/>
        <v>Sep</v>
      </c>
      <c r="M1896">
        <f t="shared" si="118"/>
        <v>2020</v>
      </c>
    </row>
    <row r="1897" spans="1:13" x14ac:dyDescent="0.25">
      <c r="A1897" t="s">
        <v>1831</v>
      </c>
      <c r="B1897" t="s">
        <v>342</v>
      </c>
      <c r="C1897" t="s">
        <v>59</v>
      </c>
      <c r="D1897">
        <f t="shared" si="116"/>
        <v>0</v>
      </c>
      <c r="G1897" s="4">
        <f t="shared" si="119"/>
        <v>0</v>
      </c>
      <c r="H1897" s="1">
        <v>44097</v>
      </c>
      <c r="I1897" t="s">
        <v>124</v>
      </c>
      <c r="J1897" t="s">
        <v>110</v>
      </c>
      <c r="K1897" s="5">
        <v>19500</v>
      </c>
      <c r="L1897" t="str">
        <f t="shared" si="117"/>
        <v>Sep</v>
      </c>
      <c r="M1897">
        <f t="shared" si="118"/>
        <v>2020</v>
      </c>
    </row>
    <row r="1898" spans="1:13" x14ac:dyDescent="0.25">
      <c r="A1898" t="s">
        <v>597</v>
      </c>
      <c r="B1898" t="s">
        <v>29</v>
      </c>
      <c r="C1898" t="s">
        <v>61</v>
      </c>
      <c r="D1898">
        <f t="shared" si="116"/>
        <v>0</v>
      </c>
      <c r="F1898" s="2">
        <v>0.16</v>
      </c>
      <c r="G1898" s="4">
        <f t="shared" si="119"/>
        <v>0</v>
      </c>
      <c r="H1898" s="1">
        <v>44090</v>
      </c>
      <c r="I1898" t="s">
        <v>13</v>
      </c>
      <c r="J1898" t="s">
        <v>27</v>
      </c>
      <c r="K1898" s="5">
        <v>18</v>
      </c>
      <c r="L1898" t="str">
        <f t="shared" si="117"/>
        <v>Sep</v>
      </c>
      <c r="M1898">
        <f t="shared" si="118"/>
        <v>2020</v>
      </c>
    </row>
    <row r="1899" spans="1:13" x14ac:dyDescent="0.25">
      <c r="A1899" t="s">
        <v>1832</v>
      </c>
      <c r="B1899" t="s">
        <v>515</v>
      </c>
      <c r="C1899" t="s">
        <v>39</v>
      </c>
      <c r="D1899">
        <f t="shared" si="116"/>
        <v>252</v>
      </c>
      <c r="E1899">
        <v>240</v>
      </c>
      <c r="F1899" s="2">
        <v>0.95</v>
      </c>
      <c r="G1899" s="4">
        <f t="shared" si="119"/>
        <v>12</v>
      </c>
      <c r="H1899" s="1">
        <v>44085</v>
      </c>
      <c r="I1899" t="s">
        <v>13</v>
      </c>
      <c r="J1899" t="s">
        <v>27</v>
      </c>
      <c r="K1899" s="5">
        <v>157.9</v>
      </c>
      <c r="L1899" t="str">
        <f t="shared" si="117"/>
        <v>Sep</v>
      </c>
      <c r="M1899">
        <f t="shared" si="118"/>
        <v>2020</v>
      </c>
    </row>
    <row r="1900" spans="1:13" x14ac:dyDescent="0.25">
      <c r="A1900" t="s">
        <v>1833</v>
      </c>
      <c r="B1900" t="s">
        <v>42</v>
      </c>
      <c r="C1900" t="s">
        <v>17</v>
      </c>
      <c r="D1900">
        <f t="shared" si="116"/>
        <v>20</v>
      </c>
      <c r="E1900">
        <v>20</v>
      </c>
      <c r="G1900" s="4">
        <f t="shared" si="119"/>
        <v>0</v>
      </c>
      <c r="H1900" s="1">
        <v>44085</v>
      </c>
      <c r="I1900" t="s">
        <v>89</v>
      </c>
      <c r="J1900" t="s">
        <v>44</v>
      </c>
      <c r="K1900" s="5">
        <v>40.5</v>
      </c>
      <c r="L1900" t="str">
        <f t="shared" si="117"/>
        <v>Sep</v>
      </c>
      <c r="M1900">
        <f t="shared" si="118"/>
        <v>2020</v>
      </c>
    </row>
    <row r="1901" spans="1:13" x14ac:dyDescent="0.25">
      <c r="A1901" t="s">
        <v>1834</v>
      </c>
      <c r="B1901" t="s">
        <v>26</v>
      </c>
      <c r="C1901" t="s">
        <v>59</v>
      </c>
      <c r="D1901">
        <f t="shared" si="116"/>
        <v>0</v>
      </c>
      <c r="F1901" s="2">
        <v>1</v>
      </c>
      <c r="G1901" s="4">
        <f t="shared" si="119"/>
        <v>0</v>
      </c>
      <c r="H1901" s="1">
        <v>44085</v>
      </c>
      <c r="I1901" t="s">
        <v>13</v>
      </c>
      <c r="J1901" t="s">
        <v>27</v>
      </c>
      <c r="K1901" s="5">
        <v>13.4</v>
      </c>
      <c r="L1901" t="str">
        <f t="shared" si="117"/>
        <v>Sep</v>
      </c>
      <c r="M1901">
        <f t="shared" si="118"/>
        <v>2020</v>
      </c>
    </row>
    <row r="1902" spans="1:13" x14ac:dyDescent="0.25">
      <c r="A1902" t="s">
        <v>1835</v>
      </c>
      <c r="B1902" t="s">
        <v>26</v>
      </c>
      <c r="C1902" t="s">
        <v>69</v>
      </c>
      <c r="D1902">
        <f t="shared" si="116"/>
        <v>555</v>
      </c>
      <c r="E1902">
        <v>30</v>
      </c>
      <c r="F1902" s="2">
        <v>5.3999999999999999E-2</v>
      </c>
      <c r="G1902" s="4">
        <f t="shared" si="119"/>
        <v>525</v>
      </c>
      <c r="H1902" s="1">
        <v>44083</v>
      </c>
      <c r="I1902" t="s">
        <v>89</v>
      </c>
      <c r="J1902" t="s">
        <v>27</v>
      </c>
      <c r="K1902" s="5">
        <v>67</v>
      </c>
      <c r="L1902" t="str">
        <f t="shared" si="117"/>
        <v>Sep</v>
      </c>
      <c r="M1902">
        <f t="shared" si="118"/>
        <v>2020</v>
      </c>
    </row>
    <row r="1903" spans="1:13" x14ac:dyDescent="0.25">
      <c r="A1903" t="s">
        <v>1836</v>
      </c>
      <c r="B1903" t="s">
        <v>26</v>
      </c>
      <c r="C1903" t="s">
        <v>69</v>
      </c>
      <c r="D1903">
        <f t="shared" si="116"/>
        <v>0</v>
      </c>
      <c r="F1903" s="2">
        <v>0.1</v>
      </c>
      <c r="G1903" s="4">
        <f t="shared" si="119"/>
        <v>0</v>
      </c>
      <c r="H1903" s="1">
        <v>44082</v>
      </c>
      <c r="I1903" t="s">
        <v>33</v>
      </c>
      <c r="J1903" t="s">
        <v>27</v>
      </c>
      <c r="K1903" s="5">
        <v>132</v>
      </c>
      <c r="L1903" t="str">
        <f t="shared" si="117"/>
        <v>Sep</v>
      </c>
      <c r="M1903">
        <f t="shared" si="118"/>
        <v>2020</v>
      </c>
    </row>
    <row r="1904" spans="1:13" x14ac:dyDescent="0.25">
      <c r="A1904" t="s">
        <v>1248</v>
      </c>
      <c r="B1904" t="s">
        <v>26</v>
      </c>
      <c r="C1904" t="s">
        <v>71</v>
      </c>
      <c r="D1904">
        <f t="shared" si="116"/>
        <v>0</v>
      </c>
      <c r="G1904" s="4">
        <f t="shared" si="119"/>
        <v>0</v>
      </c>
      <c r="H1904" s="1">
        <v>44079</v>
      </c>
      <c r="I1904" t="s">
        <v>33</v>
      </c>
      <c r="J1904" t="s">
        <v>27</v>
      </c>
      <c r="K1904" s="5">
        <v>22.8</v>
      </c>
      <c r="L1904" t="str">
        <f t="shared" si="117"/>
        <v>Sep</v>
      </c>
      <c r="M1904">
        <f t="shared" si="118"/>
        <v>2020</v>
      </c>
    </row>
    <row r="1905" spans="1:13" x14ac:dyDescent="0.25">
      <c r="A1905" t="s">
        <v>1837</v>
      </c>
      <c r="B1905" t="s">
        <v>292</v>
      </c>
      <c r="C1905" t="s">
        <v>273</v>
      </c>
      <c r="D1905">
        <f t="shared" si="116"/>
        <v>0</v>
      </c>
      <c r="G1905" s="4">
        <f t="shared" si="119"/>
        <v>0</v>
      </c>
      <c r="H1905" s="1">
        <v>44076</v>
      </c>
      <c r="I1905" t="s">
        <v>53</v>
      </c>
      <c r="J1905" t="s">
        <v>27</v>
      </c>
      <c r="L1905" t="str">
        <f t="shared" si="117"/>
        <v>Sep</v>
      </c>
      <c r="M1905">
        <f t="shared" si="118"/>
        <v>2020</v>
      </c>
    </row>
    <row r="1906" spans="1:13" x14ac:dyDescent="0.25">
      <c r="A1906" t="s">
        <v>1713</v>
      </c>
      <c r="B1906" t="s">
        <v>976</v>
      </c>
      <c r="C1906" t="s">
        <v>87</v>
      </c>
      <c r="D1906">
        <f t="shared" si="116"/>
        <v>0</v>
      </c>
      <c r="F1906" s="2">
        <v>1</v>
      </c>
      <c r="G1906" s="4">
        <f t="shared" si="119"/>
        <v>0</v>
      </c>
      <c r="H1906" s="1">
        <v>44076</v>
      </c>
      <c r="I1906" t="s">
        <v>13</v>
      </c>
      <c r="J1906" t="s">
        <v>1583</v>
      </c>
      <c r="K1906" s="5">
        <v>30</v>
      </c>
      <c r="L1906" t="str">
        <f t="shared" si="117"/>
        <v>Sep</v>
      </c>
      <c r="M1906">
        <f t="shared" si="118"/>
        <v>2020</v>
      </c>
    </row>
    <row r="1907" spans="1:13" x14ac:dyDescent="0.25">
      <c r="A1907" t="s">
        <v>1838</v>
      </c>
      <c r="B1907" t="s">
        <v>58</v>
      </c>
      <c r="C1907" t="s">
        <v>17</v>
      </c>
      <c r="D1907">
        <f t="shared" si="116"/>
        <v>250</v>
      </c>
      <c r="E1907">
        <v>250</v>
      </c>
      <c r="G1907" s="4">
        <f t="shared" si="119"/>
        <v>0</v>
      </c>
      <c r="H1907" s="1">
        <v>44075</v>
      </c>
      <c r="I1907" t="s">
        <v>89</v>
      </c>
      <c r="J1907" t="s">
        <v>27</v>
      </c>
      <c r="K1907" s="5">
        <v>95.2</v>
      </c>
      <c r="L1907" t="str">
        <f t="shared" si="117"/>
        <v>Sep</v>
      </c>
      <c r="M1907">
        <f t="shared" si="118"/>
        <v>2020</v>
      </c>
    </row>
    <row r="1908" spans="1:13" x14ac:dyDescent="0.25">
      <c r="A1908" t="s">
        <v>1839</v>
      </c>
      <c r="B1908" t="s">
        <v>383</v>
      </c>
      <c r="C1908" t="s">
        <v>12</v>
      </c>
      <c r="D1908">
        <f t="shared" si="116"/>
        <v>200</v>
      </c>
      <c r="E1908">
        <v>22</v>
      </c>
      <c r="F1908" s="2">
        <v>0.11</v>
      </c>
      <c r="G1908" s="4">
        <f t="shared" si="119"/>
        <v>178</v>
      </c>
      <c r="H1908" s="1">
        <v>44075</v>
      </c>
      <c r="I1908" t="s">
        <v>23</v>
      </c>
      <c r="J1908" t="s">
        <v>383</v>
      </c>
      <c r="K1908" s="5">
        <v>97</v>
      </c>
      <c r="L1908" t="str">
        <f t="shared" si="117"/>
        <v>Sep</v>
      </c>
      <c r="M1908">
        <f t="shared" si="118"/>
        <v>2020</v>
      </c>
    </row>
    <row r="1909" spans="1:13" x14ac:dyDescent="0.25">
      <c r="A1909" t="s">
        <v>1840</v>
      </c>
      <c r="B1909" t="s">
        <v>68</v>
      </c>
      <c r="C1909" t="s">
        <v>43</v>
      </c>
      <c r="D1909">
        <f t="shared" si="116"/>
        <v>3500</v>
      </c>
      <c r="E1909">
        <v>350</v>
      </c>
      <c r="F1909" s="2">
        <v>0.1</v>
      </c>
      <c r="G1909" s="4">
        <f t="shared" si="119"/>
        <v>3150</v>
      </c>
      <c r="H1909" s="1">
        <v>44074</v>
      </c>
      <c r="I1909" t="s">
        <v>53</v>
      </c>
      <c r="J1909" t="s">
        <v>14</v>
      </c>
      <c r="K1909" s="5">
        <v>548</v>
      </c>
      <c r="L1909" t="str">
        <f t="shared" si="117"/>
        <v>Aug</v>
      </c>
      <c r="M1909">
        <f t="shared" si="118"/>
        <v>2020</v>
      </c>
    </row>
    <row r="1910" spans="1:13" x14ac:dyDescent="0.25">
      <c r="A1910" t="s">
        <v>1841</v>
      </c>
      <c r="B1910" t="s">
        <v>26</v>
      </c>
      <c r="C1910" t="s">
        <v>50</v>
      </c>
      <c r="D1910">
        <f t="shared" si="116"/>
        <v>54054</v>
      </c>
      <c r="E1910">
        <v>1000</v>
      </c>
      <c r="F1910" s="2">
        <v>1.8499999999999999E-2</v>
      </c>
      <c r="G1910" s="4">
        <f t="shared" si="119"/>
        <v>53054</v>
      </c>
      <c r="H1910" s="1">
        <v>44069</v>
      </c>
      <c r="I1910" t="s">
        <v>53</v>
      </c>
      <c r="J1910" t="s">
        <v>27</v>
      </c>
      <c r="K1910" s="5">
        <v>65.400000000000006</v>
      </c>
      <c r="L1910" t="str">
        <f t="shared" si="117"/>
        <v>Aug</v>
      </c>
      <c r="M1910">
        <f t="shared" si="118"/>
        <v>2020</v>
      </c>
    </row>
    <row r="1911" spans="1:13" x14ac:dyDescent="0.25">
      <c r="A1911" t="s">
        <v>770</v>
      </c>
      <c r="B1911" t="s">
        <v>35</v>
      </c>
      <c r="C1911" t="s">
        <v>102</v>
      </c>
      <c r="D1911">
        <f t="shared" si="116"/>
        <v>0</v>
      </c>
      <c r="G1911" s="4">
        <f t="shared" si="119"/>
        <v>0</v>
      </c>
      <c r="H1911" s="1">
        <v>44069</v>
      </c>
      <c r="I1911" t="s">
        <v>89</v>
      </c>
      <c r="J1911" t="s">
        <v>27</v>
      </c>
      <c r="L1911" t="str">
        <f t="shared" si="117"/>
        <v>Aug</v>
      </c>
      <c r="M1911">
        <f t="shared" si="118"/>
        <v>2020</v>
      </c>
    </row>
    <row r="1912" spans="1:13" x14ac:dyDescent="0.25">
      <c r="A1912" t="s">
        <v>1842</v>
      </c>
      <c r="B1912" t="s">
        <v>682</v>
      </c>
      <c r="C1912" t="s">
        <v>122</v>
      </c>
      <c r="D1912">
        <f t="shared" si="116"/>
        <v>30</v>
      </c>
      <c r="E1912">
        <v>30</v>
      </c>
      <c r="G1912" s="4">
        <f t="shared" si="119"/>
        <v>0</v>
      </c>
      <c r="H1912" s="1">
        <v>44067</v>
      </c>
      <c r="I1912" t="s">
        <v>53</v>
      </c>
      <c r="J1912" t="s">
        <v>56</v>
      </c>
      <c r="K1912" s="5">
        <v>36</v>
      </c>
      <c r="L1912" t="str">
        <f t="shared" si="117"/>
        <v>Aug</v>
      </c>
      <c r="M1912">
        <f t="shared" si="118"/>
        <v>2020</v>
      </c>
    </row>
    <row r="1913" spans="1:13" x14ac:dyDescent="0.25">
      <c r="A1913" t="s">
        <v>1843</v>
      </c>
      <c r="B1913" t="s">
        <v>145</v>
      </c>
      <c r="C1913" t="s">
        <v>17</v>
      </c>
      <c r="D1913">
        <f t="shared" si="116"/>
        <v>0</v>
      </c>
      <c r="G1913" s="4">
        <f t="shared" si="119"/>
        <v>0</v>
      </c>
      <c r="H1913" s="1">
        <v>44067</v>
      </c>
      <c r="I1913" t="s">
        <v>89</v>
      </c>
      <c r="J1913" t="s">
        <v>27</v>
      </c>
      <c r="K1913" s="5">
        <v>9.5</v>
      </c>
      <c r="L1913" t="str">
        <f t="shared" si="117"/>
        <v>Aug</v>
      </c>
      <c r="M1913">
        <f t="shared" si="118"/>
        <v>2020</v>
      </c>
    </row>
    <row r="1914" spans="1:13" x14ac:dyDescent="0.25">
      <c r="A1914" t="s">
        <v>1844</v>
      </c>
      <c r="B1914" t="s">
        <v>26</v>
      </c>
      <c r="C1914" t="s">
        <v>39</v>
      </c>
      <c r="D1914">
        <f t="shared" si="116"/>
        <v>0</v>
      </c>
      <c r="G1914" s="4">
        <f t="shared" si="119"/>
        <v>0</v>
      </c>
      <c r="H1914" s="1">
        <v>44063</v>
      </c>
      <c r="I1914" t="s">
        <v>18</v>
      </c>
      <c r="J1914" t="s">
        <v>27</v>
      </c>
      <c r="K1914" s="5">
        <v>76.2</v>
      </c>
      <c r="L1914" t="str">
        <f t="shared" si="117"/>
        <v>Aug</v>
      </c>
      <c r="M1914">
        <f t="shared" si="118"/>
        <v>2020</v>
      </c>
    </row>
    <row r="1915" spans="1:13" x14ac:dyDescent="0.25">
      <c r="A1915" t="s">
        <v>1845</v>
      </c>
      <c r="B1915" t="s">
        <v>42</v>
      </c>
      <c r="C1915" t="s">
        <v>32</v>
      </c>
      <c r="D1915">
        <f t="shared" si="116"/>
        <v>10</v>
      </c>
      <c r="E1915">
        <v>8</v>
      </c>
      <c r="F1915" s="2">
        <v>0.8</v>
      </c>
      <c r="G1915" s="4">
        <f t="shared" si="119"/>
        <v>2</v>
      </c>
      <c r="H1915" s="1">
        <v>44062</v>
      </c>
      <c r="I1915" t="s">
        <v>3</v>
      </c>
      <c r="J1915" t="s">
        <v>44</v>
      </c>
      <c r="K1915" s="5">
        <v>15.5</v>
      </c>
      <c r="L1915" t="str">
        <f t="shared" si="117"/>
        <v>Aug</v>
      </c>
      <c r="M1915">
        <f t="shared" si="118"/>
        <v>2020</v>
      </c>
    </row>
    <row r="1916" spans="1:13" x14ac:dyDescent="0.25">
      <c r="A1916" t="s">
        <v>1846</v>
      </c>
      <c r="B1916" t="s">
        <v>81</v>
      </c>
      <c r="C1916" t="s">
        <v>43</v>
      </c>
      <c r="D1916">
        <f t="shared" si="116"/>
        <v>0</v>
      </c>
      <c r="G1916" s="4">
        <f t="shared" si="119"/>
        <v>0</v>
      </c>
      <c r="H1916" s="1">
        <v>44062</v>
      </c>
      <c r="I1916" t="s">
        <v>3</v>
      </c>
      <c r="J1916" t="s">
        <v>82</v>
      </c>
      <c r="K1916" s="5">
        <v>1.3</v>
      </c>
      <c r="L1916" t="str">
        <f t="shared" si="117"/>
        <v>Aug</v>
      </c>
      <c r="M1916">
        <f t="shared" si="118"/>
        <v>2020</v>
      </c>
    </row>
    <row r="1917" spans="1:13" x14ac:dyDescent="0.25">
      <c r="A1917" t="s">
        <v>1847</v>
      </c>
      <c r="B1917" t="s">
        <v>26</v>
      </c>
      <c r="C1917" t="s">
        <v>122</v>
      </c>
      <c r="D1917">
        <f t="shared" si="116"/>
        <v>0</v>
      </c>
      <c r="F1917" s="2">
        <v>1</v>
      </c>
      <c r="G1917" s="4">
        <f t="shared" si="119"/>
        <v>0</v>
      </c>
      <c r="H1917" s="1">
        <v>44061</v>
      </c>
      <c r="I1917" t="s">
        <v>13</v>
      </c>
      <c r="J1917" t="s">
        <v>27</v>
      </c>
      <c r="K1917" s="5">
        <v>10</v>
      </c>
      <c r="L1917" t="str">
        <f t="shared" si="117"/>
        <v>Aug</v>
      </c>
      <c r="M1917">
        <f t="shared" si="118"/>
        <v>2020</v>
      </c>
    </row>
    <row r="1918" spans="1:13" x14ac:dyDescent="0.25">
      <c r="A1918" t="s">
        <v>1848</v>
      </c>
      <c r="B1918" t="s">
        <v>342</v>
      </c>
      <c r="C1918" t="s">
        <v>2</v>
      </c>
      <c r="D1918">
        <f t="shared" si="116"/>
        <v>0</v>
      </c>
      <c r="G1918" s="4">
        <f t="shared" si="119"/>
        <v>0</v>
      </c>
      <c r="H1918" s="1">
        <v>44060</v>
      </c>
      <c r="I1918" t="s">
        <v>23</v>
      </c>
      <c r="J1918" t="s">
        <v>110</v>
      </c>
      <c r="K1918" s="5">
        <v>105</v>
      </c>
      <c r="L1918" t="str">
        <f t="shared" si="117"/>
        <v>Aug</v>
      </c>
      <c r="M1918">
        <f t="shared" si="118"/>
        <v>2020</v>
      </c>
    </row>
    <row r="1919" spans="1:13" x14ac:dyDescent="0.25">
      <c r="A1919" t="s">
        <v>1798</v>
      </c>
      <c r="B1919" t="s">
        <v>163</v>
      </c>
      <c r="C1919" t="s">
        <v>87</v>
      </c>
      <c r="D1919">
        <f t="shared" si="116"/>
        <v>30</v>
      </c>
      <c r="E1919">
        <v>30</v>
      </c>
      <c r="G1919" s="4">
        <f t="shared" si="119"/>
        <v>0</v>
      </c>
      <c r="H1919" s="1">
        <v>44057</v>
      </c>
      <c r="I1919" t="s">
        <v>53</v>
      </c>
      <c r="J1919" t="s">
        <v>79</v>
      </c>
      <c r="K1919" s="5">
        <v>122.3</v>
      </c>
      <c r="L1919" t="str">
        <f t="shared" si="117"/>
        <v>Aug</v>
      </c>
      <c r="M1919">
        <f t="shared" si="118"/>
        <v>2020</v>
      </c>
    </row>
    <row r="1920" spans="1:13" x14ac:dyDescent="0.25">
      <c r="A1920" t="s">
        <v>1307</v>
      </c>
      <c r="B1920" t="s">
        <v>29</v>
      </c>
      <c r="C1920" t="s">
        <v>399</v>
      </c>
      <c r="D1920">
        <f t="shared" si="116"/>
        <v>0</v>
      </c>
      <c r="G1920" s="4">
        <f t="shared" si="119"/>
        <v>0</v>
      </c>
      <c r="H1920" s="1">
        <v>44057</v>
      </c>
      <c r="I1920" t="s">
        <v>36</v>
      </c>
      <c r="J1920" t="s">
        <v>27</v>
      </c>
      <c r="K1920" s="5">
        <v>350.2</v>
      </c>
      <c r="L1920" t="str">
        <f t="shared" si="117"/>
        <v>Aug</v>
      </c>
      <c r="M1920">
        <f t="shared" si="118"/>
        <v>2020</v>
      </c>
    </row>
    <row r="1921" spans="1:13" x14ac:dyDescent="0.25">
      <c r="A1921" t="s">
        <v>1470</v>
      </c>
      <c r="B1921" t="s">
        <v>145</v>
      </c>
      <c r="C1921" t="s">
        <v>69</v>
      </c>
      <c r="D1921">
        <f t="shared" si="116"/>
        <v>0</v>
      </c>
      <c r="G1921" s="4">
        <f t="shared" si="119"/>
        <v>0</v>
      </c>
      <c r="H1921" s="1">
        <v>44055</v>
      </c>
      <c r="I1921" t="s">
        <v>23</v>
      </c>
      <c r="J1921" t="s">
        <v>27</v>
      </c>
      <c r="K1921" s="5">
        <v>45</v>
      </c>
      <c r="L1921" t="str">
        <f t="shared" si="117"/>
        <v>Aug</v>
      </c>
      <c r="M1921">
        <f t="shared" si="118"/>
        <v>2020</v>
      </c>
    </row>
    <row r="1922" spans="1:13" x14ac:dyDescent="0.25">
      <c r="A1922" t="s">
        <v>1849</v>
      </c>
      <c r="B1922" t="s">
        <v>26</v>
      </c>
      <c r="C1922" t="s">
        <v>2</v>
      </c>
      <c r="D1922">
        <f t="shared" ref="D1922:D1985" si="120">FLOOR(IF(OR(ISBLANK(E1922) = FALSE,  ISBLANK(F1922) = FALSE),IFERROR(E1922/F1922,E1922), 0), 1)</f>
        <v>1000</v>
      </c>
      <c r="E1922">
        <v>250</v>
      </c>
      <c r="F1922" s="2">
        <v>0.25</v>
      </c>
      <c r="G1922" s="4">
        <f t="shared" si="119"/>
        <v>750</v>
      </c>
      <c r="H1922" s="1">
        <v>44054</v>
      </c>
      <c r="I1922" t="s">
        <v>23</v>
      </c>
      <c r="J1922" t="s">
        <v>27</v>
      </c>
      <c r="K1922" s="5">
        <v>2.2999999999999998</v>
      </c>
      <c r="L1922" t="str">
        <f t="shared" ref="L1922:L1985" si="121">TEXT(H1922, "MMM")</f>
        <v>Aug</v>
      </c>
      <c r="M1922">
        <f t="shared" ref="M1922:M1985" si="122">YEAR(H1922)</f>
        <v>2020</v>
      </c>
    </row>
    <row r="1923" spans="1:13" x14ac:dyDescent="0.25">
      <c r="A1923" t="s">
        <v>1850</v>
      </c>
      <c r="B1923" t="s">
        <v>383</v>
      </c>
      <c r="C1923" t="s">
        <v>7</v>
      </c>
      <c r="D1923">
        <f t="shared" si="120"/>
        <v>20</v>
      </c>
      <c r="E1923">
        <v>20</v>
      </c>
      <c r="F1923" s="2">
        <v>1</v>
      </c>
      <c r="G1923" s="4">
        <f t="shared" ref="G1923:G1986" si="123">D1923-E1923</f>
        <v>0</v>
      </c>
      <c r="H1923" s="1">
        <v>44051</v>
      </c>
      <c r="I1923" t="s">
        <v>3</v>
      </c>
      <c r="J1923" t="s">
        <v>383</v>
      </c>
      <c r="K1923" s="5">
        <v>0.97550000000000003</v>
      </c>
      <c r="L1923" t="str">
        <f t="shared" si="121"/>
        <v>Aug</v>
      </c>
      <c r="M1923">
        <f t="shared" si="122"/>
        <v>2020</v>
      </c>
    </row>
    <row r="1924" spans="1:13" x14ac:dyDescent="0.25">
      <c r="A1924" t="s">
        <v>1851</v>
      </c>
      <c r="B1924" t="s">
        <v>29</v>
      </c>
      <c r="C1924" t="s">
        <v>87</v>
      </c>
      <c r="D1924">
        <f t="shared" si="120"/>
        <v>394</v>
      </c>
      <c r="E1924">
        <v>150</v>
      </c>
      <c r="F1924" s="2">
        <v>0.38</v>
      </c>
      <c r="G1924" s="4">
        <f t="shared" si="123"/>
        <v>244</v>
      </c>
      <c r="H1924" s="1">
        <v>44050</v>
      </c>
      <c r="I1924" t="s">
        <v>8</v>
      </c>
      <c r="J1924" t="s">
        <v>27</v>
      </c>
      <c r="K1924" s="5">
        <v>186.4</v>
      </c>
      <c r="L1924" t="str">
        <f t="shared" si="121"/>
        <v>Aug</v>
      </c>
      <c r="M1924">
        <f t="shared" si="122"/>
        <v>2020</v>
      </c>
    </row>
    <row r="1925" spans="1:13" x14ac:dyDescent="0.25">
      <c r="A1925" t="s">
        <v>1420</v>
      </c>
      <c r="B1925" t="s">
        <v>1853</v>
      </c>
      <c r="C1925" t="s">
        <v>69</v>
      </c>
      <c r="D1925">
        <f t="shared" si="120"/>
        <v>0</v>
      </c>
      <c r="G1925" s="4">
        <f t="shared" si="123"/>
        <v>0</v>
      </c>
      <c r="H1925" s="1">
        <v>44050</v>
      </c>
      <c r="I1925" t="s">
        <v>3</v>
      </c>
      <c r="J1925" t="s">
        <v>1854</v>
      </c>
      <c r="K1925" s="5">
        <v>1.8</v>
      </c>
      <c r="L1925" t="str">
        <f t="shared" si="121"/>
        <v>Aug</v>
      </c>
      <c r="M1925">
        <f t="shared" si="122"/>
        <v>2020</v>
      </c>
    </row>
    <row r="1926" spans="1:13" x14ac:dyDescent="0.25">
      <c r="A1926" t="s">
        <v>1852</v>
      </c>
      <c r="B1926" t="s">
        <v>171</v>
      </c>
      <c r="C1926" t="s">
        <v>7</v>
      </c>
      <c r="D1926">
        <f t="shared" si="120"/>
        <v>150</v>
      </c>
      <c r="E1926">
        <v>75</v>
      </c>
      <c r="F1926" s="2">
        <v>0.5</v>
      </c>
      <c r="G1926" s="4">
        <f t="shared" si="123"/>
        <v>75</v>
      </c>
      <c r="H1926" s="1">
        <v>44049</v>
      </c>
      <c r="I1926" t="s">
        <v>33</v>
      </c>
      <c r="J1926" t="s">
        <v>79</v>
      </c>
      <c r="K1926" s="5">
        <v>53</v>
      </c>
      <c r="L1926" t="str">
        <f t="shared" si="121"/>
        <v>Aug</v>
      </c>
      <c r="M1926">
        <f t="shared" si="122"/>
        <v>2020</v>
      </c>
    </row>
    <row r="1927" spans="1:13" x14ac:dyDescent="0.25">
      <c r="A1927" t="s">
        <v>1855</v>
      </c>
      <c r="B1927" t="s">
        <v>189</v>
      </c>
      <c r="C1927" t="s">
        <v>50</v>
      </c>
      <c r="D1927">
        <f t="shared" si="120"/>
        <v>56</v>
      </c>
      <c r="E1927">
        <v>56</v>
      </c>
      <c r="G1927" s="4">
        <f t="shared" si="123"/>
        <v>0</v>
      </c>
      <c r="H1927" s="1">
        <v>44048</v>
      </c>
      <c r="I1927" t="s">
        <v>23</v>
      </c>
      <c r="J1927" t="s">
        <v>27</v>
      </c>
      <c r="K1927" s="5">
        <v>20</v>
      </c>
      <c r="L1927" t="str">
        <f t="shared" si="121"/>
        <v>Aug</v>
      </c>
      <c r="M1927">
        <f t="shared" si="122"/>
        <v>2020</v>
      </c>
    </row>
    <row r="1928" spans="1:13" x14ac:dyDescent="0.25">
      <c r="A1928" t="s">
        <v>1856</v>
      </c>
      <c r="B1928" t="s">
        <v>498</v>
      </c>
      <c r="C1928" t="s">
        <v>43</v>
      </c>
      <c r="D1928">
        <f t="shared" si="120"/>
        <v>17500</v>
      </c>
      <c r="E1928">
        <v>4375</v>
      </c>
      <c r="F1928" s="2">
        <v>0.25</v>
      </c>
      <c r="G1928" s="4">
        <f t="shared" si="123"/>
        <v>13125</v>
      </c>
      <c r="H1928" s="1">
        <v>44042</v>
      </c>
      <c r="I1928" t="s">
        <v>89</v>
      </c>
      <c r="J1928" t="s">
        <v>499</v>
      </c>
      <c r="L1928" t="str">
        <f t="shared" si="121"/>
        <v>Jul</v>
      </c>
      <c r="M1928">
        <f t="shared" si="122"/>
        <v>2020</v>
      </c>
    </row>
    <row r="1929" spans="1:13" x14ac:dyDescent="0.25">
      <c r="A1929" t="s">
        <v>1123</v>
      </c>
      <c r="B1929" t="s">
        <v>26</v>
      </c>
      <c r="C1929" t="s">
        <v>87</v>
      </c>
      <c r="D1929">
        <f t="shared" si="120"/>
        <v>87</v>
      </c>
      <c r="E1929">
        <v>87</v>
      </c>
      <c r="F1929" s="2">
        <v>1</v>
      </c>
      <c r="G1929" s="4">
        <f t="shared" si="123"/>
        <v>0</v>
      </c>
      <c r="H1929" s="1">
        <v>44042</v>
      </c>
      <c r="I1929" t="s">
        <v>89</v>
      </c>
      <c r="J1929" t="s">
        <v>27</v>
      </c>
      <c r="K1929" s="5">
        <v>42.4</v>
      </c>
      <c r="L1929" t="str">
        <f t="shared" si="121"/>
        <v>Jul</v>
      </c>
      <c r="M1929">
        <f t="shared" si="122"/>
        <v>2020</v>
      </c>
    </row>
    <row r="1930" spans="1:13" x14ac:dyDescent="0.25">
      <c r="A1930" t="s">
        <v>1857</v>
      </c>
      <c r="B1930" t="s">
        <v>29</v>
      </c>
      <c r="C1930" t="s">
        <v>12</v>
      </c>
      <c r="D1930">
        <f t="shared" si="120"/>
        <v>0</v>
      </c>
      <c r="G1930" s="4">
        <f t="shared" si="123"/>
        <v>0</v>
      </c>
      <c r="H1930" s="1">
        <v>44042</v>
      </c>
      <c r="I1930" t="s">
        <v>89</v>
      </c>
      <c r="J1930" t="s">
        <v>27</v>
      </c>
      <c r="K1930" s="5">
        <v>472</v>
      </c>
      <c r="L1930" t="str">
        <f t="shared" si="121"/>
        <v>Jul</v>
      </c>
      <c r="M1930">
        <f t="shared" si="122"/>
        <v>2020</v>
      </c>
    </row>
    <row r="1931" spans="1:13" x14ac:dyDescent="0.25">
      <c r="A1931" t="s">
        <v>1858</v>
      </c>
      <c r="B1931" t="s">
        <v>26</v>
      </c>
      <c r="C1931" t="s">
        <v>7</v>
      </c>
      <c r="D1931">
        <f t="shared" si="120"/>
        <v>0</v>
      </c>
      <c r="G1931" s="4">
        <f t="shared" si="123"/>
        <v>0</v>
      </c>
      <c r="H1931" s="1">
        <v>44041</v>
      </c>
      <c r="I1931" t="s">
        <v>23</v>
      </c>
      <c r="J1931" t="s">
        <v>27</v>
      </c>
      <c r="K1931" s="5">
        <v>13</v>
      </c>
      <c r="L1931" t="str">
        <f t="shared" si="121"/>
        <v>Jul</v>
      </c>
      <c r="M1931">
        <f t="shared" si="122"/>
        <v>2020</v>
      </c>
    </row>
    <row r="1932" spans="1:13" x14ac:dyDescent="0.25">
      <c r="A1932" t="s">
        <v>1859</v>
      </c>
      <c r="B1932" t="s">
        <v>145</v>
      </c>
      <c r="C1932" t="s">
        <v>420</v>
      </c>
      <c r="D1932">
        <f t="shared" si="120"/>
        <v>2000</v>
      </c>
      <c r="E1932">
        <v>180</v>
      </c>
      <c r="F1932" s="2">
        <v>0.09</v>
      </c>
      <c r="G1932" s="4">
        <f t="shared" si="123"/>
        <v>1820</v>
      </c>
      <c r="H1932" s="1">
        <v>44040</v>
      </c>
      <c r="I1932" t="s">
        <v>23</v>
      </c>
      <c r="J1932" t="s">
        <v>27</v>
      </c>
      <c r="K1932" s="5">
        <v>649</v>
      </c>
      <c r="L1932" t="str">
        <f t="shared" si="121"/>
        <v>Jul</v>
      </c>
      <c r="M1932">
        <f t="shared" si="122"/>
        <v>2020</v>
      </c>
    </row>
    <row r="1933" spans="1:13" x14ac:dyDescent="0.25">
      <c r="A1933" t="s">
        <v>1860</v>
      </c>
      <c r="B1933" t="s">
        <v>11</v>
      </c>
      <c r="C1933" t="s">
        <v>7</v>
      </c>
      <c r="D1933">
        <f t="shared" si="120"/>
        <v>7000</v>
      </c>
      <c r="E1933">
        <v>350</v>
      </c>
      <c r="F1933" s="2">
        <v>0.05</v>
      </c>
      <c r="G1933" s="4">
        <f t="shared" si="123"/>
        <v>6650</v>
      </c>
      <c r="H1933" s="1">
        <v>44039</v>
      </c>
      <c r="I1933" t="s">
        <v>742</v>
      </c>
      <c r="J1933" t="s">
        <v>14</v>
      </c>
      <c r="K1933" s="5">
        <v>1600</v>
      </c>
      <c r="L1933" t="str">
        <f t="shared" si="121"/>
        <v>Jul</v>
      </c>
      <c r="M1933">
        <f t="shared" si="122"/>
        <v>2020</v>
      </c>
    </row>
    <row r="1934" spans="1:13" x14ac:dyDescent="0.25">
      <c r="A1934" t="s">
        <v>582</v>
      </c>
      <c r="B1934" t="s">
        <v>81</v>
      </c>
      <c r="C1934" t="s">
        <v>12</v>
      </c>
      <c r="D1934">
        <f t="shared" si="120"/>
        <v>104</v>
      </c>
      <c r="E1934">
        <v>75</v>
      </c>
      <c r="F1934" s="2">
        <v>0.72</v>
      </c>
      <c r="G1934" s="4">
        <f t="shared" si="123"/>
        <v>29</v>
      </c>
      <c r="H1934" s="1">
        <v>44039</v>
      </c>
      <c r="I1934" t="s">
        <v>33</v>
      </c>
      <c r="J1934" t="s">
        <v>82</v>
      </c>
      <c r="K1934" s="5">
        <v>60.18</v>
      </c>
      <c r="L1934" t="str">
        <f t="shared" si="121"/>
        <v>Jul</v>
      </c>
      <c r="M1934">
        <f t="shared" si="122"/>
        <v>2020</v>
      </c>
    </row>
    <row r="1935" spans="1:13" x14ac:dyDescent="0.25">
      <c r="A1935" t="s">
        <v>1861</v>
      </c>
      <c r="B1935" t="s">
        <v>42</v>
      </c>
      <c r="C1935" t="s">
        <v>155</v>
      </c>
      <c r="D1935">
        <f t="shared" si="120"/>
        <v>0</v>
      </c>
      <c r="G1935" s="4">
        <f t="shared" si="123"/>
        <v>0</v>
      </c>
      <c r="H1935" s="1">
        <v>44039</v>
      </c>
      <c r="I1935" t="s">
        <v>23</v>
      </c>
      <c r="J1935" t="s">
        <v>44</v>
      </c>
      <c r="K1935" s="5">
        <v>29.7</v>
      </c>
      <c r="L1935" t="str">
        <f t="shared" si="121"/>
        <v>Jul</v>
      </c>
      <c r="M1935">
        <f t="shared" si="122"/>
        <v>2020</v>
      </c>
    </row>
    <row r="1936" spans="1:13" x14ac:dyDescent="0.25">
      <c r="A1936" t="s">
        <v>1862</v>
      </c>
      <c r="B1936" t="s">
        <v>26</v>
      </c>
      <c r="C1936" t="s">
        <v>155</v>
      </c>
      <c r="D1936">
        <f t="shared" si="120"/>
        <v>533</v>
      </c>
      <c r="E1936">
        <v>64</v>
      </c>
      <c r="F1936" s="2">
        <v>0.12</v>
      </c>
      <c r="G1936" s="4">
        <f t="shared" si="123"/>
        <v>469</v>
      </c>
      <c r="H1936" s="1">
        <v>44035</v>
      </c>
      <c r="I1936" t="s">
        <v>8</v>
      </c>
      <c r="J1936" t="s">
        <v>27</v>
      </c>
      <c r="K1936" s="5">
        <v>309</v>
      </c>
      <c r="L1936" t="str">
        <f t="shared" si="121"/>
        <v>Jul</v>
      </c>
      <c r="M1936">
        <f t="shared" si="122"/>
        <v>2020</v>
      </c>
    </row>
    <row r="1937" spans="1:13" x14ac:dyDescent="0.25">
      <c r="A1937" t="s">
        <v>1863</v>
      </c>
      <c r="B1937" t="s">
        <v>216</v>
      </c>
      <c r="C1937" t="s">
        <v>87</v>
      </c>
      <c r="D1937">
        <f t="shared" si="120"/>
        <v>0</v>
      </c>
      <c r="F1937" s="2">
        <v>1</v>
      </c>
      <c r="G1937" s="4">
        <f t="shared" si="123"/>
        <v>0</v>
      </c>
      <c r="H1937" s="1">
        <v>44035</v>
      </c>
      <c r="I1937" t="s">
        <v>33</v>
      </c>
      <c r="J1937" t="s">
        <v>217</v>
      </c>
      <c r="K1937" s="5">
        <v>27</v>
      </c>
      <c r="L1937" t="str">
        <f t="shared" si="121"/>
        <v>Jul</v>
      </c>
      <c r="M1937">
        <f t="shared" si="122"/>
        <v>2020</v>
      </c>
    </row>
    <row r="1938" spans="1:13" x14ac:dyDescent="0.25">
      <c r="A1938" t="s">
        <v>1864</v>
      </c>
      <c r="B1938" t="s">
        <v>26</v>
      </c>
      <c r="C1938" t="s">
        <v>102</v>
      </c>
      <c r="D1938">
        <f t="shared" si="120"/>
        <v>16000</v>
      </c>
      <c r="E1938">
        <v>960</v>
      </c>
      <c r="F1938" s="2">
        <v>0.06</v>
      </c>
      <c r="G1938" s="4">
        <f t="shared" si="123"/>
        <v>15040</v>
      </c>
      <c r="H1938" s="1">
        <v>44033</v>
      </c>
      <c r="I1938" t="s">
        <v>89</v>
      </c>
      <c r="J1938" t="s">
        <v>27</v>
      </c>
      <c r="K1938" s="5">
        <v>154</v>
      </c>
      <c r="L1938" t="str">
        <f t="shared" si="121"/>
        <v>Jul</v>
      </c>
      <c r="M1938">
        <f t="shared" si="122"/>
        <v>2020</v>
      </c>
    </row>
    <row r="1939" spans="1:13" x14ac:dyDescent="0.25">
      <c r="A1939" t="s">
        <v>385</v>
      </c>
      <c r="B1939" t="s">
        <v>58</v>
      </c>
      <c r="C1939" t="s">
        <v>12</v>
      </c>
      <c r="D1939">
        <f t="shared" si="120"/>
        <v>44</v>
      </c>
      <c r="E1939">
        <v>22</v>
      </c>
      <c r="F1939" s="2">
        <v>0.49</v>
      </c>
      <c r="G1939" s="4">
        <f t="shared" si="123"/>
        <v>22</v>
      </c>
      <c r="H1939" s="1">
        <v>44032</v>
      </c>
      <c r="I1939" t="s">
        <v>33</v>
      </c>
      <c r="J1939" t="s">
        <v>27</v>
      </c>
      <c r="K1939" s="5">
        <v>15</v>
      </c>
      <c r="L1939" t="str">
        <f t="shared" si="121"/>
        <v>Jul</v>
      </c>
      <c r="M1939">
        <f t="shared" si="122"/>
        <v>2020</v>
      </c>
    </row>
    <row r="1940" spans="1:13" x14ac:dyDescent="0.25">
      <c r="A1940" t="s">
        <v>1865</v>
      </c>
      <c r="B1940" t="s">
        <v>11</v>
      </c>
      <c r="C1940" t="s">
        <v>194</v>
      </c>
      <c r="D1940">
        <f t="shared" si="120"/>
        <v>120</v>
      </c>
      <c r="E1940">
        <v>120</v>
      </c>
      <c r="G1940" s="4">
        <f t="shared" si="123"/>
        <v>0</v>
      </c>
      <c r="H1940" s="1">
        <v>44029</v>
      </c>
      <c r="I1940" t="s">
        <v>8</v>
      </c>
      <c r="J1940" t="s">
        <v>14</v>
      </c>
      <c r="K1940" s="5">
        <v>404.6</v>
      </c>
      <c r="L1940" t="str">
        <f t="shared" si="121"/>
        <v>Jul</v>
      </c>
      <c r="M1940">
        <f t="shared" si="122"/>
        <v>2020</v>
      </c>
    </row>
    <row r="1941" spans="1:13" x14ac:dyDescent="0.25">
      <c r="A1941" t="s">
        <v>1866</v>
      </c>
      <c r="B1941" t="s">
        <v>171</v>
      </c>
      <c r="C1941" t="s">
        <v>43</v>
      </c>
      <c r="D1941">
        <f t="shared" si="120"/>
        <v>0</v>
      </c>
      <c r="G1941" s="4">
        <f t="shared" si="123"/>
        <v>0</v>
      </c>
      <c r="H1941" s="1">
        <v>44028</v>
      </c>
      <c r="I1941" t="s">
        <v>13</v>
      </c>
      <c r="J1941" t="s">
        <v>79</v>
      </c>
      <c r="K1941" s="5">
        <v>22.4</v>
      </c>
      <c r="L1941" t="str">
        <f t="shared" si="121"/>
        <v>Jul</v>
      </c>
      <c r="M1941">
        <f t="shared" si="122"/>
        <v>2020</v>
      </c>
    </row>
    <row r="1942" spans="1:13" x14ac:dyDescent="0.25">
      <c r="A1942" t="s">
        <v>1867</v>
      </c>
      <c r="B1942" t="s">
        <v>26</v>
      </c>
      <c r="C1942" t="s">
        <v>61</v>
      </c>
      <c r="D1942">
        <f t="shared" si="120"/>
        <v>400</v>
      </c>
      <c r="E1942">
        <v>60</v>
      </c>
      <c r="F1942" s="2">
        <v>0.15</v>
      </c>
      <c r="G1942" s="4">
        <f t="shared" si="123"/>
        <v>340</v>
      </c>
      <c r="H1942" s="1">
        <v>44027</v>
      </c>
      <c r="I1942" t="s">
        <v>8</v>
      </c>
      <c r="J1942" t="s">
        <v>27</v>
      </c>
      <c r="K1942" s="5">
        <v>251.2</v>
      </c>
      <c r="L1942" t="str">
        <f t="shared" si="121"/>
        <v>Jul</v>
      </c>
      <c r="M1942">
        <f t="shared" si="122"/>
        <v>2020</v>
      </c>
    </row>
    <row r="1943" spans="1:13" x14ac:dyDescent="0.25">
      <c r="A1943" t="s">
        <v>1868</v>
      </c>
      <c r="B1943" t="s">
        <v>1870</v>
      </c>
      <c r="C1943" t="s">
        <v>43</v>
      </c>
      <c r="D1943">
        <f t="shared" si="120"/>
        <v>1500</v>
      </c>
      <c r="E1943">
        <v>300</v>
      </c>
      <c r="F1943" s="2">
        <v>0.2</v>
      </c>
      <c r="G1943" s="4">
        <f t="shared" si="123"/>
        <v>1200</v>
      </c>
      <c r="H1943" s="1">
        <v>44026</v>
      </c>
      <c r="I1943" t="s">
        <v>89</v>
      </c>
      <c r="J1943" t="s">
        <v>44</v>
      </c>
      <c r="K1943" s="5">
        <v>197.2</v>
      </c>
      <c r="L1943" t="str">
        <f t="shared" si="121"/>
        <v>Jul</v>
      </c>
      <c r="M1943">
        <f t="shared" si="122"/>
        <v>2020</v>
      </c>
    </row>
    <row r="1944" spans="1:13" x14ac:dyDescent="0.25">
      <c r="A1944" t="s">
        <v>1869</v>
      </c>
      <c r="B1944" t="s">
        <v>315</v>
      </c>
      <c r="C1944" t="s">
        <v>17</v>
      </c>
      <c r="D1944">
        <f t="shared" si="120"/>
        <v>0</v>
      </c>
      <c r="G1944" s="4">
        <f t="shared" si="123"/>
        <v>0</v>
      </c>
      <c r="H1944" s="1">
        <v>44026</v>
      </c>
      <c r="I1944" t="s">
        <v>36</v>
      </c>
      <c r="J1944" t="s">
        <v>27</v>
      </c>
      <c r="K1944" s="5">
        <v>307.60000000000002</v>
      </c>
      <c r="L1944" t="str">
        <f t="shared" si="121"/>
        <v>Jul</v>
      </c>
      <c r="M1944">
        <f t="shared" si="122"/>
        <v>2020</v>
      </c>
    </row>
    <row r="1945" spans="1:13" x14ac:dyDescent="0.25">
      <c r="A1945" t="s">
        <v>584</v>
      </c>
      <c r="B1945" t="s">
        <v>26</v>
      </c>
      <c r="C1945" t="s">
        <v>2</v>
      </c>
      <c r="D1945">
        <f t="shared" si="120"/>
        <v>63</v>
      </c>
      <c r="E1945">
        <v>63</v>
      </c>
      <c r="G1945" s="4">
        <f t="shared" si="123"/>
        <v>0</v>
      </c>
      <c r="H1945" s="1">
        <v>44025</v>
      </c>
      <c r="I1945" t="s">
        <v>53</v>
      </c>
      <c r="J1945" t="s">
        <v>27</v>
      </c>
      <c r="K1945" s="5">
        <v>56</v>
      </c>
      <c r="L1945" t="str">
        <f t="shared" si="121"/>
        <v>Jul</v>
      </c>
      <c r="M1945">
        <f t="shared" si="122"/>
        <v>2020</v>
      </c>
    </row>
    <row r="1946" spans="1:13" x14ac:dyDescent="0.25">
      <c r="A1946" t="s">
        <v>1871</v>
      </c>
      <c r="B1946" t="s">
        <v>245</v>
      </c>
      <c r="C1946" t="s">
        <v>273</v>
      </c>
      <c r="D1946">
        <f t="shared" si="120"/>
        <v>140</v>
      </c>
      <c r="E1946">
        <v>140</v>
      </c>
      <c r="G1946" s="4">
        <f t="shared" si="123"/>
        <v>0</v>
      </c>
      <c r="H1946" s="1">
        <v>44022</v>
      </c>
      <c r="I1946" t="s">
        <v>18</v>
      </c>
      <c r="J1946" t="s">
        <v>14</v>
      </c>
      <c r="K1946" s="5">
        <v>70</v>
      </c>
      <c r="L1946" t="str">
        <f t="shared" si="121"/>
        <v>Jul</v>
      </c>
      <c r="M1946">
        <f t="shared" si="122"/>
        <v>2020</v>
      </c>
    </row>
    <row r="1947" spans="1:13" x14ac:dyDescent="0.25">
      <c r="A1947" t="s">
        <v>1872</v>
      </c>
      <c r="B1947" t="s">
        <v>383</v>
      </c>
      <c r="C1947" t="s">
        <v>87</v>
      </c>
      <c r="D1947">
        <f t="shared" si="120"/>
        <v>833</v>
      </c>
      <c r="E1947">
        <v>100</v>
      </c>
      <c r="F1947" s="2">
        <v>0.12</v>
      </c>
      <c r="G1947" s="4">
        <f t="shared" si="123"/>
        <v>733</v>
      </c>
      <c r="H1947" s="1">
        <v>44021</v>
      </c>
      <c r="I1947" t="s">
        <v>8</v>
      </c>
      <c r="J1947" t="s">
        <v>383</v>
      </c>
      <c r="K1947" s="5">
        <v>307</v>
      </c>
      <c r="L1947" t="str">
        <f t="shared" si="121"/>
        <v>Jul</v>
      </c>
      <c r="M1947">
        <f t="shared" si="122"/>
        <v>2020</v>
      </c>
    </row>
    <row r="1948" spans="1:13" x14ac:dyDescent="0.25">
      <c r="A1948" t="s">
        <v>1873</v>
      </c>
      <c r="B1948" t="s">
        <v>245</v>
      </c>
      <c r="C1948" t="s">
        <v>12</v>
      </c>
      <c r="D1948">
        <f t="shared" si="120"/>
        <v>40</v>
      </c>
      <c r="E1948">
        <v>40</v>
      </c>
      <c r="G1948" s="4">
        <f t="shared" si="123"/>
        <v>0</v>
      </c>
      <c r="H1948" s="1">
        <v>44021</v>
      </c>
      <c r="I1948" t="s">
        <v>89</v>
      </c>
      <c r="J1948" t="s">
        <v>14</v>
      </c>
      <c r="K1948" s="5">
        <v>25.6</v>
      </c>
      <c r="L1948" t="str">
        <f t="shared" si="121"/>
        <v>Jul</v>
      </c>
      <c r="M1948">
        <f t="shared" si="122"/>
        <v>2020</v>
      </c>
    </row>
    <row r="1949" spans="1:13" x14ac:dyDescent="0.25">
      <c r="A1949" t="s">
        <v>1874</v>
      </c>
      <c r="B1949" t="s">
        <v>26</v>
      </c>
      <c r="C1949" t="s">
        <v>12</v>
      </c>
      <c r="D1949">
        <f t="shared" si="120"/>
        <v>85</v>
      </c>
      <c r="E1949">
        <v>85</v>
      </c>
      <c r="G1949" s="4">
        <f t="shared" si="123"/>
        <v>0</v>
      </c>
      <c r="H1949" s="1">
        <v>44020</v>
      </c>
      <c r="I1949" t="s">
        <v>53</v>
      </c>
      <c r="J1949" t="s">
        <v>27</v>
      </c>
      <c r="K1949" s="5">
        <v>746</v>
      </c>
      <c r="L1949" t="str">
        <f t="shared" si="121"/>
        <v>Jul</v>
      </c>
      <c r="M1949">
        <f t="shared" si="122"/>
        <v>2020</v>
      </c>
    </row>
    <row r="1950" spans="1:13" x14ac:dyDescent="0.25">
      <c r="A1950" t="s">
        <v>1875</v>
      </c>
      <c r="B1950" t="s">
        <v>29</v>
      </c>
      <c r="C1950" t="s">
        <v>12</v>
      </c>
      <c r="D1950">
        <f t="shared" si="120"/>
        <v>0</v>
      </c>
      <c r="G1950" s="4">
        <f t="shared" si="123"/>
        <v>0</v>
      </c>
      <c r="H1950" s="1">
        <v>44020</v>
      </c>
      <c r="I1950" t="s">
        <v>53</v>
      </c>
      <c r="J1950" t="s">
        <v>27</v>
      </c>
      <c r="K1950" s="5">
        <v>1200</v>
      </c>
      <c r="L1950" t="str">
        <f t="shared" si="121"/>
        <v>Jul</v>
      </c>
      <c r="M1950">
        <f t="shared" si="122"/>
        <v>2020</v>
      </c>
    </row>
    <row r="1951" spans="1:13" x14ac:dyDescent="0.25">
      <c r="A1951" t="s">
        <v>1876</v>
      </c>
      <c r="B1951" t="s">
        <v>29</v>
      </c>
      <c r="C1951" t="s">
        <v>59</v>
      </c>
      <c r="D1951">
        <f t="shared" si="120"/>
        <v>56</v>
      </c>
      <c r="E1951">
        <v>56</v>
      </c>
      <c r="G1951" s="4">
        <f t="shared" si="123"/>
        <v>0</v>
      </c>
      <c r="H1951" s="1">
        <v>44013</v>
      </c>
      <c r="I1951" t="s">
        <v>18</v>
      </c>
      <c r="J1951" t="s">
        <v>27</v>
      </c>
      <c r="K1951" s="5">
        <v>117</v>
      </c>
      <c r="L1951" t="str">
        <f t="shared" si="121"/>
        <v>Jul</v>
      </c>
      <c r="M1951">
        <f t="shared" si="122"/>
        <v>2020</v>
      </c>
    </row>
    <row r="1952" spans="1:13" x14ac:dyDescent="0.25">
      <c r="A1952" t="s">
        <v>1318</v>
      </c>
      <c r="B1952" t="s">
        <v>26</v>
      </c>
      <c r="C1952" t="s">
        <v>61</v>
      </c>
      <c r="D1952">
        <f t="shared" si="120"/>
        <v>18</v>
      </c>
      <c r="E1952">
        <v>18</v>
      </c>
      <c r="G1952" s="4">
        <f t="shared" si="123"/>
        <v>0</v>
      </c>
      <c r="H1952" s="1">
        <v>44013</v>
      </c>
      <c r="I1952" t="s">
        <v>8</v>
      </c>
      <c r="J1952" t="s">
        <v>27</v>
      </c>
      <c r="K1952" s="5">
        <v>38</v>
      </c>
      <c r="L1952" t="str">
        <f t="shared" si="121"/>
        <v>Jul</v>
      </c>
      <c r="M1952">
        <f t="shared" si="122"/>
        <v>2020</v>
      </c>
    </row>
    <row r="1953" spans="1:13" x14ac:dyDescent="0.25">
      <c r="A1953" t="s">
        <v>1877</v>
      </c>
      <c r="B1953" t="s">
        <v>26</v>
      </c>
      <c r="C1953" t="s">
        <v>17</v>
      </c>
      <c r="D1953">
        <f t="shared" si="120"/>
        <v>12</v>
      </c>
      <c r="E1953">
        <v>12</v>
      </c>
      <c r="G1953" s="4">
        <f t="shared" si="123"/>
        <v>0</v>
      </c>
      <c r="H1953" s="1">
        <v>44013</v>
      </c>
      <c r="I1953" t="s">
        <v>18</v>
      </c>
      <c r="J1953" t="s">
        <v>27</v>
      </c>
      <c r="K1953" s="5">
        <v>19</v>
      </c>
      <c r="L1953" t="str">
        <f t="shared" si="121"/>
        <v>Jul</v>
      </c>
      <c r="M1953">
        <f t="shared" si="122"/>
        <v>2020</v>
      </c>
    </row>
    <row r="1954" spans="1:13" x14ac:dyDescent="0.25">
      <c r="A1954" t="s">
        <v>1878</v>
      </c>
      <c r="B1954" t="s">
        <v>292</v>
      </c>
      <c r="C1954" t="s">
        <v>2</v>
      </c>
      <c r="D1954">
        <f t="shared" si="120"/>
        <v>5</v>
      </c>
      <c r="E1954">
        <v>5</v>
      </c>
      <c r="G1954" s="4">
        <f t="shared" si="123"/>
        <v>0</v>
      </c>
      <c r="H1954" s="1">
        <v>44013</v>
      </c>
      <c r="I1954" t="s">
        <v>18</v>
      </c>
      <c r="J1954" t="s">
        <v>27</v>
      </c>
      <c r="K1954" s="5">
        <v>57.8</v>
      </c>
      <c r="L1954" t="str">
        <f t="shared" si="121"/>
        <v>Jul</v>
      </c>
      <c r="M1954">
        <f t="shared" si="122"/>
        <v>2020</v>
      </c>
    </row>
    <row r="1955" spans="1:13" x14ac:dyDescent="0.25">
      <c r="A1955" t="s">
        <v>1879</v>
      </c>
      <c r="B1955" t="s">
        <v>49</v>
      </c>
      <c r="C1955" t="s">
        <v>61</v>
      </c>
      <c r="D1955">
        <f t="shared" si="120"/>
        <v>340</v>
      </c>
      <c r="E1955">
        <v>17</v>
      </c>
      <c r="F1955" s="2">
        <v>0.05</v>
      </c>
      <c r="G1955" s="4">
        <f t="shared" si="123"/>
        <v>323</v>
      </c>
      <c r="H1955" s="1">
        <v>44012</v>
      </c>
      <c r="I1955" t="s">
        <v>18</v>
      </c>
      <c r="J1955" t="s">
        <v>27</v>
      </c>
      <c r="K1955" s="5">
        <v>100.8</v>
      </c>
      <c r="L1955" t="str">
        <f t="shared" si="121"/>
        <v>Jun</v>
      </c>
      <c r="M1955">
        <f t="shared" si="122"/>
        <v>2020</v>
      </c>
    </row>
    <row r="1956" spans="1:13" x14ac:dyDescent="0.25">
      <c r="A1956" t="s">
        <v>1880</v>
      </c>
      <c r="B1956" t="s">
        <v>26</v>
      </c>
      <c r="C1956" t="s">
        <v>102</v>
      </c>
      <c r="D1956">
        <f t="shared" si="120"/>
        <v>0</v>
      </c>
      <c r="G1956" s="4">
        <f t="shared" si="123"/>
        <v>0</v>
      </c>
      <c r="H1956" s="1">
        <v>44012</v>
      </c>
      <c r="I1956" t="s">
        <v>8</v>
      </c>
      <c r="J1956" t="s">
        <v>27</v>
      </c>
      <c r="K1956" s="5">
        <v>132</v>
      </c>
      <c r="L1956" t="str">
        <f t="shared" si="121"/>
        <v>Jun</v>
      </c>
      <c r="M1956">
        <f t="shared" si="122"/>
        <v>2020</v>
      </c>
    </row>
    <row r="1957" spans="1:13" x14ac:dyDescent="0.25">
      <c r="A1957" t="s">
        <v>1881</v>
      </c>
      <c r="B1957" t="s">
        <v>26</v>
      </c>
      <c r="C1957" t="s">
        <v>420</v>
      </c>
      <c r="D1957">
        <f t="shared" si="120"/>
        <v>5714</v>
      </c>
      <c r="E1957">
        <v>400</v>
      </c>
      <c r="F1957" s="2">
        <v>7.0000000000000007E-2</v>
      </c>
      <c r="G1957" s="4">
        <f t="shared" si="123"/>
        <v>5314</v>
      </c>
      <c r="H1957" s="1">
        <v>44011</v>
      </c>
      <c r="I1957" t="s">
        <v>100</v>
      </c>
      <c r="J1957" t="s">
        <v>27</v>
      </c>
      <c r="K1957" s="5">
        <v>1300</v>
      </c>
      <c r="L1957" t="str">
        <f t="shared" si="121"/>
        <v>Jun</v>
      </c>
      <c r="M1957">
        <f t="shared" si="122"/>
        <v>2020</v>
      </c>
    </row>
    <row r="1958" spans="1:13" x14ac:dyDescent="0.25">
      <c r="A1958" t="s">
        <v>1793</v>
      </c>
      <c r="B1958" t="s">
        <v>11</v>
      </c>
      <c r="C1958" t="s">
        <v>69</v>
      </c>
      <c r="D1958">
        <f t="shared" si="120"/>
        <v>590</v>
      </c>
      <c r="E1958">
        <v>130</v>
      </c>
      <c r="F1958" s="2">
        <v>0.22</v>
      </c>
      <c r="G1958" s="4">
        <f t="shared" si="123"/>
        <v>460</v>
      </c>
      <c r="H1958" s="1">
        <v>44011</v>
      </c>
      <c r="I1958" t="s">
        <v>8</v>
      </c>
      <c r="J1958" t="s">
        <v>14</v>
      </c>
      <c r="K1958" s="5">
        <v>214.2</v>
      </c>
      <c r="L1958" t="str">
        <f t="shared" si="121"/>
        <v>Jun</v>
      </c>
      <c r="M1958">
        <f t="shared" si="122"/>
        <v>2020</v>
      </c>
    </row>
    <row r="1959" spans="1:13" x14ac:dyDescent="0.25">
      <c r="A1959" t="s">
        <v>747</v>
      </c>
      <c r="B1959" t="s">
        <v>288</v>
      </c>
      <c r="C1959" t="s">
        <v>69</v>
      </c>
      <c r="D1959">
        <f t="shared" si="120"/>
        <v>100</v>
      </c>
      <c r="E1959">
        <v>100</v>
      </c>
      <c r="G1959" s="4">
        <f t="shared" si="123"/>
        <v>0</v>
      </c>
      <c r="H1959" s="1">
        <v>44011</v>
      </c>
      <c r="I1959" t="s">
        <v>23</v>
      </c>
      <c r="J1959" t="s">
        <v>82</v>
      </c>
      <c r="K1959" s="5">
        <v>3600</v>
      </c>
      <c r="L1959" t="str">
        <f t="shared" si="121"/>
        <v>Jun</v>
      </c>
      <c r="M1959">
        <f t="shared" si="122"/>
        <v>2020</v>
      </c>
    </row>
    <row r="1960" spans="1:13" x14ac:dyDescent="0.25">
      <c r="A1960" t="s">
        <v>1122</v>
      </c>
      <c r="B1960" t="s">
        <v>26</v>
      </c>
      <c r="C1960" t="s">
        <v>87</v>
      </c>
      <c r="D1960">
        <f t="shared" si="120"/>
        <v>61</v>
      </c>
      <c r="E1960">
        <v>61</v>
      </c>
      <c r="G1960" s="4">
        <f t="shared" si="123"/>
        <v>0</v>
      </c>
      <c r="H1960" s="1">
        <v>44011</v>
      </c>
      <c r="I1960" t="s">
        <v>23</v>
      </c>
      <c r="J1960" t="s">
        <v>27</v>
      </c>
      <c r="K1960" s="5">
        <v>101.6</v>
      </c>
      <c r="L1960" t="str">
        <f t="shared" si="121"/>
        <v>Jun</v>
      </c>
      <c r="M1960">
        <f t="shared" si="122"/>
        <v>2020</v>
      </c>
    </row>
    <row r="1961" spans="1:13" x14ac:dyDescent="0.25">
      <c r="A1961" t="s">
        <v>1821</v>
      </c>
      <c r="B1961" t="s">
        <v>346</v>
      </c>
      <c r="C1961" t="s">
        <v>122</v>
      </c>
      <c r="D1961">
        <f t="shared" si="120"/>
        <v>20</v>
      </c>
      <c r="E1961">
        <v>20</v>
      </c>
      <c r="G1961" s="4">
        <f t="shared" si="123"/>
        <v>0</v>
      </c>
      <c r="H1961" s="1">
        <v>44011</v>
      </c>
      <c r="I1961" t="s">
        <v>53</v>
      </c>
      <c r="J1961" t="s">
        <v>27</v>
      </c>
      <c r="K1961" s="5">
        <v>214.5</v>
      </c>
      <c r="L1961" t="str">
        <f t="shared" si="121"/>
        <v>Jun</v>
      </c>
      <c r="M1961">
        <f t="shared" si="122"/>
        <v>2020</v>
      </c>
    </row>
    <row r="1962" spans="1:13" x14ac:dyDescent="0.25">
      <c r="A1962" t="s">
        <v>1349</v>
      </c>
      <c r="B1962" t="s">
        <v>1883</v>
      </c>
      <c r="C1962" t="s">
        <v>87</v>
      </c>
      <c r="D1962">
        <f t="shared" si="120"/>
        <v>0</v>
      </c>
      <c r="F1962" s="2">
        <v>1</v>
      </c>
      <c r="G1962" s="4">
        <f t="shared" si="123"/>
        <v>0</v>
      </c>
      <c r="H1962" s="1">
        <v>44010</v>
      </c>
      <c r="I1962" t="s">
        <v>23</v>
      </c>
      <c r="J1962" t="s">
        <v>27</v>
      </c>
      <c r="K1962" s="5">
        <v>4</v>
      </c>
      <c r="L1962" t="str">
        <f t="shared" si="121"/>
        <v>Jun</v>
      </c>
      <c r="M1962">
        <f t="shared" si="122"/>
        <v>2020</v>
      </c>
    </row>
    <row r="1963" spans="1:13" x14ac:dyDescent="0.25">
      <c r="A1963" t="s">
        <v>1882</v>
      </c>
      <c r="B1963" t="s">
        <v>26</v>
      </c>
      <c r="C1963" t="s">
        <v>69</v>
      </c>
      <c r="D1963">
        <f t="shared" si="120"/>
        <v>0</v>
      </c>
      <c r="G1963" s="4">
        <f t="shared" si="123"/>
        <v>0</v>
      </c>
      <c r="H1963" s="1">
        <v>44009</v>
      </c>
      <c r="I1963" t="s">
        <v>18</v>
      </c>
      <c r="J1963" t="s">
        <v>27</v>
      </c>
      <c r="K1963" s="5">
        <v>1200</v>
      </c>
      <c r="L1963" t="str">
        <f t="shared" si="121"/>
        <v>Jun</v>
      </c>
      <c r="M1963">
        <f t="shared" si="122"/>
        <v>2020</v>
      </c>
    </row>
    <row r="1964" spans="1:13" x14ac:dyDescent="0.25">
      <c r="A1964" t="s">
        <v>1884</v>
      </c>
      <c r="B1964" t="s">
        <v>29</v>
      </c>
      <c r="C1964" t="s">
        <v>200</v>
      </c>
      <c r="D1964">
        <f t="shared" si="120"/>
        <v>0</v>
      </c>
      <c r="G1964" s="4">
        <f t="shared" si="123"/>
        <v>0</v>
      </c>
      <c r="H1964" s="1">
        <v>44007</v>
      </c>
      <c r="I1964" t="s">
        <v>36</v>
      </c>
      <c r="J1964" t="s">
        <v>27</v>
      </c>
      <c r="K1964" s="5">
        <v>228</v>
      </c>
      <c r="L1964" t="str">
        <f t="shared" si="121"/>
        <v>Jun</v>
      </c>
      <c r="M1964">
        <f t="shared" si="122"/>
        <v>2020</v>
      </c>
    </row>
    <row r="1965" spans="1:13" x14ac:dyDescent="0.25">
      <c r="A1965" t="s">
        <v>358</v>
      </c>
      <c r="B1965" t="s">
        <v>116</v>
      </c>
      <c r="C1965" t="s">
        <v>61</v>
      </c>
      <c r="D1965">
        <f t="shared" si="120"/>
        <v>7516</v>
      </c>
      <c r="E1965">
        <v>451</v>
      </c>
      <c r="F1965" s="2">
        <v>0.06</v>
      </c>
      <c r="G1965" s="4">
        <f t="shared" si="123"/>
        <v>7065</v>
      </c>
      <c r="H1965" s="1">
        <v>44006</v>
      </c>
      <c r="I1965" t="s">
        <v>53</v>
      </c>
      <c r="J1965" t="s">
        <v>27</v>
      </c>
      <c r="L1965" t="str">
        <f t="shared" si="121"/>
        <v>Jun</v>
      </c>
      <c r="M1965">
        <f t="shared" si="122"/>
        <v>2020</v>
      </c>
    </row>
    <row r="1966" spans="1:13" x14ac:dyDescent="0.25">
      <c r="A1966" t="s">
        <v>409</v>
      </c>
      <c r="B1966" t="s">
        <v>29</v>
      </c>
      <c r="C1966" t="s">
        <v>2</v>
      </c>
      <c r="D1966">
        <f t="shared" si="120"/>
        <v>1450</v>
      </c>
      <c r="E1966">
        <v>174</v>
      </c>
      <c r="F1966" s="2">
        <v>0.12</v>
      </c>
      <c r="G1966" s="4">
        <f t="shared" si="123"/>
        <v>1276</v>
      </c>
      <c r="H1966" s="1">
        <v>44006</v>
      </c>
      <c r="I1966" t="s">
        <v>53</v>
      </c>
      <c r="J1966" t="s">
        <v>27</v>
      </c>
      <c r="K1966" s="5">
        <v>455.2</v>
      </c>
      <c r="L1966" t="str">
        <f t="shared" si="121"/>
        <v>Jun</v>
      </c>
      <c r="M1966">
        <f t="shared" si="122"/>
        <v>2020</v>
      </c>
    </row>
    <row r="1967" spans="1:13" x14ac:dyDescent="0.25">
      <c r="A1967" t="s">
        <v>1885</v>
      </c>
      <c r="B1967" t="s">
        <v>642</v>
      </c>
      <c r="C1967" t="s">
        <v>43</v>
      </c>
      <c r="D1967">
        <f t="shared" si="120"/>
        <v>0</v>
      </c>
      <c r="G1967" s="4">
        <f t="shared" si="123"/>
        <v>0</v>
      </c>
      <c r="H1967" s="1">
        <v>44006</v>
      </c>
      <c r="I1967" t="s">
        <v>36</v>
      </c>
      <c r="J1967" t="s">
        <v>27</v>
      </c>
      <c r="K1967" s="5">
        <v>3200</v>
      </c>
      <c r="L1967" t="str">
        <f t="shared" si="121"/>
        <v>Jun</v>
      </c>
      <c r="M1967">
        <f t="shared" si="122"/>
        <v>2020</v>
      </c>
    </row>
    <row r="1968" spans="1:13" x14ac:dyDescent="0.25">
      <c r="A1968" t="s">
        <v>896</v>
      </c>
      <c r="B1968" t="s">
        <v>216</v>
      </c>
      <c r="C1968" t="s">
        <v>69</v>
      </c>
      <c r="D1968">
        <f t="shared" si="120"/>
        <v>4777</v>
      </c>
      <c r="E1968">
        <v>430</v>
      </c>
      <c r="F1968" s="2">
        <v>0.09</v>
      </c>
      <c r="G1968" s="4">
        <f t="shared" si="123"/>
        <v>4347</v>
      </c>
      <c r="H1968" s="1">
        <v>44005</v>
      </c>
      <c r="I1968" t="s">
        <v>36</v>
      </c>
      <c r="J1968" t="s">
        <v>217</v>
      </c>
      <c r="K1968" s="5">
        <v>4800</v>
      </c>
      <c r="L1968" t="str">
        <f t="shared" si="121"/>
        <v>Jun</v>
      </c>
      <c r="M1968">
        <f t="shared" si="122"/>
        <v>2020</v>
      </c>
    </row>
    <row r="1969" spans="1:13" x14ac:dyDescent="0.25">
      <c r="A1969" t="s">
        <v>1886</v>
      </c>
      <c r="B1969" t="s">
        <v>116</v>
      </c>
      <c r="C1969" t="s">
        <v>12</v>
      </c>
      <c r="D1969">
        <f t="shared" si="120"/>
        <v>100</v>
      </c>
      <c r="E1969">
        <v>90</v>
      </c>
      <c r="F1969" s="2">
        <v>0.9</v>
      </c>
      <c r="G1969" s="4">
        <f t="shared" si="123"/>
        <v>10</v>
      </c>
      <c r="H1969" s="1">
        <v>44005</v>
      </c>
      <c r="I1969" t="s">
        <v>18</v>
      </c>
      <c r="J1969" t="s">
        <v>27</v>
      </c>
      <c r="K1969" s="5">
        <v>103</v>
      </c>
      <c r="L1969" t="str">
        <f t="shared" si="121"/>
        <v>Jun</v>
      </c>
      <c r="M1969">
        <f t="shared" si="122"/>
        <v>2020</v>
      </c>
    </row>
    <row r="1970" spans="1:13" x14ac:dyDescent="0.25">
      <c r="A1970" t="s">
        <v>1887</v>
      </c>
      <c r="B1970" t="s">
        <v>26</v>
      </c>
      <c r="C1970" t="s">
        <v>399</v>
      </c>
      <c r="D1970">
        <f t="shared" si="120"/>
        <v>6</v>
      </c>
      <c r="E1970">
        <v>6</v>
      </c>
      <c r="F1970" s="2">
        <v>1</v>
      </c>
      <c r="G1970" s="4">
        <f t="shared" si="123"/>
        <v>0</v>
      </c>
      <c r="H1970" s="1">
        <v>44005</v>
      </c>
      <c r="I1970" t="s">
        <v>3</v>
      </c>
      <c r="J1970" t="s">
        <v>27</v>
      </c>
      <c r="K1970" s="5">
        <v>3</v>
      </c>
      <c r="L1970" t="str">
        <f t="shared" si="121"/>
        <v>Jun</v>
      </c>
      <c r="M1970">
        <f t="shared" si="122"/>
        <v>2020</v>
      </c>
    </row>
    <row r="1971" spans="1:13" x14ac:dyDescent="0.25">
      <c r="A1971" t="s">
        <v>1888</v>
      </c>
      <c r="B1971" t="s">
        <v>26</v>
      </c>
      <c r="C1971" t="s">
        <v>12</v>
      </c>
      <c r="D1971">
        <f t="shared" si="120"/>
        <v>10214</v>
      </c>
      <c r="E1971">
        <v>715</v>
      </c>
      <c r="F1971" s="2">
        <v>7.0000000000000007E-2</v>
      </c>
      <c r="G1971" s="4">
        <f t="shared" si="123"/>
        <v>9499</v>
      </c>
      <c r="H1971" s="1">
        <v>44004</v>
      </c>
      <c r="I1971" t="s">
        <v>53</v>
      </c>
      <c r="J1971" t="s">
        <v>27</v>
      </c>
      <c r="K1971" s="5">
        <v>18</v>
      </c>
      <c r="L1971" t="str">
        <f t="shared" si="121"/>
        <v>Jun</v>
      </c>
      <c r="M1971">
        <f t="shared" si="122"/>
        <v>2020</v>
      </c>
    </row>
    <row r="1972" spans="1:13" x14ac:dyDescent="0.25">
      <c r="A1972" t="s">
        <v>1889</v>
      </c>
      <c r="B1972" t="s">
        <v>42</v>
      </c>
      <c r="C1972" t="s">
        <v>59</v>
      </c>
      <c r="D1972">
        <f t="shared" si="120"/>
        <v>200</v>
      </c>
      <c r="E1972">
        <v>200</v>
      </c>
      <c r="G1972" s="4">
        <f t="shared" si="123"/>
        <v>0</v>
      </c>
      <c r="H1972" s="1">
        <v>44001</v>
      </c>
      <c r="I1972" t="s">
        <v>124</v>
      </c>
      <c r="J1972" t="s">
        <v>44</v>
      </c>
      <c r="K1972" s="5">
        <v>19500</v>
      </c>
      <c r="L1972" t="str">
        <f t="shared" si="121"/>
        <v>Jun</v>
      </c>
      <c r="M1972">
        <f t="shared" si="122"/>
        <v>2020</v>
      </c>
    </row>
    <row r="1973" spans="1:13" x14ac:dyDescent="0.25">
      <c r="A1973" t="s">
        <v>1890</v>
      </c>
      <c r="B1973" t="s">
        <v>29</v>
      </c>
      <c r="C1973" t="s">
        <v>17</v>
      </c>
      <c r="D1973">
        <f t="shared" si="120"/>
        <v>15</v>
      </c>
      <c r="E1973">
        <v>15</v>
      </c>
      <c r="G1973" s="4">
        <f t="shared" si="123"/>
        <v>0</v>
      </c>
      <c r="H1973" s="1">
        <v>44000</v>
      </c>
      <c r="I1973" t="s">
        <v>33</v>
      </c>
      <c r="J1973" t="s">
        <v>27</v>
      </c>
      <c r="K1973" s="5">
        <v>32</v>
      </c>
      <c r="L1973" t="str">
        <f t="shared" si="121"/>
        <v>Jun</v>
      </c>
      <c r="M1973">
        <f t="shared" si="122"/>
        <v>2020</v>
      </c>
    </row>
    <row r="1974" spans="1:13" x14ac:dyDescent="0.25">
      <c r="A1974" t="s">
        <v>1891</v>
      </c>
      <c r="B1974" t="s">
        <v>11</v>
      </c>
      <c r="C1974" t="s">
        <v>12</v>
      </c>
      <c r="D1974">
        <f t="shared" si="120"/>
        <v>160</v>
      </c>
      <c r="E1974">
        <v>40</v>
      </c>
      <c r="F1974" s="2">
        <v>0.25</v>
      </c>
      <c r="G1974" s="4">
        <f t="shared" si="123"/>
        <v>120</v>
      </c>
      <c r="H1974" s="1">
        <v>43999</v>
      </c>
      <c r="I1974" t="s">
        <v>51</v>
      </c>
      <c r="J1974" t="s">
        <v>14</v>
      </c>
      <c r="K1974" s="5">
        <v>582</v>
      </c>
      <c r="L1974" t="str">
        <f t="shared" si="121"/>
        <v>Jun</v>
      </c>
      <c r="M1974">
        <f t="shared" si="122"/>
        <v>2020</v>
      </c>
    </row>
    <row r="1975" spans="1:13" x14ac:dyDescent="0.25">
      <c r="A1975" t="s">
        <v>1892</v>
      </c>
      <c r="B1975" t="s">
        <v>86</v>
      </c>
      <c r="C1975" t="s">
        <v>12</v>
      </c>
      <c r="D1975">
        <f t="shared" si="120"/>
        <v>3000</v>
      </c>
      <c r="E1975">
        <v>1500</v>
      </c>
      <c r="F1975" s="2">
        <v>0.5</v>
      </c>
      <c r="G1975" s="4">
        <f t="shared" si="123"/>
        <v>1500</v>
      </c>
      <c r="H1975" s="1">
        <v>43998</v>
      </c>
      <c r="I1975" t="s">
        <v>294</v>
      </c>
      <c r="J1975" t="s">
        <v>14</v>
      </c>
      <c r="K1975" s="5">
        <v>496</v>
      </c>
      <c r="L1975" t="str">
        <f t="shared" si="121"/>
        <v>Jun</v>
      </c>
      <c r="M1975">
        <f t="shared" si="122"/>
        <v>2020</v>
      </c>
    </row>
    <row r="1976" spans="1:13" x14ac:dyDescent="0.25">
      <c r="A1976" t="s">
        <v>1893</v>
      </c>
      <c r="B1976" t="s">
        <v>383</v>
      </c>
      <c r="C1976" t="s">
        <v>69</v>
      </c>
      <c r="D1976">
        <f t="shared" si="120"/>
        <v>7200</v>
      </c>
      <c r="E1976">
        <v>360</v>
      </c>
      <c r="F1976" s="2">
        <v>0.05</v>
      </c>
      <c r="G1976" s="4">
        <f t="shared" si="123"/>
        <v>6840</v>
      </c>
      <c r="H1976" s="1">
        <v>43998</v>
      </c>
      <c r="I1976" t="s">
        <v>742</v>
      </c>
      <c r="J1976" t="s">
        <v>383</v>
      </c>
      <c r="K1976" s="5">
        <v>9900</v>
      </c>
      <c r="L1976" t="str">
        <f t="shared" si="121"/>
        <v>Jun</v>
      </c>
      <c r="M1976">
        <f t="shared" si="122"/>
        <v>2020</v>
      </c>
    </row>
    <row r="1977" spans="1:13" x14ac:dyDescent="0.25">
      <c r="A1977" t="s">
        <v>1894</v>
      </c>
      <c r="B1977" t="s">
        <v>26</v>
      </c>
      <c r="C1977" t="s">
        <v>39</v>
      </c>
      <c r="D1977">
        <f t="shared" si="120"/>
        <v>7000</v>
      </c>
      <c r="E1977">
        <v>70</v>
      </c>
      <c r="F1977" s="2">
        <v>0.01</v>
      </c>
      <c r="G1977" s="4">
        <f t="shared" si="123"/>
        <v>6930</v>
      </c>
      <c r="H1977" s="1">
        <v>43998</v>
      </c>
      <c r="I1977" t="s">
        <v>53</v>
      </c>
      <c r="J1977" t="s">
        <v>27</v>
      </c>
      <c r="K1977" s="5">
        <v>40</v>
      </c>
      <c r="L1977" t="str">
        <f t="shared" si="121"/>
        <v>Jun</v>
      </c>
      <c r="M1977">
        <f t="shared" si="122"/>
        <v>2020</v>
      </c>
    </row>
    <row r="1978" spans="1:13" x14ac:dyDescent="0.25">
      <c r="A1978" t="s">
        <v>459</v>
      </c>
      <c r="B1978" t="s">
        <v>208</v>
      </c>
      <c r="C1978" t="s">
        <v>32</v>
      </c>
      <c r="D1978">
        <f t="shared" si="120"/>
        <v>176</v>
      </c>
      <c r="E1978">
        <v>44</v>
      </c>
      <c r="F1978" s="2">
        <v>0.25</v>
      </c>
      <c r="G1978" s="4">
        <f t="shared" si="123"/>
        <v>132</v>
      </c>
      <c r="H1978" s="1">
        <v>43998</v>
      </c>
      <c r="I1978" t="s">
        <v>18</v>
      </c>
      <c r="J1978" t="s">
        <v>27</v>
      </c>
      <c r="K1978" s="5">
        <v>50</v>
      </c>
      <c r="L1978" t="str">
        <f t="shared" si="121"/>
        <v>Jun</v>
      </c>
      <c r="M1978">
        <f t="shared" si="122"/>
        <v>2020</v>
      </c>
    </row>
    <row r="1979" spans="1:13" x14ac:dyDescent="0.25">
      <c r="A1979" t="s">
        <v>1895</v>
      </c>
      <c r="B1979" t="s">
        <v>292</v>
      </c>
      <c r="C1979" t="s">
        <v>39</v>
      </c>
      <c r="D1979">
        <f t="shared" si="120"/>
        <v>0</v>
      </c>
      <c r="F1979" s="2">
        <v>0.11</v>
      </c>
      <c r="G1979" s="4">
        <f t="shared" si="123"/>
        <v>0</v>
      </c>
      <c r="H1979" s="1">
        <v>43997</v>
      </c>
      <c r="I1979" t="s">
        <v>89</v>
      </c>
      <c r="J1979" t="s">
        <v>27</v>
      </c>
      <c r="K1979" s="5">
        <v>117</v>
      </c>
      <c r="L1979" t="str">
        <f t="shared" si="121"/>
        <v>Jun</v>
      </c>
      <c r="M1979">
        <f t="shared" si="122"/>
        <v>2020</v>
      </c>
    </row>
    <row r="1980" spans="1:13" x14ac:dyDescent="0.25">
      <c r="A1980" t="s">
        <v>1896</v>
      </c>
      <c r="B1980" t="s">
        <v>26</v>
      </c>
      <c r="C1980" t="s">
        <v>87</v>
      </c>
      <c r="D1980">
        <f t="shared" si="120"/>
        <v>0</v>
      </c>
      <c r="F1980" s="2">
        <v>1</v>
      </c>
      <c r="G1980" s="4">
        <f t="shared" si="123"/>
        <v>0</v>
      </c>
      <c r="H1980" s="1">
        <v>43997</v>
      </c>
      <c r="I1980" t="s">
        <v>33</v>
      </c>
      <c r="J1980" t="s">
        <v>27</v>
      </c>
      <c r="K1980" s="5">
        <v>10</v>
      </c>
      <c r="L1980" t="str">
        <f t="shared" si="121"/>
        <v>Jun</v>
      </c>
      <c r="M1980">
        <f t="shared" si="122"/>
        <v>2020</v>
      </c>
    </row>
    <row r="1981" spans="1:13" x14ac:dyDescent="0.25">
      <c r="A1981" t="s">
        <v>1897</v>
      </c>
      <c r="B1981" t="s">
        <v>498</v>
      </c>
      <c r="C1981" t="s">
        <v>69</v>
      </c>
      <c r="D1981">
        <f t="shared" si="120"/>
        <v>900</v>
      </c>
      <c r="E1981">
        <v>225</v>
      </c>
      <c r="F1981" s="2">
        <v>0.25</v>
      </c>
      <c r="G1981" s="4">
        <f t="shared" si="123"/>
        <v>675</v>
      </c>
      <c r="H1981" s="1">
        <v>43994</v>
      </c>
      <c r="I1981" t="s">
        <v>53</v>
      </c>
      <c r="J1981" t="s">
        <v>499</v>
      </c>
      <c r="K1981" s="5">
        <v>24700</v>
      </c>
      <c r="L1981" t="str">
        <f t="shared" si="121"/>
        <v>Jun</v>
      </c>
      <c r="M1981">
        <f t="shared" si="122"/>
        <v>2020</v>
      </c>
    </row>
    <row r="1982" spans="1:13" x14ac:dyDescent="0.25">
      <c r="A1982" t="s">
        <v>1292</v>
      </c>
      <c r="B1982" t="s">
        <v>26</v>
      </c>
      <c r="C1982" t="s">
        <v>12</v>
      </c>
      <c r="D1982">
        <f t="shared" si="120"/>
        <v>131</v>
      </c>
      <c r="E1982">
        <v>63</v>
      </c>
      <c r="F1982" s="2">
        <v>0.48</v>
      </c>
      <c r="G1982" s="4">
        <f t="shared" si="123"/>
        <v>68</v>
      </c>
      <c r="H1982" s="1">
        <v>43994</v>
      </c>
      <c r="I1982" t="s">
        <v>33</v>
      </c>
      <c r="J1982" t="s">
        <v>27</v>
      </c>
      <c r="K1982" s="5">
        <v>50</v>
      </c>
      <c r="L1982" t="str">
        <f t="shared" si="121"/>
        <v>Jun</v>
      </c>
      <c r="M1982">
        <f t="shared" si="122"/>
        <v>2020</v>
      </c>
    </row>
    <row r="1983" spans="1:13" x14ac:dyDescent="0.25">
      <c r="A1983" t="s">
        <v>1898</v>
      </c>
      <c r="B1983" t="s">
        <v>1900</v>
      </c>
      <c r="C1983" t="s">
        <v>122</v>
      </c>
      <c r="D1983">
        <f t="shared" si="120"/>
        <v>1200</v>
      </c>
      <c r="E1983">
        <v>120</v>
      </c>
      <c r="F1983" s="2">
        <v>0.1</v>
      </c>
      <c r="G1983" s="4">
        <f t="shared" si="123"/>
        <v>1080</v>
      </c>
      <c r="H1983" s="1">
        <v>43993</v>
      </c>
      <c r="I1983" t="s">
        <v>23</v>
      </c>
      <c r="J1983" t="s">
        <v>1901</v>
      </c>
      <c r="L1983" t="str">
        <f t="shared" si="121"/>
        <v>Jun</v>
      </c>
      <c r="M1983">
        <f t="shared" si="122"/>
        <v>2020</v>
      </c>
    </row>
    <row r="1984" spans="1:13" x14ac:dyDescent="0.25">
      <c r="A1984" t="s">
        <v>1899</v>
      </c>
      <c r="B1984" t="s">
        <v>29</v>
      </c>
      <c r="C1984" t="s">
        <v>87</v>
      </c>
      <c r="D1984">
        <f t="shared" si="120"/>
        <v>11</v>
      </c>
      <c r="E1984">
        <v>3</v>
      </c>
      <c r="F1984" s="2">
        <v>0.27</v>
      </c>
      <c r="G1984" s="4">
        <f t="shared" si="123"/>
        <v>8</v>
      </c>
      <c r="H1984" s="1">
        <v>43993</v>
      </c>
      <c r="I1984" t="s">
        <v>3</v>
      </c>
      <c r="J1984" t="s">
        <v>27</v>
      </c>
      <c r="K1984" s="5">
        <v>2</v>
      </c>
      <c r="L1984" t="str">
        <f t="shared" si="121"/>
        <v>Jun</v>
      </c>
      <c r="M1984">
        <f t="shared" si="122"/>
        <v>2020</v>
      </c>
    </row>
    <row r="1985" spans="1:13" x14ac:dyDescent="0.25">
      <c r="A1985" t="s">
        <v>1902</v>
      </c>
      <c r="B1985" t="s">
        <v>35</v>
      </c>
      <c r="C1985" t="s">
        <v>17</v>
      </c>
      <c r="D1985">
        <f t="shared" si="120"/>
        <v>55</v>
      </c>
      <c r="E1985">
        <v>10</v>
      </c>
      <c r="F1985" s="2">
        <v>0.18</v>
      </c>
      <c r="G1985" s="4">
        <f t="shared" si="123"/>
        <v>45</v>
      </c>
      <c r="H1985" s="1">
        <v>43992</v>
      </c>
      <c r="I1985" t="s">
        <v>23</v>
      </c>
      <c r="J1985" t="s">
        <v>27</v>
      </c>
      <c r="L1985" t="str">
        <f t="shared" si="121"/>
        <v>Jun</v>
      </c>
      <c r="M1985">
        <f t="shared" si="122"/>
        <v>2020</v>
      </c>
    </row>
    <row r="1986" spans="1:13" x14ac:dyDescent="0.25">
      <c r="A1986" t="s">
        <v>1903</v>
      </c>
      <c r="B1986" t="s">
        <v>171</v>
      </c>
      <c r="C1986" t="s">
        <v>200</v>
      </c>
      <c r="D1986">
        <f t="shared" ref="D1986:D2049" si="124">FLOOR(IF(OR(ISBLANK(E1986) = FALSE,  ISBLANK(F1986) = FALSE),IFERROR(E1986/F1986,E1986), 0), 1)</f>
        <v>26</v>
      </c>
      <c r="E1986">
        <v>26</v>
      </c>
      <c r="G1986" s="4">
        <f t="shared" si="123"/>
        <v>0</v>
      </c>
      <c r="H1986" s="1">
        <v>43991</v>
      </c>
      <c r="I1986" t="s">
        <v>23</v>
      </c>
      <c r="J1986" t="s">
        <v>79</v>
      </c>
      <c r="K1986" s="5">
        <v>39.6</v>
      </c>
      <c r="L1986" t="str">
        <f t="shared" ref="L1986:L2049" si="125">TEXT(H1986, "MMM")</f>
        <v>Jun</v>
      </c>
      <c r="M1986">
        <f t="shared" ref="M1986:M2049" si="126">YEAR(H1986)</f>
        <v>2020</v>
      </c>
    </row>
    <row r="1987" spans="1:13" x14ac:dyDescent="0.25">
      <c r="A1987" t="s">
        <v>1904</v>
      </c>
      <c r="B1987" t="s">
        <v>26</v>
      </c>
      <c r="C1987" t="s">
        <v>17</v>
      </c>
      <c r="D1987">
        <f t="shared" si="124"/>
        <v>575</v>
      </c>
      <c r="E1987">
        <v>46</v>
      </c>
      <c r="F1987" s="2">
        <v>0.08</v>
      </c>
      <c r="G1987" s="4">
        <f t="shared" ref="G1987:G2050" si="127">D1987-E1987</f>
        <v>529</v>
      </c>
      <c r="H1987" s="1">
        <v>43987</v>
      </c>
      <c r="I1987" t="s">
        <v>8</v>
      </c>
      <c r="J1987" t="s">
        <v>27</v>
      </c>
      <c r="K1987" s="5">
        <v>139</v>
      </c>
      <c r="L1987" t="str">
        <f t="shared" si="125"/>
        <v>Jun</v>
      </c>
      <c r="M1987">
        <f t="shared" si="126"/>
        <v>2020</v>
      </c>
    </row>
    <row r="1988" spans="1:13" x14ac:dyDescent="0.25">
      <c r="A1988" t="s">
        <v>1905</v>
      </c>
      <c r="B1988" t="s">
        <v>26</v>
      </c>
      <c r="C1988" t="s">
        <v>12</v>
      </c>
      <c r="D1988">
        <f t="shared" si="124"/>
        <v>128</v>
      </c>
      <c r="E1988">
        <v>18</v>
      </c>
      <c r="F1988" s="2">
        <v>0.14000000000000001</v>
      </c>
      <c r="G1988" s="4">
        <f t="shared" si="127"/>
        <v>110</v>
      </c>
      <c r="H1988" s="1">
        <v>43987</v>
      </c>
      <c r="I1988" t="s">
        <v>18</v>
      </c>
      <c r="J1988" t="s">
        <v>27</v>
      </c>
      <c r="K1988" s="5">
        <v>106</v>
      </c>
      <c r="L1988" t="str">
        <f t="shared" si="125"/>
        <v>Jun</v>
      </c>
      <c r="M1988">
        <f t="shared" si="126"/>
        <v>2020</v>
      </c>
    </row>
    <row r="1989" spans="1:13" x14ac:dyDescent="0.25">
      <c r="A1989" t="s">
        <v>329</v>
      </c>
      <c r="B1989" t="s">
        <v>26</v>
      </c>
      <c r="C1989" t="s">
        <v>22</v>
      </c>
      <c r="D1989">
        <f t="shared" si="124"/>
        <v>125</v>
      </c>
      <c r="E1989">
        <v>50</v>
      </c>
      <c r="F1989" s="2">
        <v>0.4</v>
      </c>
      <c r="G1989" s="4">
        <f t="shared" si="127"/>
        <v>75</v>
      </c>
      <c r="H1989" s="1">
        <v>43986</v>
      </c>
      <c r="I1989" t="s">
        <v>18</v>
      </c>
      <c r="J1989" t="s">
        <v>27</v>
      </c>
      <c r="K1989" s="5">
        <v>52</v>
      </c>
      <c r="L1989" t="str">
        <f t="shared" si="125"/>
        <v>Jun</v>
      </c>
      <c r="M1989">
        <f t="shared" si="126"/>
        <v>2020</v>
      </c>
    </row>
    <row r="1990" spans="1:13" x14ac:dyDescent="0.25">
      <c r="A1990" t="s">
        <v>1906</v>
      </c>
      <c r="B1990" t="s">
        <v>145</v>
      </c>
      <c r="C1990" t="s">
        <v>399</v>
      </c>
      <c r="D1990">
        <f t="shared" si="124"/>
        <v>278</v>
      </c>
      <c r="E1990">
        <v>39</v>
      </c>
      <c r="F1990" s="2">
        <v>0.14000000000000001</v>
      </c>
      <c r="G1990" s="4">
        <f t="shared" si="127"/>
        <v>239</v>
      </c>
      <c r="H1990" s="1">
        <v>43986</v>
      </c>
      <c r="I1990" t="s">
        <v>13</v>
      </c>
      <c r="J1990" t="s">
        <v>27</v>
      </c>
      <c r="K1990" s="5">
        <v>29</v>
      </c>
      <c r="L1990" t="str">
        <f t="shared" si="125"/>
        <v>Jun</v>
      </c>
      <c r="M1990">
        <f t="shared" si="126"/>
        <v>2020</v>
      </c>
    </row>
    <row r="1991" spans="1:13" x14ac:dyDescent="0.25">
      <c r="A1991" t="s">
        <v>1907</v>
      </c>
      <c r="B1991" t="s">
        <v>26</v>
      </c>
      <c r="C1991" t="s">
        <v>69</v>
      </c>
      <c r="D1991">
        <f t="shared" si="124"/>
        <v>0</v>
      </c>
      <c r="G1991" s="4">
        <f t="shared" si="127"/>
        <v>0</v>
      </c>
      <c r="H1991" s="1">
        <v>43986</v>
      </c>
      <c r="I1991" t="s">
        <v>18</v>
      </c>
      <c r="J1991" t="s">
        <v>27</v>
      </c>
      <c r="K1991" s="5">
        <v>75</v>
      </c>
      <c r="L1991" t="str">
        <f t="shared" si="125"/>
        <v>Jun</v>
      </c>
      <c r="M1991">
        <f t="shared" si="126"/>
        <v>2020</v>
      </c>
    </row>
    <row r="1992" spans="1:13" x14ac:dyDescent="0.25">
      <c r="A1992" t="s">
        <v>1908</v>
      </c>
      <c r="B1992" t="s">
        <v>42</v>
      </c>
      <c r="C1992" t="s">
        <v>12</v>
      </c>
      <c r="D1992">
        <f t="shared" si="124"/>
        <v>1500</v>
      </c>
      <c r="E1992">
        <v>120</v>
      </c>
      <c r="F1992" s="2">
        <v>0.08</v>
      </c>
      <c r="G1992" s="4">
        <f t="shared" si="127"/>
        <v>1380</v>
      </c>
      <c r="H1992" s="1">
        <v>43985</v>
      </c>
      <c r="I1992" t="s">
        <v>36</v>
      </c>
      <c r="J1992" t="s">
        <v>44</v>
      </c>
      <c r="K1992" s="5">
        <v>324</v>
      </c>
      <c r="L1992" t="str">
        <f t="shared" si="125"/>
        <v>Jun</v>
      </c>
      <c r="M1992">
        <f t="shared" si="126"/>
        <v>2020</v>
      </c>
    </row>
    <row r="1993" spans="1:13" x14ac:dyDescent="0.25">
      <c r="A1993" t="s">
        <v>1909</v>
      </c>
      <c r="B1993" t="s">
        <v>26</v>
      </c>
      <c r="C1993" t="s">
        <v>1077</v>
      </c>
      <c r="D1993">
        <f t="shared" si="124"/>
        <v>70</v>
      </c>
      <c r="E1993">
        <v>70</v>
      </c>
      <c r="G1993" s="4">
        <f t="shared" si="127"/>
        <v>0</v>
      </c>
      <c r="H1993" s="1">
        <v>43985</v>
      </c>
      <c r="I1993" t="s">
        <v>23</v>
      </c>
      <c r="J1993" t="s">
        <v>27</v>
      </c>
      <c r="K1993" s="5">
        <v>1</v>
      </c>
      <c r="L1993" t="str">
        <f t="shared" si="125"/>
        <v>Jun</v>
      </c>
      <c r="M1993">
        <f t="shared" si="126"/>
        <v>2020</v>
      </c>
    </row>
    <row r="1994" spans="1:13" x14ac:dyDescent="0.25">
      <c r="A1994" t="s">
        <v>1245</v>
      </c>
      <c r="B1994" t="s">
        <v>49</v>
      </c>
      <c r="C1994" t="s">
        <v>69</v>
      </c>
      <c r="D1994">
        <f t="shared" si="124"/>
        <v>190</v>
      </c>
      <c r="E1994">
        <v>40</v>
      </c>
      <c r="F1994" s="2">
        <v>0.21</v>
      </c>
      <c r="G1994" s="4">
        <f t="shared" si="127"/>
        <v>150</v>
      </c>
      <c r="H1994" s="1">
        <v>43985</v>
      </c>
      <c r="I1994" t="s">
        <v>8</v>
      </c>
      <c r="J1994" t="s">
        <v>27</v>
      </c>
      <c r="K1994" s="5">
        <v>117</v>
      </c>
      <c r="L1994" t="str">
        <f t="shared" si="125"/>
        <v>Jun</v>
      </c>
      <c r="M1994">
        <f t="shared" si="126"/>
        <v>2020</v>
      </c>
    </row>
    <row r="1995" spans="1:13" x14ac:dyDescent="0.25">
      <c r="A1995" t="s">
        <v>1910</v>
      </c>
      <c r="B1995" t="s">
        <v>26</v>
      </c>
      <c r="C1995" t="s">
        <v>12</v>
      </c>
      <c r="D1995">
        <f t="shared" si="124"/>
        <v>157</v>
      </c>
      <c r="E1995">
        <v>22</v>
      </c>
      <c r="F1995" s="2">
        <v>0.14000000000000001</v>
      </c>
      <c r="G1995" s="4">
        <f t="shared" si="127"/>
        <v>135</v>
      </c>
      <c r="H1995" s="1">
        <v>43985</v>
      </c>
      <c r="I1995" t="s">
        <v>36</v>
      </c>
      <c r="J1995" t="s">
        <v>27</v>
      </c>
      <c r="K1995" s="5">
        <v>120</v>
      </c>
      <c r="L1995" t="str">
        <f t="shared" si="125"/>
        <v>Jun</v>
      </c>
      <c r="M1995">
        <f t="shared" si="126"/>
        <v>2020</v>
      </c>
    </row>
    <row r="1996" spans="1:13" x14ac:dyDescent="0.25">
      <c r="A1996" t="s">
        <v>1911</v>
      </c>
      <c r="B1996" t="s">
        <v>81</v>
      </c>
      <c r="C1996" t="s">
        <v>69</v>
      </c>
      <c r="D1996">
        <f t="shared" si="124"/>
        <v>100</v>
      </c>
      <c r="E1996">
        <v>100</v>
      </c>
      <c r="G1996" s="4">
        <f t="shared" si="127"/>
        <v>0</v>
      </c>
      <c r="H1996" s="1">
        <v>43984</v>
      </c>
      <c r="I1996" t="s">
        <v>89</v>
      </c>
      <c r="J1996" t="s">
        <v>82</v>
      </c>
      <c r="K1996" s="5">
        <v>55</v>
      </c>
      <c r="L1996" t="str">
        <f t="shared" si="125"/>
        <v>Jun</v>
      </c>
      <c r="M1996">
        <f t="shared" si="126"/>
        <v>2020</v>
      </c>
    </row>
    <row r="1997" spans="1:13" x14ac:dyDescent="0.25">
      <c r="A1997" t="s">
        <v>1912</v>
      </c>
      <c r="B1997" t="s">
        <v>481</v>
      </c>
      <c r="C1997" t="s">
        <v>69</v>
      </c>
      <c r="D1997">
        <f t="shared" si="124"/>
        <v>2000</v>
      </c>
      <c r="E1997">
        <v>40</v>
      </c>
      <c r="F1997" s="2">
        <v>0.02</v>
      </c>
      <c r="G1997" s="4">
        <f t="shared" si="127"/>
        <v>1960</v>
      </c>
      <c r="H1997" s="1">
        <v>43984</v>
      </c>
      <c r="I1997" t="s">
        <v>51</v>
      </c>
      <c r="J1997" t="s">
        <v>27</v>
      </c>
      <c r="K1997" s="5">
        <v>3100</v>
      </c>
      <c r="L1997" t="str">
        <f t="shared" si="125"/>
        <v>Jun</v>
      </c>
      <c r="M1997">
        <f t="shared" si="126"/>
        <v>2020</v>
      </c>
    </row>
    <row r="1998" spans="1:13" x14ac:dyDescent="0.25">
      <c r="A1998" t="s">
        <v>480</v>
      </c>
      <c r="B1998" t="s">
        <v>26</v>
      </c>
      <c r="C1998" t="s">
        <v>12</v>
      </c>
      <c r="D1998">
        <f t="shared" si="124"/>
        <v>93</v>
      </c>
      <c r="E1998">
        <v>14</v>
      </c>
      <c r="F1998" s="2">
        <v>0.15</v>
      </c>
      <c r="G1998" s="4">
        <f t="shared" si="127"/>
        <v>79</v>
      </c>
      <c r="H1998" s="1">
        <v>43984</v>
      </c>
      <c r="I1998" t="s">
        <v>18</v>
      </c>
      <c r="J1998" t="s">
        <v>27</v>
      </c>
      <c r="K1998" s="5">
        <v>453</v>
      </c>
      <c r="L1998" t="str">
        <f t="shared" si="125"/>
        <v>Jun</v>
      </c>
      <c r="M1998">
        <f t="shared" si="126"/>
        <v>2020</v>
      </c>
    </row>
    <row r="1999" spans="1:13" x14ac:dyDescent="0.25">
      <c r="A1999" t="s">
        <v>1149</v>
      </c>
      <c r="B1999" t="s">
        <v>1914</v>
      </c>
      <c r="C1999" t="s">
        <v>39</v>
      </c>
      <c r="D1999">
        <f t="shared" si="124"/>
        <v>75</v>
      </c>
      <c r="E1999">
        <v>12</v>
      </c>
      <c r="F1999" s="2">
        <v>0.16</v>
      </c>
      <c r="G1999" s="4">
        <f t="shared" si="127"/>
        <v>63</v>
      </c>
      <c r="H1999" s="1">
        <v>43984</v>
      </c>
      <c r="I1999" t="s">
        <v>33</v>
      </c>
      <c r="J1999" t="s">
        <v>27</v>
      </c>
      <c r="K1999" s="5">
        <v>58</v>
      </c>
      <c r="L1999" t="str">
        <f t="shared" si="125"/>
        <v>Jun</v>
      </c>
      <c r="M1999">
        <f t="shared" si="126"/>
        <v>2020</v>
      </c>
    </row>
    <row r="2000" spans="1:13" x14ac:dyDescent="0.25">
      <c r="A2000" t="s">
        <v>1913</v>
      </c>
      <c r="B2000" t="s">
        <v>29</v>
      </c>
      <c r="C2000" t="s">
        <v>2</v>
      </c>
      <c r="D2000">
        <f t="shared" si="124"/>
        <v>12</v>
      </c>
      <c r="E2000">
        <v>12</v>
      </c>
      <c r="G2000" s="4">
        <f t="shared" si="127"/>
        <v>0</v>
      </c>
      <c r="H2000" s="1">
        <v>43984</v>
      </c>
      <c r="I2000" t="s">
        <v>89</v>
      </c>
      <c r="J2000" t="s">
        <v>27</v>
      </c>
      <c r="K2000" s="5">
        <v>10</v>
      </c>
      <c r="L2000" t="str">
        <f t="shared" si="125"/>
        <v>Jun</v>
      </c>
      <c r="M2000">
        <f t="shared" si="126"/>
        <v>2020</v>
      </c>
    </row>
    <row r="2001" spans="1:13" x14ac:dyDescent="0.25">
      <c r="A2001" t="s">
        <v>1915</v>
      </c>
      <c r="B2001" t="s">
        <v>26</v>
      </c>
      <c r="C2001" t="s">
        <v>87</v>
      </c>
      <c r="D2001">
        <f t="shared" si="124"/>
        <v>7777</v>
      </c>
      <c r="E2001">
        <v>1400</v>
      </c>
      <c r="F2001" s="2">
        <v>0.18</v>
      </c>
      <c r="G2001" s="4">
        <f t="shared" si="127"/>
        <v>6377</v>
      </c>
      <c r="H2001" s="1">
        <v>43983</v>
      </c>
      <c r="I2001" t="s">
        <v>53</v>
      </c>
      <c r="J2001" t="s">
        <v>27</v>
      </c>
      <c r="K2001" s="5">
        <v>79</v>
      </c>
      <c r="L2001" t="str">
        <f t="shared" si="125"/>
        <v>Jun</v>
      </c>
      <c r="M2001">
        <f t="shared" si="126"/>
        <v>2020</v>
      </c>
    </row>
    <row r="2002" spans="1:13" x14ac:dyDescent="0.25">
      <c r="A2002" t="s">
        <v>768</v>
      </c>
      <c r="B2002" t="s">
        <v>86</v>
      </c>
      <c r="C2002" t="s">
        <v>43</v>
      </c>
      <c r="D2002">
        <f t="shared" si="124"/>
        <v>3500</v>
      </c>
      <c r="E2002">
        <v>350</v>
      </c>
      <c r="F2002" s="2">
        <v>0.1</v>
      </c>
      <c r="G2002" s="4">
        <f t="shared" si="127"/>
        <v>3150</v>
      </c>
      <c r="H2002" s="1">
        <v>43983</v>
      </c>
      <c r="I2002" t="s">
        <v>53</v>
      </c>
      <c r="J2002" t="s">
        <v>14</v>
      </c>
      <c r="K2002" s="5">
        <v>548</v>
      </c>
      <c r="L2002" t="str">
        <f t="shared" si="125"/>
        <v>Jun</v>
      </c>
      <c r="M2002">
        <f t="shared" si="126"/>
        <v>2020</v>
      </c>
    </row>
    <row r="2003" spans="1:13" x14ac:dyDescent="0.25">
      <c r="A2003" t="s">
        <v>1841</v>
      </c>
      <c r="B2003" t="s">
        <v>346</v>
      </c>
      <c r="C2003" t="s">
        <v>59</v>
      </c>
      <c r="D2003">
        <f t="shared" si="124"/>
        <v>109</v>
      </c>
      <c r="E2003">
        <v>24</v>
      </c>
      <c r="F2003" s="2">
        <v>0.22</v>
      </c>
      <c r="G2003" s="4">
        <f t="shared" si="127"/>
        <v>85</v>
      </c>
      <c r="H2003" s="1">
        <v>43983</v>
      </c>
      <c r="I2003" t="s">
        <v>18</v>
      </c>
      <c r="J2003" t="s">
        <v>27</v>
      </c>
      <c r="K2003" s="5">
        <v>24</v>
      </c>
      <c r="L2003" t="str">
        <f t="shared" si="125"/>
        <v>Jun</v>
      </c>
      <c r="M2003">
        <f t="shared" si="126"/>
        <v>2020</v>
      </c>
    </row>
    <row r="2004" spans="1:13" x14ac:dyDescent="0.25">
      <c r="A2004" t="s">
        <v>1916</v>
      </c>
      <c r="B2004" t="s">
        <v>26</v>
      </c>
      <c r="C2004" t="s">
        <v>12</v>
      </c>
      <c r="D2004">
        <f t="shared" si="124"/>
        <v>413</v>
      </c>
      <c r="E2004">
        <v>62</v>
      </c>
      <c r="F2004" s="2">
        <v>0.15</v>
      </c>
      <c r="G2004" s="4">
        <f t="shared" si="127"/>
        <v>351</v>
      </c>
      <c r="H2004" s="1">
        <v>43980</v>
      </c>
      <c r="I2004" t="s">
        <v>18</v>
      </c>
      <c r="J2004" t="s">
        <v>27</v>
      </c>
      <c r="K2004" s="5">
        <v>732</v>
      </c>
      <c r="L2004" t="str">
        <f t="shared" si="125"/>
        <v>May</v>
      </c>
      <c r="M2004">
        <f t="shared" si="126"/>
        <v>2020</v>
      </c>
    </row>
    <row r="2005" spans="1:13" x14ac:dyDescent="0.25">
      <c r="A2005" t="s">
        <v>1190</v>
      </c>
      <c r="B2005" t="s">
        <v>58</v>
      </c>
      <c r="C2005" t="s">
        <v>59</v>
      </c>
      <c r="D2005">
        <f t="shared" si="124"/>
        <v>53</v>
      </c>
      <c r="E2005">
        <v>32</v>
      </c>
      <c r="F2005" s="2">
        <v>0.6</v>
      </c>
      <c r="G2005" s="4">
        <f t="shared" si="127"/>
        <v>21</v>
      </c>
      <c r="H2005" s="1">
        <v>43980</v>
      </c>
      <c r="I2005" t="s">
        <v>13</v>
      </c>
      <c r="J2005" t="s">
        <v>27</v>
      </c>
      <c r="K2005" s="5">
        <v>17</v>
      </c>
      <c r="L2005" t="str">
        <f t="shared" si="125"/>
        <v>May</v>
      </c>
      <c r="M2005">
        <f t="shared" si="126"/>
        <v>2020</v>
      </c>
    </row>
    <row r="2006" spans="1:13" x14ac:dyDescent="0.25">
      <c r="A2006" t="s">
        <v>1917</v>
      </c>
      <c r="B2006" t="s">
        <v>245</v>
      </c>
      <c r="C2006" t="s">
        <v>2</v>
      </c>
      <c r="D2006">
        <f t="shared" si="124"/>
        <v>1500</v>
      </c>
      <c r="E2006">
        <v>270</v>
      </c>
      <c r="F2006" s="2">
        <v>0.18</v>
      </c>
      <c r="G2006" s="4">
        <f t="shared" si="127"/>
        <v>1230</v>
      </c>
      <c r="H2006" s="1">
        <v>43979</v>
      </c>
      <c r="I2006" t="s">
        <v>23</v>
      </c>
      <c r="J2006" t="s">
        <v>14</v>
      </c>
      <c r="K2006" s="5">
        <v>224</v>
      </c>
      <c r="L2006" t="str">
        <f t="shared" si="125"/>
        <v>May</v>
      </c>
      <c r="M2006">
        <f t="shared" si="126"/>
        <v>2020</v>
      </c>
    </row>
    <row r="2007" spans="1:13" x14ac:dyDescent="0.25">
      <c r="A2007" t="s">
        <v>1918</v>
      </c>
      <c r="B2007" t="s">
        <v>145</v>
      </c>
      <c r="C2007" t="s">
        <v>69</v>
      </c>
      <c r="D2007">
        <f t="shared" si="124"/>
        <v>730</v>
      </c>
      <c r="E2007">
        <v>219</v>
      </c>
      <c r="F2007" s="2">
        <v>0.3</v>
      </c>
      <c r="G2007" s="4">
        <f t="shared" si="127"/>
        <v>511</v>
      </c>
      <c r="H2007" s="1">
        <v>43979</v>
      </c>
      <c r="I2007" t="s">
        <v>53</v>
      </c>
      <c r="J2007" t="s">
        <v>27</v>
      </c>
      <c r="K2007" s="5">
        <v>340</v>
      </c>
      <c r="L2007" t="str">
        <f t="shared" si="125"/>
        <v>May</v>
      </c>
      <c r="M2007">
        <f t="shared" si="126"/>
        <v>2020</v>
      </c>
    </row>
    <row r="2008" spans="1:13" x14ac:dyDescent="0.25">
      <c r="A2008" t="s">
        <v>1919</v>
      </c>
      <c r="B2008" t="s">
        <v>26</v>
      </c>
      <c r="C2008" t="s">
        <v>2</v>
      </c>
      <c r="D2008">
        <f t="shared" si="124"/>
        <v>200</v>
      </c>
      <c r="E2008">
        <v>200</v>
      </c>
      <c r="G2008" s="4">
        <f t="shared" si="127"/>
        <v>0</v>
      </c>
      <c r="H2008" s="1">
        <v>43979</v>
      </c>
      <c r="I2008" t="s">
        <v>89</v>
      </c>
      <c r="J2008" t="s">
        <v>27</v>
      </c>
      <c r="K2008" s="5">
        <v>19</v>
      </c>
      <c r="L2008" t="str">
        <f t="shared" si="125"/>
        <v>May</v>
      </c>
      <c r="M2008">
        <f t="shared" si="126"/>
        <v>2020</v>
      </c>
    </row>
    <row r="2009" spans="1:13" x14ac:dyDescent="0.25">
      <c r="A2009" t="s">
        <v>1404</v>
      </c>
      <c r="B2009" t="s">
        <v>175</v>
      </c>
      <c r="C2009" t="s">
        <v>155</v>
      </c>
      <c r="D2009">
        <f t="shared" si="124"/>
        <v>450</v>
      </c>
      <c r="E2009">
        <v>36</v>
      </c>
      <c r="F2009" s="2">
        <v>0.08</v>
      </c>
      <c r="G2009" s="4">
        <f t="shared" si="127"/>
        <v>414</v>
      </c>
      <c r="H2009" s="1">
        <v>43979</v>
      </c>
      <c r="I2009" t="s">
        <v>100</v>
      </c>
      <c r="J2009" t="s">
        <v>56</v>
      </c>
      <c r="K2009" s="5">
        <v>157</v>
      </c>
      <c r="L2009" t="str">
        <f t="shared" si="125"/>
        <v>May</v>
      </c>
      <c r="M2009">
        <f t="shared" si="126"/>
        <v>2020</v>
      </c>
    </row>
    <row r="2010" spans="1:13" x14ac:dyDescent="0.25">
      <c r="A2010" t="s">
        <v>1920</v>
      </c>
      <c r="B2010" t="s">
        <v>29</v>
      </c>
      <c r="C2010" t="s">
        <v>87</v>
      </c>
      <c r="D2010">
        <f t="shared" si="124"/>
        <v>80</v>
      </c>
      <c r="E2010">
        <v>20</v>
      </c>
      <c r="F2010" s="2">
        <v>0.25</v>
      </c>
      <c r="G2010" s="4">
        <f t="shared" si="127"/>
        <v>60</v>
      </c>
      <c r="H2010" s="1">
        <v>43979</v>
      </c>
      <c r="I2010" t="s">
        <v>13</v>
      </c>
      <c r="J2010" t="s">
        <v>27</v>
      </c>
      <c r="K2010" s="5">
        <v>7</v>
      </c>
      <c r="L2010" t="str">
        <f t="shared" si="125"/>
        <v>May</v>
      </c>
      <c r="M2010">
        <f t="shared" si="126"/>
        <v>2020</v>
      </c>
    </row>
    <row r="2011" spans="1:13" x14ac:dyDescent="0.25">
      <c r="A2011" t="s">
        <v>1921</v>
      </c>
      <c r="B2011" t="s">
        <v>706</v>
      </c>
      <c r="C2011" t="s">
        <v>71</v>
      </c>
      <c r="D2011">
        <f t="shared" si="124"/>
        <v>1250</v>
      </c>
      <c r="E2011">
        <v>150</v>
      </c>
      <c r="F2011" s="2">
        <v>0.12</v>
      </c>
      <c r="G2011" s="4">
        <f t="shared" si="127"/>
        <v>1100</v>
      </c>
      <c r="H2011" s="1">
        <v>43978</v>
      </c>
      <c r="I2011" t="s">
        <v>89</v>
      </c>
      <c r="J2011" t="s">
        <v>27</v>
      </c>
      <c r="K2011" s="5">
        <v>89</v>
      </c>
      <c r="L2011" t="str">
        <f t="shared" si="125"/>
        <v>May</v>
      </c>
      <c r="M2011">
        <f t="shared" si="126"/>
        <v>2020</v>
      </c>
    </row>
    <row r="2012" spans="1:13" x14ac:dyDescent="0.25">
      <c r="A2012" t="s">
        <v>1922</v>
      </c>
      <c r="B2012" t="s">
        <v>512</v>
      </c>
      <c r="C2012" t="s">
        <v>12</v>
      </c>
      <c r="D2012">
        <f t="shared" si="124"/>
        <v>775</v>
      </c>
      <c r="E2012">
        <v>62</v>
      </c>
      <c r="F2012" s="2">
        <v>0.08</v>
      </c>
      <c r="G2012" s="4">
        <f t="shared" si="127"/>
        <v>713</v>
      </c>
      <c r="H2012" s="1">
        <v>43978</v>
      </c>
      <c r="I2012" t="s">
        <v>23</v>
      </c>
      <c r="J2012" t="s">
        <v>252</v>
      </c>
      <c r="K2012" s="5">
        <v>30</v>
      </c>
      <c r="L2012" t="str">
        <f t="shared" si="125"/>
        <v>May</v>
      </c>
      <c r="M2012">
        <f t="shared" si="126"/>
        <v>2020</v>
      </c>
    </row>
    <row r="2013" spans="1:13" x14ac:dyDescent="0.25">
      <c r="A2013" t="s">
        <v>1610</v>
      </c>
      <c r="B2013" t="s">
        <v>11</v>
      </c>
      <c r="C2013" t="s">
        <v>69</v>
      </c>
      <c r="D2013">
        <f t="shared" si="124"/>
        <v>2608</v>
      </c>
      <c r="E2013">
        <v>600</v>
      </c>
      <c r="F2013" s="2">
        <v>0.23</v>
      </c>
      <c r="G2013" s="4">
        <f t="shared" si="127"/>
        <v>2008</v>
      </c>
      <c r="H2013" s="1">
        <v>43977</v>
      </c>
      <c r="I2013" t="s">
        <v>53</v>
      </c>
      <c r="J2013" t="s">
        <v>14</v>
      </c>
      <c r="K2013" s="5">
        <v>24700</v>
      </c>
      <c r="L2013" t="str">
        <f t="shared" si="125"/>
        <v>May</v>
      </c>
      <c r="M2013">
        <f t="shared" si="126"/>
        <v>2020</v>
      </c>
    </row>
    <row r="2014" spans="1:13" x14ac:dyDescent="0.25">
      <c r="A2014" t="s">
        <v>1292</v>
      </c>
      <c r="B2014" t="s">
        <v>292</v>
      </c>
      <c r="C2014" t="s">
        <v>71</v>
      </c>
      <c r="D2014">
        <f t="shared" si="124"/>
        <v>137</v>
      </c>
      <c r="E2014">
        <v>137</v>
      </c>
      <c r="F2014" s="2">
        <v>1</v>
      </c>
      <c r="G2014" s="4">
        <f t="shared" si="127"/>
        <v>0</v>
      </c>
      <c r="H2014" s="1">
        <v>43977</v>
      </c>
      <c r="I2014" t="s">
        <v>89</v>
      </c>
      <c r="J2014" t="s">
        <v>27</v>
      </c>
      <c r="K2014" s="5">
        <v>108</v>
      </c>
      <c r="L2014" t="str">
        <f t="shared" si="125"/>
        <v>May</v>
      </c>
      <c r="M2014">
        <f t="shared" si="126"/>
        <v>2020</v>
      </c>
    </row>
    <row r="2015" spans="1:13" x14ac:dyDescent="0.25">
      <c r="A2015" t="s">
        <v>1923</v>
      </c>
      <c r="B2015" t="s">
        <v>346</v>
      </c>
      <c r="C2015" t="s">
        <v>12</v>
      </c>
      <c r="D2015">
        <f t="shared" si="124"/>
        <v>50</v>
      </c>
      <c r="E2015">
        <v>50</v>
      </c>
      <c r="G2015" s="4">
        <f t="shared" si="127"/>
        <v>0</v>
      </c>
      <c r="H2015" s="1">
        <v>43977</v>
      </c>
      <c r="I2015" t="s">
        <v>23</v>
      </c>
      <c r="J2015" t="s">
        <v>27</v>
      </c>
      <c r="K2015" s="5">
        <v>207</v>
      </c>
      <c r="L2015" t="str">
        <f t="shared" si="125"/>
        <v>May</v>
      </c>
      <c r="M2015">
        <f t="shared" si="126"/>
        <v>2020</v>
      </c>
    </row>
    <row r="2016" spans="1:13" x14ac:dyDescent="0.25">
      <c r="A2016" t="s">
        <v>1924</v>
      </c>
      <c r="B2016" t="s">
        <v>86</v>
      </c>
      <c r="C2016" t="s">
        <v>69</v>
      </c>
      <c r="D2016">
        <f t="shared" si="124"/>
        <v>200</v>
      </c>
      <c r="E2016">
        <v>200</v>
      </c>
      <c r="G2016" s="4">
        <f t="shared" si="127"/>
        <v>0</v>
      </c>
      <c r="H2016" s="1">
        <v>43976</v>
      </c>
      <c r="I2016" t="s">
        <v>8</v>
      </c>
      <c r="J2016" t="s">
        <v>14</v>
      </c>
      <c r="K2016" s="5">
        <v>247</v>
      </c>
      <c r="L2016" t="str">
        <f t="shared" si="125"/>
        <v>May</v>
      </c>
      <c r="M2016">
        <f t="shared" si="126"/>
        <v>2020</v>
      </c>
    </row>
    <row r="2017" spans="1:13" x14ac:dyDescent="0.25">
      <c r="A2017" t="s">
        <v>1409</v>
      </c>
      <c r="B2017" t="s">
        <v>1926</v>
      </c>
      <c r="C2017" t="s">
        <v>97</v>
      </c>
      <c r="D2017">
        <f t="shared" si="124"/>
        <v>21</v>
      </c>
      <c r="E2017">
        <v>21</v>
      </c>
      <c r="G2017" s="4">
        <f t="shared" si="127"/>
        <v>0</v>
      </c>
      <c r="H2017" s="1">
        <v>43973</v>
      </c>
      <c r="I2017" t="s">
        <v>23</v>
      </c>
      <c r="J2017" t="s">
        <v>169</v>
      </c>
      <c r="L2017" t="str">
        <f t="shared" si="125"/>
        <v>May</v>
      </c>
      <c r="M2017">
        <f t="shared" si="126"/>
        <v>2020</v>
      </c>
    </row>
    <row r="2018" spans="1:13" x14ac:dyDescent="0.25">
      <c r="A2018" t="s">
        <v>1925</v>
      </c>
      <c r="B2018" t="s">
        <v>315</v>
      </c>
      <c r="C2018" t="s">
        <v>61</v>
      </c>
      <c r="D2018">
        <f t="shared" si="124"/>
        <v>4000</v>
      </c>
      <c r="E2018">
        <v>400</v>
      </c>
      <c r="F2018" s="2">
        <v>0.1</v>
      </c>
      <c r="G2018" s="4">
        <f t="shared" si="127"/>
        <v>3600</v>
      </c>
      <c r="H2018" s="1">
        <v>43972</v>
      </c>
      <c r="I2018" t="s">
        <v>89</v>
      </c>
      <c r="J2018" t="s">
        <v>27</v>
      </c>
      <c r="K2018" s="5">
        <v>146</v>
      </c>
      <c r="L2018" t="str">
        <f t="shared" si="125"/>
        <v>May</v>
      </c>
      <c r="M2018">
        <f t="shared" si="126"/>
        <v>2020</v>
      </c>
    </row>
    <row r="2019" spans="1:13" x14ac:dyDescent="0.25">
      <c r="A2019" t="s">
        <v>1927</v>
      </c>
      <c r="B2019" t="s">
        <v>338</v>
      </c>
      <c r="C2019" t="s">
        <v>43</v>
      </c>
      <c r="D2019">
        <f t="shared" si="124"/>
        <v>200</v>
      </c>
      <c r="E2019">
        <v>70</v>
      </c>
      <c r="F2019" s="2">
        <v>0.35</v>
      </c>
      <c r="G2019" s="4">
        <f t="shared" si="127"/>
        <v>130</v>
      </c>
      <c r="H2019" s="1">
        <v>43972</v>
      </c>
      <c r="I2019" t="s">
        <v>13</v>
      </c>
      <c r="J2019" t="s">
        <v>14</v>
      </c>
      <c r="K2019" s="5">
        <v>3</v>
      </c>
      <c r="L2019" t="str">
        <f t="shared" si="125"/>
        <v>May</v>
      </c>
      <c r="M2019">
        <f t="shared" si="126"/>
        <v>2020</v>
      </c>
    </row>
    <row r="2020" spans="1:13" x14ac:dyDescent="0.25">
      <c r="A2020" t="s">
        <v>1928</v>
      </c>
      <c r="B2020" t="s">
        <v>29</v>
      </c>
      <c r="C2020" t="s">
        <v>399</v>
      </c>
      <c r="D2020">
        <f t="shared" si="124"/>
        <v>50</v>
      </c>
      <c r="E2020">
        <v>18</v>
      </c>
      <c r="F2020" s="2">
        <v>0.36</v>
      </c>
      <c r="G2020" s="4">
        <f t="shared" si="127"/>
        <v>32</v>
      </c>
      <c r="H2020" s="1">
        <v>43972</v>
      </c>
      <c r="I2020" t="s">
        <v>13</v>
      </c>
      <c r="J2020" t="s">
        <v>27</v>
      </c>
      <c r="K2020" s="5">
        <v>30</v>
      </c>
      <c r="L2020" t="str">
        <f t="shared" si="125"/>
        <v>May</v>
      </c>
      <c r="M2020">
        <f t="shared" si="126"/>
        <v>2020</v>
      </c>
    </row>
    <row r="2021" spans="1:13" x14ac:dyDescent="0.25">
      <c r="A2021" t="s">
        <v>1929</v>
      </c>
      <c r="B2021" t="s">
        <v>6</v>
      </c>
      <c r="C2021" t="s">
        <v>69</v>
      </c>
      <c r="D2021">
        <f t="shared" si="124"/>
        <v>0</v>
      </c>
      <c r="G2021" s="4">
        <f t="shared" si="127"/>
        <v>0</v>
      </c>
      <c r="H2021" s="1">
        <v>43972</v>
      </c>
      <c r="I2021" t="s">
        <v>89</v>
      </c>
      <c r="J2021" t="s">
        <v>9</v>
      </c>
      <c r="K2021" s="5">
        <v>100</v>
      </c>
      <c r="L2021" t="str">
        <f t="shared" si="125"/>
        <v>May</v>
      </c>
      <c r="M2021">
        <f t="shared" si="126"/>
        <v>2020</v>
      </c>
    </row>
    <row r="2022" spans="1:13" x14ac:dyDescent="0.25">
      <c r="A2022" t="s">
        <v>1930</v>
      </c>
      <c r="B2022" t="s">
        <v>11</v>
      </c>
      <c r="C2022" t="s">
        <v>69</v>
      </c>
      <c r="D2022">
        <f t="shared" si="124"/>
        <v>4000</v>
      </c>
      <c r="E2022">
        <v>1400</v>
      </c>
      <c r="F2022" s="2">
        <v>0.35</v>
      </c>
      <c r="G2022" s="4">
        <f t="shared" si="127"/>
        <v>2600</v>
      </c>
      <c r="H2022" s="1">
        <v>43971</v>
      </c>
      <c r="I2022" t="s">
        <v>679</v>
      </c>
      <c r="J2022" t="s">
        <v>14</v>
      </c>
      <c r="K2022" s="5">
        <v>3800</v>
      </c>
      <c r="L2022" t="str">
        <f t="shared" si="125"/>
        <v>May</v>
      </c>
      <c r="M2022">
        <f t="shared" si="126"/>
        <v>2020</v>
      </c>
    </row>
    <row r="2023" spans="1:13" x14ac:dyDescent="0.25">
      <c r="A2023" t="s">
        <v>678</v>
      </c>
      <c r="B2023" t="s">
        <v>26</v>
      </c>
      <c r="C2023" t="s">
        <v>273</v>
      </c>
      <c r="D2023">
        <f t="shared" si="124"/>
        <v>1666</v>
      </c>
      <c r="E2023">
        <v>300</v>
      </c>
      <c r="F2023" s="2">
        <v>0.18</v>
      </c>
      <c r="G2023" s="4">
        <f t="shared" si="127"/>
        <v>1366</v>
      </c>
      <c r="H2023" s="1">
        <v>43971</v>
      </c>
      <c r="I2023" t="s">
        <v>36</v>
      </c>
      <c r="J2023" t="s">
        <v>27</v>
      </c>
      <c r="K2023" s="5">
        <v>530</v>
      </c>
      <c r="L2023" t="str">
        <f t="shared" si="125"/>
        <v>May</v>
      </c>
      <c r="M2023">
        <f t="shared" si="126"/>
        <v>2020</v>
      </c>
    </row>
    <row r="2024" spans="1:13" x14ac:dyDescent="0.25">
      <c r="A2024" t="s">
        <v>1931</v>
      </c>
      <c r="B2024" t="s">
        <v>1599</v>
      </c>
      <c r="C2024" t="s">
        <v>43</v>
      </c>
      <c r="D2024">
        <f t="shared" si="124"/>
        <v>221</v>
      </c>
      <c r="E2024">
        <v>221</v>
      </c>
      <c r="F2024" s="2">
        <v>1</v>
      </c>
      <c r="G2024" s="4">
        <f t="shared" si="127"/>
        <v>0</v>
      </c>
      <c r="H2024" s="1">
        <v>43971</v>
      </c>
      <c r="I2024" t="s">
        <v>33</v>
      </c>
      <c r="J2024" t="s">
        <v>27</v>
      </c>
      <c r="K2024" s="5">
        <v>62</v>
      </c>
      <c r="L2024" t="str">
        <f t="shared" si="125"/>
        <v>May</v>
      </c>
      <c r="M2024">
        <f t="shared" si="126"/>
        <v>2020</v>
      </c>
    </row>
    <row r="2025" spans="1:13" x14ac:dyDescent="0.25">
      <c r="A2025" t="s">
        <v>1932</v>
      </c>
      <c r="B2025" t="s">
        <v>26</v>
      </c>
      <c r="C2025" t="s">
        <v>12</v>
      </c>
      <c r="D2025">
        <f t="shared" si="124"/>
        <v>1600</v>
      </c>
      <c r="E2025">
        <v>112</v>
      </c>
      <c r="F2025" s="2">
        <v>7.0000000000000007E-2</v>
      </c>
      <c r="G2025" s="4">
        <f t="shared" si="127"/>
        <v>1488</v>
      </c>
      <c r="H2025" s="1">
        <v>43971</v>
      </c>
      <c r="I2025" t="s">
        <v>51</v>
      </c>
      <c r="J2025" t="s">
        <v>27</v>
      </c>
      <c r="K2025" s="5">
        <v>2500</v>
      </c>
      <c r="L2025" t="str">
        <f t="shared" si="125"/>
        <v>May</v>
      </c>
      <c r="M2025">
        <f t="shared" si="126"/>
        <v>2020</v>
      </c>
    </row>
    <row r="2026" spans="1:13" x14ac:dyDescent="0.25">
      <c r="A2026" t="s">
        <v>518</v>
      </c>
      <c r="B2026" t="s">
        <v>11</v>
      </c>
      <c r="C2026" t="s">
        <v>61</v>
      </c>
      <c r="D2026">
        <f t="shared" si="124"/>
        <v>404</v>
      </c>
      <c r="E2026">
        <v>101</v>
      </c>
      <c r="F2026" s="2">
        <v>0.25</v>
      </c>
      <c r="G2026" s="4">
        <f t="shared" si="127"/>
        <v>303</v>
      </c>
      <c r="H2026" s="1">
        <v>43971</v>
      </c>
      <c r="I2026" t="s">
        <v>8</v>
      </c>
      <c r="J2026" t="s">
        <v>14</v>
      </c>
      <c r="K2026" s="5">
        <v>222</v>
      </c>
      <c r="L2026" t="str">
        <f t="shared" si="125"/>
        <v>May</v>
      </c>
      <c r="M2026">
        <f t="shared" si="126"/>
        <v>2020</v>
      </c>
    </row>
    <row r="2027" spans="1:13" x14ac:dyDescent="0.25">
      <c r="A2027" t="s">
        <v>666</v>
      </c>
      <c r="B2027" t="s">
        <v>26</v>
      </c>
      <c r="C2027" t="s">
        <v>200</v>
      </c>
      <c r="D2027">
        <f t="shared" si="124"/>
        <v>650</v>
      </c>
      <c r="E2027">
        <v>39</v>
      </c>
      <c r="F2027" s="2">
        <v>0.06</v>
      </c>
      <c r="G2027" s="4">
        <f t="shared" si="127"/>
        <v>611</v>
      </c>
      <c r="H2027" s="1">
        <v>43971</v>
      </c>
      <c r="I2027" t="s">
        <v>8</v>
      </c>
      <c r="J2027" t="s">
        <v>27</v>
      </c>
      <c r="K2027" s="5">
        <v>240</v>
      </c>
      <c r="L2027" t="str">
        <f t="shared" si="125"/>
        <v>May</v>
      </c>
      <c r="M2027">
        <f t="shared" si="126"/>
        <v>2020</v>
      </c>
    </row>
    <row r="2028" spans="1:13" x14ac:dyDescent="0.25">
      <c r="A2028" t="s">
        <v>1041</v>
      </c>
      <c r="B2028" t="s">
        <v>11</v>
      </c>
      <c r="C2028" t="s">
        <v>87</v>
      </c>
      <c r="D2028">
        <f t="shared" si="124"/>
        <v>3000</v>
      </c>
      <c r="E2028">
        <v>450</v>
      </c>
      <c r="F2028" s="2">
        <v>0.15</v>
      </c>
      <c r="G2028" s="4">
        <f t="shared" si="127"/>
        <v>2550</v>
      </c>
      <c r="H2028" s="1">
        <v>43970</v>
      </c>
      <c r="I2028" t="s">
        <v>8</v>
      </c>
      <c r="J2028" t="s">
        <v>14</v>
      </c>
      <c r="K2028" s="5">
        <v>157</v>
      </c>
      <c r="L2028" t="str">
        <f t="shared" si="125"/>
        <v>May</v>
      </c>
      <c r="M2028">
        <f t="shared" si="126"/>
        <v>2020</v>
      </c>
    </row>
    <row r="2029" spans="1:13" x14ac:dyDescent="0.25">
      <c r="A2029" t="s">
        <v>185</v>
      </c>
      <c r="B2029" t="s">
        <v>42</v>
      </c>
      <c r="C2029" t="s">
        <v>43</v>
      </c>
      <c r="D2029">
        <f t="shared" si="124"/>
        <v>222</v>
      </c>
      <c r="E2029">
        <v>69</v>
      </c>
      <c r="F2029" s="2">
        <v>0.31</v>
      </c>
      <c r="G2029" s="4">
        <f t="shared" si="127"/>
        <v>153</v>
      </c>
      <c r="H2029" s="1">
        <v>43970</v>
      </c>
      <c r="I2029" t="s">
        <v>33</v>
      </c>
      <c r="J2029" t="s">
        <v>44</v>
      </c>
      <c r="K2029" s="5">
        <v>88</v>
      </c>
      <c r="L2029" t="str">
        <f t="shared" si="125"/>
        <v>May</v>
      </c>
      <c r="M2029">
        <f t="shared" si="126"/>
        <v>2020</v>
      </c>
    </row>
    <row r="2030" spans="1:13" x14ac:dyDescent="0.25">
      <c r="A2030" t="s">
        <v>1377</v>
      </c>
      <c r="B2030" t="s">
        <v>42</v>
      </c>
      <c r="C2030" t="s">
        <v>399</v>
      </c>
      <c r="D2030">
        <f t="shared" si="124"/>
        <v>10</v>
      </c>
      <c r="E2030">
        <v>10</v>
      </c>
      <c r="F2030" s="2">
        <v>1</v>
      </c>
      <c r="G2030" s="4">
        <f t="shared" si="127"/>
        <v>0</v>
      </c>
      <c r="H2030" s="1">
        <v>43970</v>
      </c>
      <c r="I2030" t="s">
        <v>23</v>
      </c>
      <c r="J2030" t="s">
        <v>44</v>
      </c>
      <c r="L2030" t="str">
        <f t="shared" si="125"/>
        <v>May</v>
      </c>
      <c r="M2030">
        <f t="shared" si="126"/>
        <v>2020</v>
      </c>
    </row>
    <row r="2031" spans="1:13" x14ac:dyDescent="0.25">
      <c r="A2031" t="s">
        <v>1933</v>
      </c>
      <c r="B2031" t="s">
        <v>706</v>
      </c>
      <c r="C2031" t="s">
        <v>12</v>
      </c>
      <c r="D2031">
        <f t="shared" si="124"/>
        <v>0</v>
      </c>
      <c r="G2031" s="4">
        <f t="shared" si="127"/>
        <v>0</v>
      </c>
      <c r="H2031" s="1">
        <v>43970</v>
      </c>
      <c r="I2031" t="s">
        <v>18</v>
      </c>
      <c r="J2031" t="s">
        <v>27</v>
      </c>
      <c r="K2031" s="5">
        <v>252</v>
      </c>
      <c r="L2031" t="str">
        <f t="shared" si="125"/>
        <v>May</v>
      </c>
      <c r="M2031">
        <f t="shared" si="126"/>
        <v>2020</v>
      </c>
    </row>
    <row r="2032" spans="1:13" x14ac:dyDescent="0.25">
      <c r="A2032" t="s">
        <v>1934</v>
      </c>
      <c r="B2032" t="s">
        <v>26</v>
      </c>
      <c r="C2032" t="s">
        <v>69</v>
      </c>
      <c r="D2032">
        <f t="shared" si="124"/>
        <v>23076</v>
      </c>
      <c r="E2032">
        <v>3000</v>
      </c>
      <c r="F2032" s="2">
        <v>0.13</v>
      </c>
      <c r="G2032" s="4">
        <f t="shared" si="127"/>
        <v>20076</v>
      </c>
      <c r="H2032" s="1">
        <v>43969</v>
      </c>
      <c r="I2032" t="s">
        <v>53</v>
      </c>
      <c r="J2032" t="s">
        <v>27</v>
      </c>
      <c r="K2032" s="5">
        <v>24700</v>
      </c>
      <c r="L2032" t="str">
        <f t="shared" si="125"/>
        <v>May</v>
      </c>
      <c r="M2032">
        <f t="shared" si="126"/>
        <v>2020</v>
      </c>
    </row>
    <row r="2033" spans="1:13" x14ac:dyDescent="0.25">
      <c r="A2033" t="s">
        <v>1292</v>
      </c>
      <c r="B2033" t="s">
        <v>383</v>
      </c>
      <c r="C2033" t="s">
        <v>43</v>
      </c>
      <c r="D2033">
        <f t="shared" si="124"/>
        <v>6000</v>
      </c>
      <c r="E2033">
        <v>1500</v>
      </c>
      <c r="F2033" s="2">
        <v>0.25</v>
      </c>
      <c r="G2033" s="4">
        <f t="shared" si="127"/>
        <v>4500</v>
      </c>
      <c r="H2033" s="1">
        <v>43969</v>
      </c>
      <c r="I2033" t="s">
        <v>89</v>
      </c>
      <c r="J2033" t="s">
        <v>383</v>
      </c>
      <c r="L2033" t="str">
        <f t="shared" si="125"/>
        <v>May</v>
      </c>
      <c r="M2033">
        <f t="shared" si="126"/>
        <v>2020</v>
      </c>
    </row>
    <row r="2034" spans="1:13" x14ac:dyDescent="0.25">
      <c r="A2034" t="s">
        <v>1935</v>
      </c>
      <c r="B2034" t="s">
        <v>11</v>
      </c>
      <c r="C2034" t="s">
        <v>7</v>
      </c>
      <c r="D2034">
        <f t="shared" si="124"/>
        <v>7857</v>
      </c>
      <c r="E2034">
        <v>1100</v>
      </c>
      <c r="F2034" s="2">
        <v>0.14000000000000001</v>
      </c>
      <c r="G2034" s="4">
        <f t="shared" si="127"/>
        <v>6757</v>
      </c>
      <c r="H2034" s="1">
        <v>43969</v>
      </c>
      <c r="I2034" t="s">
        <v>742</v>
      </c>
      <c r="J2034" t="s">
        <v>14</v>
      </c>
      <c r="K2034" s="5">
        <v>1600</v>
      </c>
      <c r="L2034" t="str">
        <f t="shared" si="125"/>
        <v>May</v>
      </c>
      <c r="M2034">
        <f t="shared" si="126"/>
        <v>2020</v>
      </c>
    </row>
    <row r="2035" spans="1:13" x14ac:dyDescent="0.25">
      <c r="A2035" t="s">
        <v>582</v>
      </c>
      <c r="B2035" t="s">
        <v>68</v>
      </c>
      <c r="C2035" t="s">
        <v>59</v>
      </c>
      <c r="D2035">
        <f t="shared" si="124"/>
        <v>500</v>
      </c>
      <c r="E2035">
        <v>100</v>
      </c>
      <c r="F2035" s="2">
        <v>0.2</v>
      </c>
      <c r="G2035" s="4">
        <f t="shared" si="127"/>
        <v>400</v>
      </c>
      <c r="H2035" s="1">
        <v>43969</v>
      </c>
      <c r="I2035" t="s">
        <v>124</v>
      </c>
      <c r="J2035" t="s">
        <v>14</v>
      </c>
      <c r="K2035" s="5">
        <v>19500</v>
      </c>
      <c r="L2035" t="str">
        <f t="shared" si="125"/>
        <v>May</v>
      </c>
      <c r="M2035">
        <f t="shared" si="126"/>
        <v>2020</v>
      </c>
    </row>
    <row r="2036" spans="1:13" x14ac:dyDescent="0.25">
      <c r="A2036" t="s">
        <v>1890</v>
      </c>
      <c r="B2036" t="s">
        <v>26</v>
      </c>
      <c r="C2036" t="s">
        <v>122</v>
      </c>
      <c r="D2036">
        <f t="shared" si="124"/>
        <v>57</v>
      </c>
      <c r="E2036">
        <v>57</v>
      </c>
      <c r="G2036" s="4">
        <f t="shared" si="127"/>
        <v>0</v>
      </c>
      <c r="H2036" s="1">
        <v>43969</v>
      </c>
      <c r="I2036" t="s">
        <v>100</v>
      </c>
      <c r="J2036" t="s">
        <v>27</v>
      </c>
      <c r="K2036" s="5">
        <v>553</v>
      </c>
      <c r="L2036" t="str">
        <f t="shared" si="125"/>
        <v>May</v>
      </c>
      <c r="M2036">
        <f t="shared" si="126"/>
        <v>2020</v>
      </c>
    </row>
    <row r="2037" spans="1:13" x14ac:dyDescent="0.25">
      <c r="A2037" t="s">
        <v>1936</v>
      </c>
      <c r="B2037" t="s">
        <v>26</v>
      </c>
      <c r="C2037" t="s">
        <v>469</v>
      </c>
      <c r="D2037">
        <f t="shared" si="124"/>
        <v>900</v>
      </c>
      <c r="E2037">
        <v>45</v>
      </c>
      <c r="F2037" s="2">
        <v>0.05</v>
      </c>
      <c r="G2037" s="4">
        <f t="shared" si="127"/>
        <v>855</v>
      </c>
      <c r="H2037" s="1">
        <v>43969</v>
      </c>
      <c r="I2037" t="s">
        <v>51</v>
      </c>
      <c r="J2037" t="s">
        <v>27</v>
      </c>
      <c r="L2037" t="str">
        <f t="shared" si="125"/>
        <v>May</v>
      </c>
      <c r="M2037">
        <f t="shared" si="126"/>
        <v>2020</v>
      </c>
    </row>
    <row r="2038" spans="1:13" x14ac:dyDescent="0.25">
      <c r="A2038" t="s">
        <v>1937</v>
      </c>
      <c r="B2038" t="s">
        <v>21</v>
      </c>
      <c r="C2038" t="s">
        <v>22</v>
      </c>
      <c r="D2038">
        <f t="shared" si="124"/>
        <v>0</v>
      </c>
      <c r="G2038" s="4">
        <f t="shared" si="127"/>
        <v>0</v>
      </c>
      <c r="H2038" s="1">
        <v>43969</v>
      </c>
      <c r="I2038" t="s">
        <v>89</v>
      </c>
      <c r="J2038" t="s">
        <v>24</v>
      </c>
      <c r="K2038" s="5">
        <v>92</v>
      </c>
      <c r="L2038" t="str">
        <f t="shared" si="125"/>
        <v>May</v>
      </c>
      <c r="M2038">
        <f t="shared" si="126"/>
        <v>2020</v>
      </c>
    </row>
    <row r="2039" spans="1:13" x14ac:dyDescent="0.25">
      <c r="A2039" t="s">
        <v>1113</v>
      </c>
      <c r="B2039" t="s">
        <v>26</v>
      </c>
      <c r="C2039" t="s">
        <v>122</v>
      </c>
      <c r="D2039">
        <f t="shared" si="124"/>
        <v>0</v>
      </c>
      <c r="F2039" s="2">
        <v>0.1</v>
      </c>
      <c r="G2039" s="4">
        <f t="shared" si="127"/>
        <v>0</v>
      </c>
      <c r="H2039" s="1">
        <v>43969</v>
      </c>
      <c r="I2039" t="s">
        <v>18</v>
      </c>
      <c r="J2039" t="s">
        <v>27</v>
      </c>
      <c r="K2039" s="5">
        <v>63</v>
      </c>
      <c r="L2039" t="str">
        <f t="shared" si="125"/>
        <v>May</v>
      </c>
      <c r="M2039">
        <f t="shared" si="126"/>
        <v>2020</v>
      </c>
    </row>
    <row r="2040" spans="1:13" x14ac:dyDescent="0.25">
      <c r="A2040" t="s">
        <v>1938</v>
      </c>
      <c r="B2040" t="s">
        <v>1183</v>
      </c>
      <c r="C2040" t="s">
        <v>59</v>
      </c>
      <c r="D2040">
        <f t="shared" si="124"/>
        <v>250</v>
      </c>
      <c r="E2040">
        <v>250</v>
      </c>
      <c r="G2040" s="4">
        <f t="shared" si="127"/>
        <v>0</v>
      </c>
      <c r="H2040" s="1">
        <v>43968</v>
      </c>
      <c r="I2040" t="s">
        <v>23</v>
      </c>
      <c r="J2040" t="s">
        <v>14</v>
      </c>
      <c r="K2040" s="5">
        <v>300</v>
      </c>
      <c r="L2040" t="str">
        <f t="shared" si="125"/>
        <v>May</v>
      </c>
      <c r="M2040">
        <f t="shared" si="126"/>
        <v>2020</v>
      </c>
    </row>
    <row r="2041" spans="1:13" x14ac:dyDescent="0.25">
      <c r="A2041" t="s">
        <v>1939</v>
      </c>
      <c r="B2041" t="s">
        <v>86</v>
      </c>
      <c r="C2041" t="s">
        <v>7</v>
      </c>
      <c r="D2041">
        <f t="shared" si="124"/>
        <v>4000</v>
      </c>
      <c r="E2041">
        <v>520</v>
      </c>
      <c r="F2041" s="2">
        <v>0.13</v>
      </c>
      <c r="G2041" s="4">
        <f t="shared" si="127"/>
        <v>3480</v>
      </c>
      <c r="H2041" s="1">
        <v>43966</v>
      </c>
      <c r="I2041" t="s">
        <v>679</v>
      </c>
      <c r="J2041" t="s">
        <v>14</v>
      </c>
      <c r="K2041" s="5">
        <v>914</v>
      </c>
      <c r="L2041" t="str">
        <f t="shared" si="125"/>
        <v>May</v>
      </c>
      <c r="M2041">
        <f t="shared" si="126"/>
        <v>2020</v>
      </c>
    </row>
    <row r="2042" spans="1:13" x14ac:dyDescent="0.25">
      <c r="A2042" t="s">
        <v>979</v>
      </c>
      <c r="B2042" t="s">
        <v>1941</v>
      </c>
      <c r="C2042" t="s">
        <v>12</v>
      </c>
      <c r="D2042">
        <f t="shared" si="124"/>
        <v>1000</v>
      </c>
      <c r="E2042">
        <v>500</v>
      </c>
      <c r="F2042" s="2">
        <v>0.5</v>
      </c>
      <c r="G2042" s="4">
        <f t="shared" si="127"/>
        <v>500</v>
      </c>
      <c r="H2042" s="1">
        <v>43966</v>
      </c>
      <c r="I2042" t="s">
        <v>23</v>
      </c>
      <c r="J2042" t="s">
        <v>14</v>
      </c>
      <c r="K2042" s="5">
        <v>200</v>
      </c>
      <c r="L2042" t="str">
        <f t="shared" si="125"/>
        <v>May</v>
      </c>
      <c r="M2042">
        <f t="shared" si="126"/>
        <v>2020</v>
      </c>
    </row>
    <row r="2043" spans="1:13" x14ac:dyDescent="0.25">
      <c r="A2043" t="s">
        <v>1940</v>
      </c>
      <c r="B2043" t="s">
        <v>26</v>
      </c>
      <c r="C2043" t="s">
        <v>155</v>
      </c>
      <c r="D2043">
        <f t="shared" si="124"/>
        <v>160</v>
      </c>
      <c r="E2043">
        <v>16</v>
      </c>
      <c r="F2043" s="2">
        <v>0.1</v>
      </c>
      <c r="G2043" s="4">
        <f t="shared" si="127"/>
        <v>144</v>
      </c>
      <c r="H2043" s="1">
        <v>43966</v>
      </c>
      <c r="I2043" t="s">
        <v>18</v>
      </c>
      <c r="J2043" t="s">
        <v>27</v>
      </c>
      <c r="K2043" s="5">
        <v>49</v>
      </c>
      <c r="L2043" t="str">
        <f t="shared" si="125"/>
        <v>May</v>
      </c>
      <c r="M2043">
        <f t="shared" si="126"/>
        <v>2020</v>
      </c>
    </row>
    <row r="2044" spans="1:13" x14ac:dyDescent="0.25">
      <c r="A2044" t="s">
        <v>701</v>
      </c>
      <c r="B2044" t="s">
        <v>29</v>
      </c>
      <c r="C2044" t="s">
        <v>87</v>
      </c>
      <c r="D2044">
        <f t="shared" si="124"/>
        <v>0</v>
      </c>
      <c r="F2044" s="2">
        <v>1</v>
      </c>
      <c r="G2044" s="4">
        <f t="shared" si="127"/>
        <v>0</v>
      </c>
      <c r="H2044" s="1">
        <v>43966</v>
      </c>
      <c r="I2044" t="s">
        <v>3</v>
      </c>
      <c r="J2044" t="s">
        <v>27</v>
      </c>
      <c r="K2044" s="5">
        <v>3</v>
      </c>
      <c r="L2044" t="str">
        <f t="shared" si="125"/>
        <v>May</v>
      </c>
      <c r="M2044">
        <f t="shared" si="126"/>
        <v>2020</v>
      </c>
    </row>
    <row r="2045" spans="1:13" x14ac:dyDescent="0.25">
      <c r="A2045" t="s">
        <v>1942</v>
      </c>
      <c r="B2045" t="s">
        <v>26</v>
      </c>
      <c r="C2045" t="s">
        <v>69</v>
      </c>
      <c r="D2045">
        <f t="shared" si="124"/>
        <v>1875</v>
      </c>
      <c r="E2045">
        <v>150</v>
      </c>
      <c r="F2045" s="2">
        <v>0.08</v>
      </c>
      <c r="G2045" s="4">
        <f t="shared" si="127"/>
        <v>1725</v>
      </c>
      <c r="H2045" s="1">
        <v>43965</v>
      </c>
      <c r="I2045" t="s">
        <v>89</v>
      </c>
      <c r="J2045" t="s">
        <v>27</v>
      </c>
      <c r="K2045" s="5">
        <v>5300</v>
      </c>
      <c r="L2045" t="str">
        <f t="shared" si="125"/>
        <v>May</v>
      </c>
      <c r="M2045">
        <f t="shared" si="126"/>
        <v>2020</v>
      </c>
    </row>
    <row r="2046" spans="1:13" x14ac:dyDescent="0.25">
      <c r="A2046" t="s">
        <v>1943</v>
      </c>
      <c r="B2046" t="s">
        <v>29</v>
      </c>
      <c r="C2046" t="s">
        <v>17</v>
      </c>
      <c r="D2046">
        <f t="shared" si="124"/>
        <v>200</v>
      </c>
      <c r="E2046">
        <v>80</v>
      </c>
      <c r="F2046" s="2">
        <v>0.4</v>
      </c>
      <c r="G2046" s="4">
        <f t="shared" si="127"/>
        <v>120</v>
      </c>
      <c r="H2046" s="1">
        <v>43965</v>
      </c>
      <c r="I2046" t="s">
        <v>89</v>
      </c>
      <c r="J2046" t="s">
        <v>27</v>
      </c>
      <c r="L2046" t="str">
        <f t="shared" si="125"/>
        <v>May</v>
      </c>
      <c r="M2046">
        <f t="shared" si="126"/>
        <v>2020</v>
      </c>
    </row>
    <row r="2047" spans="1:13" x14ac:dyDescent="0.25">
      <c r="A2047" t="s">
        <v>1944</v>
      </c>
      <c r="B2047" t="s">
        <v>29</v>
      </c>
      <c r="C2047" t="s">
        <v>61</v>
      </c>
      <c r="D2047">
        <f t="shared" si="124"/>
        <v>700</v>
      </c>
      <c r="E2047">
        <v>70</v>
      </c>
      <c r="F2047" s="2">
        <v>0.1</v>
      </c>
      <c r="G2047" s="4">
        <f t="shared" si="127"/>
        <v>630</v>
      </c>
      <c r="H2047" s="1">
        <v>43965</v>
      </c>
      <c r="I2047" t="s">
        <v>89</v>
      </c>
      <c r="J2047" t="s">
        <v>27</v>
      </c>
      <c r="K2047" s="5">
        <v>116</v>
      </c>
      <c r="L2047" t="str">
        <f t="shared" si="125"/>
        <v>May</v>
      </c>
      <c r="M2047">
        <f t="shared" si="126"/>
        <v>2020</v>
      </c>
    </row>
    <row r="2048" spans="1:13" x14ac:dyDescent="0.25">
      <c r="A2048" t="s">
        <v>868</v>
      </c>
      <c r="B2048" t="s">
        <v>26</v>
      </c>
      <c r="C2048" t="s">
        <v>69</v>
      </c>
      <c r="D2048">
        <f t="shared" si="124"/>
        <v>233</v>
      </c>
      <c r="E2048">
        <v>35</v>
      </c>
      <c r="F2048" s="2">
        <v>0.15</v>
      </c>
      <c r="G2048" s="4">
        <f t="shared" si="127"/>
        <v>198</v>
      </c>
      <c r="H2048" s="1">
        <v>43965</v>
      </c>
      <c r="I2048" t="s">
        <v>33</v>
      </c>
      <c r="J2048" t="s">
        <v>27</v>
      </c>
      <c r="K2048" s="5">
        <v>73</v>
      </c>
      <c r="L2048" t="str">
        <f t="shared" si="125"/>
        <v>May</v>
      </c>
      <c r="M2048">
        <f t="shared" si="126"/>
        <v>2020</v>
      </c>
    </row>
    <row r="2049" spans="1:13" x14ac:dyDescent="0.25">
      <c r="A2049" t="s">
        <v>1945</v>
      </c>
      <c r="B2049" t="s">
        <v>26</v>
      </c>
      <c r="C2049" t="s">
        <v>12</v>
      </c>
      <c r="D2049">
        <f t="shared" si="124"/>
        <v>30</v>
      </c>
      <c r="E2049">
        <v>30</v>
      </c>
      <c r="G2049" s="4">
        <f t="shared" si="127"/>
        <v>0</v>
      </c>
      <c r="H2049" s="1">
        <v>43965</v>
      </c>
      <c r="I2049" t="s">
        <v>23</v>
      </c>
      <c r="J2049" t="s">
        <v>27</v>
      </c>
      <c r="K2049" s="5">
        <v>69</v>
      </c>
      <c r="L2049" t="str">
        <f t="shared" si="125"/>
        <v>May</v>
      </c>
      <c r="M2049">
        <f t="shared" si="126"/>
        <v>2020</v>
      </c>
    </row>
    <row r="2050" spans="1:13" x14ac:dyDescent="0.25">
      <c r="A2050" t="s">
        <v>1946</v>
      </c>
      <c r="B2050" t="s">
        <v>26</v>
      </c>
      <c r="C2050" t="s">
        <v>22</v>
      </c>
      <c r="D2050">
        <f t="shared" ref="D2050:D2113" si="128">FLOOR(IF(OR(ISBLANK(E2050) = FALSE,  ISBLANK(F2050) = FALSE),IFERROR(E2050/F2050,E2050), 0), 1)</f>
        <v>0</v>
      </c>
      <c r="G2050" s="4">
        <f t="shared" si="127"/>
        <v>0</v>
      </c>
      <c r="H2050" s="1">
        <v>43965</v>
      </c>
      <c r="I2050" t="s">
        <v>8</v>
      </c>
      <c r="J2050" t="s">
        <v>27</v>
      </c>
      <c r="K2050" s="5">
        <v>106</v>
      </c>
      <c r="L2050" t="str">
        <f t="shared" ref="L2050:L2113" si="129">TEXT(H2050, "MMM")</f>
        <v>May</v>
      </c>
      <c r="M2050">
        <f t="shared" ref="M2050:M2113" si="130">YEAR(H2050)</f>
        <v>2020</v>
      </c>
    </row>
    <row r="2051" spans="1:13" x14ac:dyDescent="0.25">
      <c r="A2051" t="s">
        <v>1947</v>
      </c>
      <c r="B2051" t="s">
        <v>706</v>
      </c>
      <c r="C2051" t="s">
        <v>61</v>
      </c>
      <c r="D2051">
        <f t="shared" si="128"/>
        <v>0</v>
      </c>
      <c r="G2051" s="4">
        <f t="shared" ref="G2051:G2114" si="131">D2051-E2051</f>
        <v>0</v>
      </c>
      <c r="H2051" s="1">
        <v>43965</v>
      </c>
      <c r="I2051" t="s">
        <v>18</v>
      </c>
      <c r="J2051" t="s">
        <v>27</v>
      </c>
      <c r="K2051" s="5">
        <v>375</v>
      </c>
      <c r="L2051" t="str">
        <f t="shared" si="129"/>
        <v>May</v>
      </c>
      <c r="M2051">
        <f t="shared" si="130"/>
        <v>2020</v>
      </c>
    </row>
    <row r="2052" spans="1:13" x14ac:dyDescent="0.25">
      <c r="A2052" t="s">
        <v>1948</v>
      </c>
      <c r="B2052" t="s">
        <v>26</v>
      </c>
      <c r="C2052" t="s">
        <v>87</v>
      </c>
      <c r="D2052">
        <f t="shared" si="128"/>
        <v>669</v>
      </c>
      <c r="E2052">
        <v>669</v>
      </c>
      <c r="F2052" s="2">
        <v>1</v>
      </c>
      <c r="G2052" s="4">
        <f t="shared" si="131"/>
        <v>0</v>
      </c>
      <c r="H2052" s="1">
        <v>43964</v>
      </c>
      <c r="I2052" t="s">
        <v>18</v>
      </c>
      <c r="J2052" t="s">
        <v>27</v>
      </c>
      <c r="K2052" s="5">
        <v>80</v>
      </c>
      <c r="L2052" t="str">
        <f t="shared" si="129"/>
        <v>May</v>
      </c>
      <c r="M2052">
        <f t="shared" si="130"/>
        <v>2020</v>
      </c>
    </row>
    <row r="2053" spans="1:13" x14ac:dyDescent="0.25">
      <c r="A2053" t="s">
        <v>1949</v>
      </c>
      <c r="B2053" t="s">
        <v>1951</v>
      </c>
      <c r="C2053" t="s">
        <v>50</v>
      </c>
      <c r="D2053">
        <f t="shared" si="128"/>
        <v>127</v>
      </c>
      <c r="E2053">
        <v>51</v>
      </c>
      <c r="F2053" s="2">
        <v>0.4</v>
      </c>
      <c r="G2053" s="4">
        <f t="shared" si="131"/>
        <v>76</v>
      </c>
      <c r="H2053" s="1">
        <v>43964</v>
      </c>
      <c r="I2053" t="s">
        <v>23</v>
      </c>
      <c r="J2053" t="s">
        <v>252</v>
      </c>
      <c r="K2053" s="5">
        <v>2</v>
      </c>
      <c r="L2053" t="str">
        <f t="shared" si="129"/>
        <v>May</v>
      </c>
      <c r="M2053">
        <f t="shared" si="130"/>
        <v>2020</v>
      </c>
    </row>
    <row r="2054" spans="1:13" x14ac:dyDescent="0.25">
      <c r="A2054" t="s">
        <v>1950</v>
      </c>
      <c r="B2054" t="s">
        <v>29</v>
      </c>
      <c r="C2054" t="s">
        <v>12</v>
      </c>
      <c r="D2054">
        <f t="shared" si="128"/>
        <v>138</v>
      </c>
      <c r="E2054">
        <v>25</v>
      </c>
      <c r="F2054" s="2">
        <v>0.18</v>
      </c>
      <c r="G2054" s="4">
        <f t="shared" si="131"/>
        <v>113</v>
      </c>
      <c r="H2054" s="1">
        <v>43964</v>
      </c>
      <c r="I2054" t="s">
        <v>23</v>
      </c>
      <c r="J2054" t="s">
        <v>27</v>
      </c>
      <c r="K2054" s="5">
        <v>10</v>
      </c>
      <c r="L2054" t="str">
        <f t="shared" si="129"/>
        <v>May</v>
      </c>
      <c r="M2054">
        <f t="shared" si="130"/>
        <v>2020</v>
      </c>
    </row>
    <row r="2055" spans="1:13" x14ac:dyDescent="0.25">
      <c r="A2055" t="s">
        <v>1952</v>
      </c>
      <c r="B2055" t="s">
        <v>171</v>
      </c>
      <c r="C2055" t="s">
        <v>399</v>
      </c>
      <c r="D2055">
        <f t="shared" si="128"/>
        <v>172</v>
      </c>
      <c r="E2055">
        <v>19</v>
      </c>
      <c r="F2055" s="2">
        <v>0.11</v>
      </c>
      <c r="G2055" s="4">
        <f t="shared" si="131"/>
        <v>153</v>
      </c>
      <c r="H2055" s="1">
        <v>43964</v>
      </c>
      <c r="I2055" t="s">
        <v>89</v>
      </c>
      <c r="J2055" t="s">
        <v>79</v>
      </c>
      <c r="L2055" t="str">
        <f t="shared" si="129"/>
        <v>May</v>
      </c>
      <c r="M2055">
        <f t="shared" si="130"/>
        <v>2020</v>
      </c>
    </row>
    <row r="2056" spans="1:13" x14ac:dyDescent="0.25">
      <c r="A2056" t="s">
        <v>1953</v>
      </c>
      <c r="B2056" t="s">
        <v>26</v>
      </c>
      <c r="C2056" t="s">
        <v>39</v>
      </c>
      <c r="D2056">
        <f t="shared" si="128"/>
        <v>17</v>
      </c>
      <c r="E2056">
        <v>17</v>
      </c>
      <c r="G2056" s="4">
        <f t="shared" si="131"/>
        <v>0</v>
      </c>
      <c r="H2056" s="1">
        <v>43964</v>
      </c>
      <c r="I2056" t="s">
        <v>18</v>
      </c>
      <c r="J2056" t="s">
        <v>27</v>
      </c>
      <c r="K2056" s="5">
        <v>46</v>
      </c>
      <c r="L2056" t="str">
        <f t="shared" si="129"/>
        <v>May</v>
      </c>
      <c r="M2056">
        <f t="shared" si="130"/>
        <v>2020</v>
      </c>
    </row>
    <row r="2057" spans="1:13" x14ac:dyDescent="0.25">
      <c r="A2057" t="s">
        <v>1271</v>
      </c>
      <c r="B2057" t="s">
        <v>29</v>
      </c>
      <c r="C2057" t="s">
        <v>22</v>
      </c>
      <c r="D2057">
        <f t="shared" si="128"/>
        <v>0</v>
      </c>
      <c r="G2057" s="4">
        <f t="shared" si="131"/>
        <v>0</v>
      </c>
      <c r="H2057" s="1">
        <v>43964</v>
      </c>
      <c r="I2057" t="s">
        <v>100</v>
      </c>
      <c r="J2057" t="s">
        <v>27</v>
      </c>
      <c r="K2057" s="5">
        <v>111</v>
      </c>
      <c r="L2057" t="str">
        <f t="shared" si="129"/>
        <v>May</v>
      </c>
      <c r="M2057">
        <f t="shared" si="130"/>
        <v>2020</v>
      </c>
    </row>
    <row r="2058" spans="1:13" x14ac:dyDescent="0.25">
      <c r="A2058" t="s">
        <v>1954</v>
      </c>
      <c r="B2058" t="s">
        <v>1956</v>
      </c>
      <c r="C2058" t="s">
        <v>194</v>
      </c>
      <c r="D2058">
        <f t="shared" si="128"/>
        <v>0</v>
      </c>
      <c r="F2058" s="2">
        <v>1</v>
      </c>
      <c r="G2058" s="4">
        <f t="shared" si="131"/>
        <v>0</v>
      </c>
      <c r="H2058" s="1">
        <v>43964</v>
      </c>
      <c r="I2058" t="s">
        <v>3</v>
      </c>
      <c r="J2058" t="s">
        <v>1269</v>
      </c>
      <c r="K2058" s="5">
        <v>1</v>
      </c>
      <c r="L2058" t="str">
        <f t="shared" si="129"/>
        <v>May</v>
      </c>
      <c r="M2058">
        <f t="shared" si="130"/>
        <v>2020</v>
      </c>
    </row>
    <row r="2059" spans="1:13" x14ac:dyDescent="0.25">
      <c r="A2059" t="s">
        <v>1955</v>
      </c>
      <c r="B2059" t="s">
        <v>26</v>
      </c>
      <c r="C2059" t="s">
        <v>97</v>
      </c>
      <c r="D2059">
        <f t="shared" si="128"/>
        <v>0</v>
      </c>
      <c r="F2059" s="2">
        <v>0.1</v>
      </c>
      <c r="G2059" s="4">
        <f t="shared" si="131"/>
        <v>0</v>
      </c>
      <c r="H2059" s="1">
        <v>43964</v>
      </c>
      <c r="I2059" t="s">
        <v>18</v>
      </c>
      <c r="J2059" t="s">
        <v>27</v>
      </c>
      <c r="K2059" s="5">
        <v>574</v>
      </c>
      <c r="L2059" t="str">
        <f t="shared" si="129"/>
        <v>May</v>
      </c>
      <c r="M2059">
        <f t="shared" si="130"/>
        <v>2020</v>
      </c>
    </row>
    <row r="2060" spans="1:13" x14ac:dyDescent="0.25">
      <c r="A2060" t="s">
        <v>1957</v>
      </c>
      <c r="B2060" t="s">
        <v>251</v>
      </c>
      <c r="C2060" t="s">
        <v>12</v>
      </c>
      <c r="D2060">
        <f t="shared" si="128"/>
        <v>6500</v>
      </c>
      <c r="E2060">
        <v>1300</v>
      </c>
      <c r="F2060" s="2">
        <v>0.2</v>
      </c>
      <c r="G2060" s="4">
        <f t="shared" si="131"/>
        <v>5200</v>
      </c>
      <c r="H2060" s="1">
        <v>43963</v>
      </c>
      <c r="I2060" t="s">
        <v>53</v>
      </c>
      <c r="J2060" t="s">
        <v>252</v>
      </c>
      <c r="L2060" t="str">
        <f t="shared" si="129"/>
        <v>May</v>
      </c>
      <c r="M2060">
        <f t="shared" si="130"/>
        <v>2020</v>
      </c>
    </row>
    <row r="2061" spans="1:13" x14ac:dyDescent="0.25">
      <c r="A2061" t="s">
        <v>1958</v>
      </c>
      <c r="B2061" t="s">
        <v>26</v>
      </c>
      <c r="C2061" t="s">
        <v>59</v>
      </c>
      <c r="D2061">
        <f t="shared" si="128"/>
        <v>146</v>
      </c>
      <c r="E2061">
        <v>73</v>
      </c>
      <c r="F2061" s="2">
        <v>0.5</v>
      </c>
      <c r="G2061" s="4">
        <f t="shared" si="131"/>
        <v>73</v>
      </c>
      <c r="H2061" s="1">
        <v>43963</v>
      </c>
      <c r="I2061" t="s">
        <v>33</v>
      </c>
      <c r="J2061" t="s">
        <v>27</v>
      </c>
      <c r="K2061" s="5">
        <v>79</v>
      </c>
      <c r="L2061" t="str">
        <f t="shared" si="129"/>
        <v>May</v>
      </c>
      <c r="M2061">
        <f t="shared" si="130"/>
        <v>2020</v>
      </c>
    </row>
    <row r="2062" spans="1:13" x14ac:dyDescent="0.25">
      <c r="A2062" t="s">
        <v>1164</v>
      </c>
      <c r="B2062" t="s">
        <v>26</v>
      </c>
      <c r="C2062" t="s">
        <v>39</v>
      </c>
      <c r="D2062">
        <f t="shared" si="128"/>
        <v>342</v>
      </c>
      <c r="E2062">
        <v>65</v>
      </c>
      <c r="F2062" s="2">
        <v>0.19</v>
      </c>
      <c r="G2062" s="4">
        <f t="shared" si="131"/>
        <v>277</v>
      </c>
      <c r="H2062" s="1">
        <v>43963</v>
      </c>
      <c r="I2062" t="s">
        <v>33</v>
      </c>
      <c r="J2062" t="s">
        <v>27</v>
      </c>
      <c r="K2062" s="5">
        <v>77</v>
      </c>
      <c r="L2062" t="str">
        <f t="shared" si="129"/>
        <v>May</v>
      </c>
      <c r="M2062">
        <f t="shared" si="130"/>
        <v>2020</v>
      </c>
    </row>
    <row r="2063" spans="1:13" x14ac:dyDescent="0.25">
      <c r="A2063" t="s">
        <v>1959</v>
      </c>
      <c r="B2063" t="s">
        <v>49</v>
      </c>
      <c r="C2063" t="s">
        <v>102</v>
      </c>
      <c r="D2063">
        <f t="shared" si="128"/>
        <v>211</v>
      </c>
      <c r="E2063">
        <v>36</v>
      </c>
      <c r="F2063" s="2">
        <v>0.17</v>
      </c>
      <c r="G2063" s="4">
        <f t="shared" si="131"/>
        <v>175</v>
      </c>
      <c r="H2063" s="1">
        <v>43963</v>
      </c>
      <c r="I2063" t="s">
        <v>8</v>
      </c>
      <c r="J2063" t="s">
        <v>27</v>
      </c>
      <c r="K2063" s="5">
        <v>52</v>
      </c>
      <c r="L2063" t="str">
        <f t="shared" si="129"/>
        <v>May</v>
      </c>
      <c r="M2063">
        <f t="shared" si="130"/>
        <v>2020</v>
      </c>
    </row>
    <row r="2064" spans="1:13" x14ac:dyDescent="0.25">
      <c r="A2064" t="s">
        <v>1960</v>
      </c>
      <c r="B2064" t="s">
        <v>171</v>
      </c>
      <c r="C2064" t="s">
        <v>71</v>
      </c>
      <c r="D2064">
        <f t="shared" si="128"/>
        <v>533</v>
      </c>
      <c r="E2064">
        <v>16</v>
      </c>
      <c r="F2064" s="2">
        <v>0.03</v>
      </c>
      <c r="G2064" s="4">
        <f t="shared" si="131"/>
        <v>517</v>
      </c>
      <c r="H2064" s="1">
        <v>43963</v>
      </c>
      <c r="I2064" t="s">
        <v>8</v>
      </c>
      <c r="J2064" t="s">
        <v>79</v>
      </c>
      <c r="K2064" s="5">
        <v>104</v>
      </c>
      <c r="L2064" t="str">
        <f t="shared" si="129"/>
        <v>May</v>
      </c>
      <c r="M2064">
        <f t="shared" si="130"/>
        <v>2020</v>
      </c>
    </row>
    <row r="2065" spans="1:13" x14ac:dyDescent="0.25">
      <c r="A2065" t="s">
        <v>1961</v>
      </c>
      <c r="B2065" t="s">
        <v>1963</v>
      </c>
      <c r="C2065" t="s">
        <v>122</v>
      </c>
      <c r="D2065">
        <f t="shared" si="128"/>
        <v>0</v>
      </c>
      <c r="G2065" s="4">
        <f t="shared" si="131"/>
        <v>0</v>
      </c>
      <c r="H2065" s="1">
        <v>43963</v>
      </c>
      <c r="I2065" t="s">
        <v>89</v>
      </c>
      <c r="J2065" t="s">
        <v>27</v>
      </c>
      <c r="K2065" s="5">
        <v>100</v>
      </c>
      <c r="L2065" t="str">
        <f t="shared" si="129"/>
        <v>May</v>
      </c>
      <c r="M2065">
        <f t="shared" si="130"/>
        <v>2020</v>
      </c>
    </row>
    <row r="2066" spans="1:13" x14ac:dyDescent="0.25">
      <c r="A2066" t="s">
        <v>1962</v>
      </c>
      <c r="B2066" t="s">
        <v>29</v>
      </c>
      <c r="C2066" t="s">
        <v>12</v>
      </c>
      <c r="D2066">
        <f t="shared" si="128"/>
        <v>0</v>
      </c>
      <c r="G2066" s="4">
        <f t="shared" si="131"/>
        <v>0</v>
      </c>
      <c r="H2066" s="1">
        <v>43963</v>
      </c>
      <c r="I2066" t="s">
        <v>33</v>
      </c>
      <c r="J2066" t="s">
        <v>27</v>
      </c>
      <c r="K2066" s="5">
        <v>47</v>
      </c>
      <c r="L2066" t="str">
        <f t="shared" si="129"/>
        <v>May</v>
      </c>
      <c r="M2066">
        <f t="shared" si="130"/>
        <v>2020</v>
      </c>
    </row>
    <row r="2067" spans="1:13" x14ac:dyDescent="0.25">
      <c r="A2067" t="s">
        <v>1350</v>
      </c>
      <c r="B2067" t="s">
        <v>42</v>
      </c>
      <c r="C2067" t="s">
        <v>12</v>
      </c>
      <c r="D2067">
        <f t="shared" si="128"/>
        <v>2000</v>
      </c>
      <c r="E2067">
        <v>60</v>
      </c>
      <c r="F2067" s="2">
        <v>0.03</v>
      </c>
      <c r="G2067" s="4">
        <f t="shared" si="131"/>
        <v>1940</v>
      </c>
      <c r="H2067" s="1">
        <v>43962</v>
      </c>
      <c r="I2067" t="s">
        <v>8</v>
      </c>
      <c r="J2067" t="s">
        <v>44</v>
      </c>
      <c r="K2067" s="5">
        <v>837</v>
      </c>
      <c r="L2067" t="str">
        <f t="shared" si="129"/>
        <v>May</v>
      </c>
      <c r="M2067">
        <f t="shared" si="130"/>
        <v>2020</v>
      </c>
    </row>
    <row r="2068" spans="1:13" x14ac:dyDescent="0.25">
      <c r="A2068" t="s">
        <v>1964</v>
      </c>
      <c r="B2068" t="s">
        <v>29</v>
      </c>
      <c r="C2068" t="s">
        <v>59</v>
      </c>
      <c r="D2068">
        <f t="shared" si="128"/>
        <v>112</v>
      </c>
      <c r="E2068">
        <v>28</v>
      </c>
      <c r="F2068" s="2">
        <v>0.25</v>
      </c>
      <c r="G2068" s="4">
        <f t="shared" si="131"/>
        <v>84</v>
      </c>
      <c r="H2068" s="1">
        <v>43962</v>
      </c>
      <c r="I2068" t="s">
        <v>18</v>
      </c>
      <c r="J2068" t="s">
        <v>27</v>
      </c>
      <c r="K2068" s="5">
        <v>133</v>
      </c>
      <c r="L2068" t="str">
        <f t="shared" si="129"/>
        <v>May</v>
      </c>
      <c r="M2068">
        <f t="shared" si="130"/>
        <v>2020</v>
      </c>
    </row>
    <row r="2069" spans="1:13" x14ac:dyDescent="0.25">
      <c r="A2069" t="s">
        <v>1965</v>
      </c>
      <c r="B2069" t="s">
        <v>29</v>
      </c>
      <c r="C2069" t="s">
        <v>12</v>
      </c>
      <c r="D2069">
        <f t="shared" si="128"/>
        <v>900</v>
      </c>
      <c r="E2069">
        <v>9</v>
      </c>
      <c r="F2069" s="2">
        <v>0.01</v>
      </c>
      <c r="G2069" s="4">
        <f t="shared" si="131"/>
        <v>891</v>
      </c>
      <c r="H2069" s="1">
        <v>43959</v>
      </c>
      <c r="I2069" t="s">
        <v>8</v>
      </c>
      <c r="J2069" t="s">
        <v>27</v>
      </c>
      <c r="K2069" s="5">
        <v>782</v>
      </c>
      <c r="L2069" t="str">
        <f t="shared" si="129"/>
        <v>May</v>
      </c>
      <c r="M2069">
        <f t="shared" si="130"/>
        <v>2020</v>
      </c>
    </row>
    <row r="2070" spans="1:13" x14ac:dyDescent="0.25">
      <c r="A2070" t="s">
        <v>1966</v>
      </c>
      <c r="B2070" t="s">
        <v>29</v>
      </c>
      <c r="C2070" t="s">
        <v>69</v>
      </c>
      <c r="D2070">
        <f t="shared" si="128"/>
        <v>500</v>
      </c>
      <c r="E2070">
        <v>500</v>
      </c>
      <c r="F2070" s="2">
        <v>1</v>
      </c>
      <c r="G2070" s="4">
        <f t="shared" si="131"/>
        <v>0</v>
      </c>
      <c r="H2070" s="1">
        <v>43958</v>
      </c>
      <c r="I2070" t="s">
        <v>89</v>
      </c>
      <c r="J2070" t="s">
        <v>27</v>
      </c>
      <c r="K2070" s="5">
        <v>11</v>
      </c>
      <c r="L2070" t="str">
        <f t="shared" si="129"/>
        <v>May</v>
      </c>
      <c r="M2070">
        <f t="shared" si="130"/>
        <v>2020</v>
      </c>
    </row>
    <row r="2071" spans="1:13" x14ac:dyDescent="0.25">
      <c r="A2071" t="s">
        <v>1967</v>
      </c>
      <c r="B2071" t="s">
        <v>26</v>
      </c>
      <c r="C2071" t="s">
        <v>102</v>
      </c>
      <c r="D2071">
        <f t="shared" si="128"/>
        <v>1000</v>
      </c>
      <c r="E2071">
        <v>300</v>
      </c>
      <c r="F2071" s="2">
        <v>0.3</v>
      </c>
      <c r="G2071" s="4">
        <f t="shared" si="131"/>
        <v>700</v>
      </c>
      <c r="H2071" s="1">
        <v>43958</v>
      </c>
      <c r="I2071" t="s">
        <v>89</v>
      </c>
      <c r="J2071" t="s">
        <v>27</v>
      </c>
      <c r="K2071" s="5">
        <v>204</v>
      </c>
      <c r="L2071" t="str">
        <f t="shared" si="129"/>
        <v>May</v>
      </c>
      <c r="M2071">
        <f t="shared" si="130"/>
        <v>2020</v>
      </c>
    </row>
    <row r="2072" spans="1:13" x14ac:dyDescent="0.25">
      <c r="A2072" t="s">
        <v>159</v>
      </c>
      <c r="B2072" t="s">
        <v>267</v>
      </c>
      <c r="C2072" t="s">
        <v>12</v>
      </c>
      <c r="D2072">
        <f t="shared" si="128"/>
        <v>124</v>
      </c>
      <c r="E2072">
        <v>62</v>
      </c>
      <c r="F2072" s="2">
        <v>0.5</v>
      </c>
      <c r="G2072" s="4">
        <f t="shared" si="131"/>
        <v>62</v>
      </c>
      <c r="H2072" s="1">
        <v>43958</v>
      </c>
      <c r="I2072" t="s">
        <v>33</v>
      </c>
      <c r="J2072" t="s">
        <v>158</v>
      </c>
      <c r="K2072" s="5">
        <v>78</v>
      </c>
      <c r="L2072" t="str">
        <f t="shared" si="129"/>
        <v>May</v>
      </c>
      <c r="M2072">
        <f t="shared" si="130"/>
        <v>2020</v>
      </c>
    </row>
    <row r="2073" spans="1:13" x14ac:dyDescent="0.25">
      <c r="A2073" t="s">
        <v>1968</v>
      </c>
      <c r="B2073" t="s">
        <v>35</v>
      </c>
      <c r="C2073" t="s">
        <v>12</v>
      </c>
      <c r="D2073">
        <f t="shared" si="128"/>
        <v>500</v>
      </c>
      <c r="E2073">
        <v>60</v>
      </c>
      <c r="F2073" s="2">
        <v>0.12</v>
      </c>
      <c r="G2073" s="4">
        <f t="shared" si="131"/>
        <v>440</v>
      </c>
      <c r="H2073" s="1">
        <v>43958</v>
      </c>
      <c r="I2073" t="s">
        <v>100</v>
      </c>
      <c r="J2073" t="s">
        <v>27</v>
      </c>
      <c r="K2073" s="5">
        <v>263</v>
      </c>
      <c r="L2073" t="str">
        <f t="shared" si="129"/>
        <v>May</v>
      </c>
      <c r="M2073">
        <f t="shared" si="130"/>
        <v>2020</v>
      </c>
    </row>
    <row r="2074" spans="1:13" x14ac:dyDescent="0.25">
      <c r="A2074" t="s">
        <v>1969</v>
      </c>
      <c r="B2074" t="s">
        <v>189</v>
      </c>
      <c r="C2074" t="s">
        <v>50</v>
      </c>
      <c r="D2074">
        <f t="shared" si="128"/>
        <v>55</v>
      </c>
      <c r="E2074">
        <v>55</v>
      </c>
      <c r="G2074" s="4">
        <f t="shared" si="131"/>
        <v>0</v>
      </c>
      <c r="H2074" s="1">
        <v>43958</v>
      </c>
      <c r="I2074" t="s">
        <v>8</v>
      </c>
      <c r="J2074" t="s">
        <v>27</v>
      </c>
      <c r="K2074" s="5">
        <v>145</v>
      </c>
      <c r="L2074" t="str">
        <f t="shared" si="129"/>
        <v>May</v>
      </c>
      <c r="M2074">
        <f t="shared" si="130"/>
        <v>2020</v>
      </c>
    </row>
    <row r="2075" spans="1:13" x14ac:dyDescent="0.25">
      <c r="A2075" t="s">
        <v>1970</v>
      </c>
      <c r="B2075" t="s">
        <v>26</v>
      </c>
      <c r="C2075" t="s">
        <v>12</v>
      </c>
      <c r="D2075">
        <f t="shared" si="128"/>
        <v>121</v>
      </c>
      <c r="E2075">
        <v>28</v>
      </c>
      <c r="F2075" s="2">
        <v>0.23</v>
      </c>
      <c r="G2075" s="4">
        <f t="shared" si="131"/>
        <v>93</v>
      </c>
      <c r="H2075" s="1">
        <v>43958</v>
      </c>
      <c r="I2075" t="s">
        <v>18</v>
      </c>
      <c r="J2075" t="s">
        <v>27</v>
      </c>
      <c r="K2075" s="5">
        <v>92</v>
      </c>
      <c r="L2075" t="str">
        <f t="shared" si="129"/>
        <v>May</v>
      </c>
      <c r="M2075">
        <f t="shared" si="130"/>
        <v>2020</v>
      </c>
    </row>
    <row r="2076" spans="1:13" x14ac:dyDescent="0.25">
      <c r="A2076" t="s">
        <v>1971</v>
      </c>
      <c r="B2076" t="s">
        <v>216</v>
      </c>
      <c r="C2076" t="s">
        <v>43</v>
      </c>
      <c r="D2076">
        <f t="shared" si="128"/>
        <v>0</v>
      </c>
      <c r="F2076" s="2">
        <v>1</v>
      </c>
      <c r="G2076" s="4">
        <f t="shared" si="131"/>
        <v>0</v>
      </c>
      <c r="H2076" s="1">
        <v>43958</v>
      </c>
      <c r="I2076" t="s">
        <v>23</v>
      </c>
      <c r="J2076" t="s">
        <v>217</v>
      </c>
      <c r="L2076" t="str">
        <f t="shared" si="129"/>
        <v>May</v>
      </c>
      <c r="M2076">
        <f t="shared" si="130"/>
        <v>2020</v>
      </c>
    </row>
    <row r="2077" spans="1:13" x14ac:dyDescent="0.25">
      <c r="A2077" t="s">
        <v>1972</v>
      </c>
      <c r="B2077" t="s">
        <v>26</v>
      </c>
      <c r="C2077" t="s">
        <v>69</v>
      </c>
      <c r="D2077">
        <f t="shared" si="128"/>
        <v>26428</v>
      </c>
      <c r="E2077">
        <v>3700</v>
      </c>
      <c r="F2077" s="2">
        <v>0.14000000000000001</v>
      </c>
      <c r="G2077" s="4">
        <f t="shared" si="131"/>
        <v>22728</v>
      </c>
      <c r="H2077" s="1">
        <v>43957</v>
      </c>
      <c r="I2077" t="s">
        <v>53</v>
      </c>
      <c r="J2077" t="s">
        <v>27</v>
      </c>
      <c r="K2077" s="5">
        <v>24700</v>
      </c>
      <c r="L2077" t="str">
        <f t="shared" si="129"/>
        <v>May</v>
      </c>
      <c r="M2077">
        <f t="shared" si="130"/>
        <v>2020</v>
      </c>
    </row>
    <row r="2078" spans="1:13" x14ac:dyDescent="0.25">
      <c r="A2078" t="s">
        <v>1292</v>
      </c>
      <c r="B2078" t="s">
        <v>35</v>
      </c>
      <c r="C2078" t="s">
        <v>39</v>
      </c>
      <c r="D2078">
        <f t="shared" si="128"/>
        <v>393</v>
      </c>
      <c r="E2078">
        <v>130</v>
      </c>
      <c r="F2078" s="2">
        <v>0.33</v>
      </c>
      <c r="G2078" s="4">
        <f t="shared" si="131"/>
        <v>263</v>
      </c>
      <c r="H2078" s="1">
        <v>43957</v>
      </c>
      <c r="I2078" t="s">
        <v>51</v>
      </c>
      <c r="J2078" t="s">
        <v>27</v>
      </c>
      <c r="L2078" t="str">
        <f t="shared" si="129"/>
        <v>May</v>
      </c>
      <c r="M2078">
        <f t="shared" si="130"/>
        <v>2020</v>
      </c>
    </row>
    <row r="2079" spans="1:13" x14ac:dyDescent="0.25">
      <c r="A2079" t="s">
        <v>1973</v>
      </c>
      <c r="B2079" t="s">
        <v>29</v>
      </c>
      <c r="C2079" t="s">
        <v>71</v>
      </c>
      <c r="D2079">
        <f t="shared" si="128"/>
        <v>100</v>
      </c>
      <c r="E2079">
        <v>100</v>
      </c>
      <c r="G2079" s="4">
        <f t="shared" si="131"/>
        <v>0</v>
      </c>
      <c r="H2079" s="1">
        <v>43957</v>
      </c>
      <c r="I2079" t="s">
        <v>89</v>
      </c>
      <c r="J2079" t="s">
        <v>27</v>
      </c>
      <c r="K2079" s="5">
        <v>15</v>
      </c>
      <c r="L2079" t="str">
        <f t="shared" si="129"/>
        <v>May</v>
      </c>
      <c r="M2079">
        <f t="shared" si="130"/>
        <v>2020</v>
      </c>
    </row>
    <row r="2080" spans="1:13" x14ac:dyDescent="0.25">
      <c r="A2080" t="s">
        <v>1974</v>
      </c>
      <c r="B2080" t="s">
        <v>145</v>
      </c>
      <c r="C2080" t="s">
        <v>61</v>
      </c>
      <c r="D2080">
        <f t="shared" si="128"/>
        <v>625</v>
      </c>
      <c r="E2080">
        <v>50</v>
      </c>
      <c r="F2080" s="2">
        <v>0.08</v>
      </c>
      <c r="G2080" s="4">
        <f t="shared" si="131"/>
        <v>575</v>
      </c>
      <c r="H2080" s="1">
        <v>43957</v>
      </c>
      <c r="I2080" t="s">
        <v>53</v>
      </c>
      <c r="J2080" t="s">
        <v>27</v>
      </c>
      <c r="K2080" s="5">
        <v>60</v>
      </c>
      <c r="L2080" t="str">
        <f t="shared" si="129"/>
        <v>May</v>
      </c>
      <c r="M2080">
        <f t="shared" si="130"/>
        <v>2020</v>
      </c>
    </row>
    <row r="2081" spans="1:13" x14ac:dyDescent="0.25">
      <c r="A2081" t="s">
        <v>1975</v>
      </c>
      <c r="B2081" t="s">
        <v>26</v>
      </c>
      <c r="C2081" t="s">
        <v>39</v>
      </c>
      <c r="D2081">
        <f t="shared" si="128"/>
        <v>500</v>
      </c>
      <c r="E2081">
        <v>50</v>
      </c>
      <c r="F2081" s="2">
        <v>0.1</v>
      </c>
      <c r="G2081" s="4">
        <f t="shared" si="131"/>
        <v>450</v>
      </c>
      <c r="H2081" s="1">
        <v>43957</v>
      </c>
      <c r="I2081" t="s">
        <v>8</v>
      </c>
      <c r="J2081" t="s">
        <v>27</v>
      </c>
      <c r="K2081" s="5">
        <v>283</v>
      </c>
      <c r="L2081" t="str">
        <f t="shared" si="129"/>
        <v>May</v>
      </c>
      <c r="M2081">
        <f t="shared" si="130"/>
        <v>2020</v>
      </c>
    </row>
    <row r="2082" spans="1:13" x14ac:dyDescent="0.25">
      <c r="A2082" t="s">
        <v>1976</v>
      </c>
      <c r="B2082" t="s">
        <v>46</v>
      </c>
      <c r="C2082" t="s">
        <v>12</v>
      </c>
      <c r="D2082">
        <f t="shared" si="128"/>
        <v>0</v>
      </c>
      <c r="F2082" s="2">
        <v>0.7</v>
      </c>
      <c r="G2082" s="4">
        <f t="shared" si="131"/>
        <v>0</v>
      </c>
      <c r="H2082" s="1">
        <v>43957</v>
      </c>
      <c r="I2082" t="s">
        <v>33</v>
      </c>
      <c r="J2082" t="s">
        <v>47</v>
      </c>
      <c r="K2082" s="5">
        <v>170</v>
      </c>
      <c r="L2082" t="str">
        <f t="shared" si="129"/>
        <v>May</v>
      </c>
      <c r="M2082">
        <f t="shared" si="130"/>
        <v>2020</v>
      </c>
    </row>
    <row r="2083" spans="1:13" x14ac:dyDescent="0.25">
      <c r="A2083" t="s">
        <v>1977</v>
      </c>
      <c r="B2083" t="s">
        <v>26</v>
      </c>
      <c r="C2083" t="s">
        <v>39</v>
      </c>
      <c r="D2083">
        <f t="shared" si="128"/>
        <v>0</v>
      </c>
      <c r="G2083" s="4">
        <f t="shared" si="131"/>
        <v>0</v>
      </c>
      <c r="H2083" s="1">
        <v>43957</v>
      </c>
      <c r="I2083" t="s">
        <v>100</v>
      </c>
      <c r="J2083" t="s">
        <v>27</v>
      </c>
      <c r="K2083" s="5">
        <v>743</v>
      </c>
      <c r="L2083" t="str">
        <f t="shared" si="129"/>
        <v>May</v>
      </c>
      <c r="M2083">
        <f t="shared" si="130"/>
        <v>2020</v>
      </c>
    </row>
    <row r="2084" spans="1:13" x14ac:dyDescent="0.25">
      <c r="A2084" t="s">
        <v>1978</v>
      </c>
      <c r="B2084" t="s">
        <v>26</v>
      </c>
      <c r="C2084" t="s">
        <v>43</v>
      </c>
      <c r="D2084">
        <f t="shared" si="128"/>
        <v>7600</v>
      </c>
      <c r="E2084">
        <v>1900</v>
      </c>
      <c r="F2084" s="2">
        <v>0.25</v>
      </c>
      <c r="G2084" s="4">
        <f t="shared" si="131"/>
        <v>5700</v>
      </c>
      <c r="H2084" s="1">
        <v>43956</v>
      </c>
      <c r="I2084" t="s">
        <v>51</v>
      </c>
      <c r="J2084" t="s">
        <v>27</v>
      </c>
      <c r="K2084" s="5">
        <v>5400</v>
      </c>
      <c r="L2084" t="str">
        <f t="shared" si="129"/>
        <v>May</v>
      </c>
      <c r="M2084">
        <f t="shared" si="130"/>
        <v>2020</v>
      </c>
    </row>
    <row r="2085" spans="1:13" x14ac:dyDescent="0.25">
      <c r="A2085" t="s">
        <v>256</v>
      </c>
      <c r="B2085" t="s">
        <v>26</v>
      </c>
      <c r="C2085" t="s">
        <v>2</v>
      </c>
      <c r="D2085">
        <f t="shared" si="128"/>
        <v>3000</v>
      </c>
      <c r="E2085">
        <v>900</v>
      </c>
      <c r="F2085" s="2">
        <v>0.3</v>
      </c>
      <c r="G2085" s="4">
        <f t="shared" si="131"/>
        <v>2100</v>
      </c>
      <c r="H2085" s="1">
        <v>43956</v>
      </c>
      <c r="I2085" t="s">
        <v>23</v>
      </c>
      <c r="J2085" t="s">
        <v>27</v>
      </c>
      <c r="K2085" s="5">
        <v>1500</v>
      </c>
      <c r="L2085" t="str">
        <f t="shared" si="129"/>
        <v>May</v>
      </c>
      <c r="M2085">
        <f t="shared" si="130"/>
        <v>2020</v>
      </c>
    </row>
    <row r="2086" spans="1:13" x14ac:dyDescent="0.25">
      <c r="A2086" t="s">
        <v>1052</v>
      </c>
      <c r="B2086" t="s">
        <v>29</v>
      </c>
      <c r="C2086" t="s">
        <v>102</v>
      </c>
      <c r="D2086">
        <f t="shared" si="128"/>
        <v>1350</v>
      </c>
      <c r="E2086">
        <v>135</v>
      </c>
      <c r="F2086" s="2">
        <v>0.1</v>
      </c>
      <c r="G2086" s="4">
        <f t="shared" si="131"/>
        <v>1215</v>
      </c>
      <c r="H2086" s="1">
        <v>43956</v>
      </c>
      <c r="I2086" t="s">
        <v>8</v>
      </c>
      <c r="J2086" t="s">
        <v>27</v>
      </c>
      <c r="K2086" s="5">
        <v>181</v>
      </c>
      <c r="L2086" t="str">
        <f t="shared" si="129"/>
        <v>May</v>
      </c>
      <c r="M2086">
        <f t="shared" si="130"/>
        <v>2020</v>
      </c>
    </row>
    <row r="2087" spans="1:13" x14ac:dyDescent="0.25">
      <c r="A2087" t="s">
        <v>1979</v>
      </c>
      <c r="B2087" t="s">
        <v>29</v>
      </c>
      <c r="C2087" t="s">
        <v>102</v>
      </c>
      <c r="D2087">
        <f t="shared" si="128"/>
        <v>266</v>
      </c>
      <c r="E2087">
        <v>40</v>
      </c>
      <c r="F2087" s="2">
        <v>0.15</v>
      </c>
      <c r="G2087" s="4">
        <f t="shared" si="131"/>
        <v>226</v>
      </c>
      <c r="H2087" s="1">
        <v>43956</v>
      </c>
      <c r="I2087" t="s">
        <v>8</v>
      </c>
      <c r="J2087" t="s">
        <v>27</v>
      </c>
      <c r="K2087" s="5">
        <v>68</v>
      </c>
      <c r="L2087" t="str">
        <f t="shared" si="129"/>
        <v>May</v>
      </c>
      <c r="M2087">
        <f t="shared" si="130"/>
        <v>2020</v>
      </c>
    </row>
    <row r="2088" spans="1:13" x14ac:dyDescent="0.25">
      <c r="A2088" t="s">
        <v>1980</v>
      </c>
      <c r="B2088" t="s">
        <v>403</v>
      </c>
      <c r="C2088" t="s">
        <v>50</v>
      </c>
      <c r="D2088">
        <f t="shared" si="128"/>
        <v>31</v>
      </c>
      <c r="E2088">
        <v>31</v>
      </c>
      <c r="G2088" s="4">
        <f t="shared" si="131"/>
        <v>0</v>
      </c>
      <c r="H2088" s="1">
        <v>43956</v>
      </c>
      <c r="I2088" t="s">
        <v>18</v>
      </c>
      <c r="J2088" t="s">
        <v>404</v>
      </c>
      <c r="K2088" s="5">
        <v>90</v>
      </c>
      <c r="L2088" t="str">
        <f t="shared" si="129"/>
        <v>May</v>
      </c>
      <c r="M2088">
        <f t="shared" si="130"/>
        <v>2020</v>
      </c>
    </row>
    <row r="2089" spans="1:13" x14ac:dyDescent="0.25">
      <c r="A2089" t="s">
        <v>1040</v>
      </c>
      <c r="B2089" t="s">
        <v>35</v>
      </c>
      <c r="C2089" t="s">
        <v>102</v>
      </c>
      <c r="D2089">
        <f t="shared" si="128"/>
        <v>250</v>
      </c>
      <c r="E2089">
        <v>25</v>
      </c>
      <c r="F2089" s="2">
        <v>0.1</v>
      </c>
      <c r="G2089" s="4">
        <f t="shared" si="131"/>
        <v>225</v>
      </c>
      <c r="H2089" s="1">
        <v>43956</v>
      </c>
      <c r="I2089" t="s">
        <v>18</v>
      </c>
      <c r="J2089" t="s">
        <v>27</v>
      </c>
      <c r="K2089" s="5">
        <v>84</v>
      </c>
      <c r="L2089" t="str">
        <f t="shared" si="129"/>
        <v>May</v>
      </c>
      <c r="M2089">
        <f t="shared" si="130"/>
        <v>2020</v>
      </c>
    </row>
    <row r="2090" spans="1:13" x14ac:dyDescent="0.25">
      <c r="A2090" t="s">
        <v>1981</v>
      </c>
      <c r="B2090" t="s">
        <v>26</v>
      </c>
      <c r="C2090" t="s">
        <v>122</v>
      </c>
      <c r="D2090">
        <f t="shared" si="128"/>
        <v>0</v>
      </c>
      <c r="G2090" s="4">
        <f t="shared" si="131"/>
        <v>0</v>
      </c>
      <c r="H2090" s="1">
        <v>43956</v>
      </c>
      <c r="I2090" t="s">
        <v>53</v>
      </c>
      <c r="J2090" t="s">
        <v>27</v>
      </c>
      <c r="K2090" s="5">
        <v>1000</v>
      </c>
      <c r="L2090" t="str">
        <f t="shared" si="129"/>
        <v>May</v>
      </c>
      <c r="M2090">
        <f t="shared" si="130"/>
        <v>2020</v>
      </c>
    </row>
    <row r="2091" spans="1:13" x14ac:dyDescent="0.25">
      <c r="A2091" t="s">
        <v>1982</v>
      </c>
      <c r="B2091" t="s">
        <v>26</v>
      </c>
      <c r="C2091" t="s">
        <v>102</v>
      </c>
      <c r="D2091">
        <f t="shared" si="128"/>
        <v>0</v>
      </c>
      <c r="G2091" s="4">
        <f t="shared" si="131"/>
        <v>0</v>
      </c>
      <c r="H2091" s="1">
        <v>43956</v>
      </c>
      <c r="I2091" t="s">
        <v>18</v>
      </c>
      <c r="J2091" t="s">
        <v>27</v>
      </c>
      <c r="K2091" s="5">
        <v>74</v>
      </c>
      <c r="L2091" t="str">
        <f t="shared" si="129"/>
        <v>May</v>
      </c>
      <c r="M2091">
        <f t="shared" si="130"/>
        <v>2020</v>
      </c>
    </row>
    <row r="2092" spans="1:13" x14ac:dyDescent="0.25">
      <c r="A2092" t="s">
        <v>1983</v>
      </c>
      <c r="B2092" t="s">
        <v>171</v>
      </c>
      <c r="C2092" t="s">
        <v>32</v>
      </c>
      <c r="D2092">
        <f t="shared" si="128"/>
        <v>0</v>
      </c>
      <c r="G2092" s="4">
        <f t="shared" si="131"/>
        <v>0</v>
      </c>
      <c r="H2092" s="1">
        <v>43956</v>
      </c>
      <c r="I2092" t="s">
        <v>23</v>
      </c>
      <c r="J2092" t="s">
        <v>79</v>
      </c>
      <c r="K2092" s="5">
        <v>76</v>
      </c>
      <c r="L2092" t="str">
        <f t="shared" si="129"/>
        <v>May</v>
      </c>
      <c r="M2092">
        <f t="shared" si="130"/>
        <v>2020</v>
      </c>
    </row>
    <row r="2093" spans="1:13" x14ac:dyDescent="0.25">
      <c r="A2093" t="s">
        <v>1984</v>
      </c>
      <c r="B2093" t="s">
        <v>11</v>
      </c>
      <c r="C2093" t="s">
        <v>194</v>
      </c>
      <c r="D2093">
        <f t="shared" si="128"/>
        <v>5000</v>
      </c>
      <c r="E2093">
        <v>800</v>
      </c>
      <c r="F2093" s="2">
        <v>0.16</v>
      </c>
      <c r="G2093" s="4">
        <f t="shared" si="131"/>
        <v>4200</v>
      </c>
      <c r="H2093" s="1">
        <v>43955</v>
      </c>
      <c r="I2093" t="s">
        <v>8</v>
      </c>
      <c r="J2093" t="s">
        <v>14</v>
      </c>
      <c r="K2093" s="5">
        <v>404</v>
      </c>
      <c r="L2093" t="str">
        <f t="shared" si="129"/>
        <v>May</v>
      </c>
      <c r="M2093">
        <f t="shared" si="130"/>
        <v>2020</v>
      </c>
    </row>
    <row r="2094" spans="1:13" x14ac:dyDescent="0.25">
      <c r="A2094" t="s">
        <v>1985</v>
      </c>
      <c r="B2094" t="s">
        <v>976</v>
      </c>
      <c r="C2094" t="s">
        <v>69</v>
      </c>
      <c r="D2094">
        <f t="shared" si="128"/>
        <v>1729</v>
      </c>
      <c r="E2094">
        <v>536</v>
      </c>
      <c r="F2094" s="2">
        <v>0.31</v>
      </c>
      <c r="G2094" s="4">
        <f t="shared" si="131"/>
        <v>1193</v>
      </c>
      <c r="H2094" s="1">
        <v>43955</v>
      </c>
      <c r="I2094" t="s">
        <v>89</v>
      </c>
      <c r="J2094" t="s">
        <v>1583</v>
      </c>
      <c r="K2094" s="5">
        <v>771</v>
      </c>
      <c r="L2094" t="str">
        <f t="shared" si="129"/>
        <v>May</v>
      </c>
      <c r="M2094">
        <f t="shared" si="130"/>
        <v>2020</v>
      </c>
    </row>
    <row r="2095" spans="1:13" x14ac:dyDescent="0.25">
      <c r="A2095" t="s">
        <v>1986</v>
      </c>
      <c r="B2095" t="s">
        <v>1199</v>
      </c>
      <c r="C2095" t="s">
        <v>12</v>
      </c>
      <c r="D2095">
        <f t="shared" si="128"/>
        <v>2000</v>
      </c>
      <c r="E2095">
        <v>400</v>
      </c>
      <c r="F2095" s="2">
        <v>0.2</v>
      </c>
      <c r="G2095" s="4">
        <f t="shared" si="131"/>
        <v>1600</v>
      </c>
      <c r="H2095" s="1">
        <v>43955</v>
      </c>
      <c r="I2095" t="s">
        <v>33</v>
      </c>
      <c r="J2095" t="s">
        <v>1199</v>
      </c>
      <c r="K2095" s="5">
        <v>175</v>
      </c>
      <c r="L2095" t="str">
        <f t="shared" si="129"/>
        <v>May</v>
      </c>
      <c r="M2095">
        <f t="shared" si="130"/>
        <v>2020</v>
      </c>
    </row>
    <row r="2096" spans="1:13" x14ac:dyDescent="0.25">
      <c r="A2096" t="s">
        <v>1987</v>
      </c>
      <c r="B2096" t="s">
        <v>403</v>
      </c>
      <c r="C2096" t="s">
        <v>22</v>
      </c>
      <c r="D2096">
        <f t="shared" si="128"/>
        <v>300</v>
      </c>
      <c r="E2096">
        <v>63</v>
      </c>
      <c r="F2096" s="2">
        <v>0.21</v>
      </c>
      <c r="G2096" s="4">
        <f t="shared" si="131"/>
        <v>237</v>
      </c>
      <c r="H2096" s="1">
        <v>43955</v>
      </c>
      <c r="I2096" t="s">
        <v>13</v>
      </c>
      <c r="J2096" t="s">
        <v>404</v>
      </c>
      <c r="K2096" s="5">
        <v>7</v>
      </c>
      <c r="L2096" t="str">
        <f t="shared" si="129"/>
        <v>May</v>
      </c>
      <c r="M2096">
        <f t="shared" si="130"/>
        <v>2020</v>
      </c>
    </row>
    <row r="2097" spans="1:13" x14ac:dyDescent="0.25">
      <c r="A2097" t="s">
        <v>402</v>
      </c>
      <c r="B2097" t="s">
        <v>523</v>
      </c>
      <c r="C2097" t="s">
        <v>97</v>
      </c>
      <c r="D2097">
        <f t="shared" si="128"/>
        <v>413</v>
      </c>
      <c r="E2097">
        <v>62</v>
      </c>
      <c r="F2097" s="2">
        <v>0.15</v>
      </c>
      <c r="G2097" s="4">
        <f t="shared" si="131"/>
        <v>351</v>
      </c>
      <c r="H2097" s="1">
        <v>43955</v>
      </c>
      <c r="I2097" t="s">
        <v>33</v>
      </c>
      <c r="J2097" t="s">
        <v>79</v>
      </c>
      <c r="K2097" s="5">
        <v>257</v>
      </c>
      <c r="L2097" t="str">
        <f t="shared" si="129"/>
        <v>May</v>
      </c>
      <c r="M2097">
        <f t="shared" si="130"/>
        <v>2020</v>
      </c>
    </row>
    <row r="2098" spans="1:13" x14ac:dyDescent="0.25">
      <c r="A2098" t="s">
        <v>1988</v>
      </c>
      <c r="B2098" t="s">
        <v>55</v>
      </c>
      <c r="C2098" t="s">
        <v>155</v>
      </c>
      <c r="D2098">
        <f t="shared" si="128"/>
        <v>200</v>
      </c>
      <c r="E2098">
        <v>60</v>
      </c>
      <c r="F2098" s="2">
        <v>0.3</v>
      </c>
      <c r="G2098" s="4">
        <f t="shared" si="131"/>
        <v>140</v>
      </c>
      <c r="H2098" s="1">
        <v>43955</v>
      </c>
      <c r="I2098" t="s">
        <v>33</v>
      </c>
      <c r="J2098" t="s">
        <v>56</v>
      </c>
      <c r="K2098" s="5">
        <v>106</v>
      </c>
      <c r="L2098" t="str">
        <f t="shared" si="129"/>
        <v>May</v>
      </c>
      <c r="M2098">
        <f t="shared" si="130"/>
        <v>2020</v>
      </c>
    </row>
    <row r="2099" spans="1:13" x14ac:dyDescent="0.25">
      <c r="A2099" t="s">
        <v>1989</v>
      </c>
      <c r="B2099" t="s">
        <v>171</v>
      </c>
      <c r="C2099" t="s">
        <v>50</v>
      </c>
      <c r="D2099">
        <f t="shared" si="128"/>
        <v>137</v>
      </c>
      <c r="E2099">
        <v>11</v>
      </c>
      <c r="F2099" s="2">
        <v>0.08</v>
      </c>
      <c r="G2099" s="4">
        <f t="shared" si="131"/>
        <v>126</v>
      </c>
      <c r="H2099" s="1">
        <v>43955</v>
      </c>
      <c r="I2099" t="s">
        <v>13</v>
      </c>
      <c r="J2099" t="s">
        <v>79</v>
      </c>
      <c r="K2099" s="5">
        <v>11</v>
      </c>
      <c r="L2099" t="str">
        <f t="shared" si="129"/>
        <v>May</v>
      </c>
      <c r="M2099">
        <f t="shared" si="130"/>
        <v>2020</v>
      </c>
    </row>
    <row r="2100" spans="1:13" x14ac:dyDescent="0.25">
      <c r="A2100" t="s">
        <v>1990</v>
      </c>
      <c r="B2100" t="s">
        <v>26</v>
      </c>
      <c r="C2100" t="s">
        <v>32</v>
      </c>
      <c r="D2100">
        <f t="shared" si="128"/>
        <v>0</v>
      </c>
      <c r="F2100" s="2">
        <v>0.13</v>
      </c>
      <c r="G2100" s="4">
        <f t="shared" si="131"/>
        <v>0</v>
      </c>
      <c r="H2100" s="1">
        <v>43955</v>
      </c>
      <c r="I2100" t="s">
        <v>53</v>
      </c>
      <c r="J2100" t="s">
        <v>27</v>
      </c>
      <c r="K2100" s="5">
        <v>184</v>
      </c>
      <c r="L2100" t="str">
        <f t="shared" si="129"/>
        <v>May</v>
      </c>
      <c r="M2100">
        <f t="shared" si="130"/>
        <v>2020</v>
      </c>
    </row>
    <row r="2101" spans="1:13" x14ac:dyDescent="0.25">
      <c r="A2101" t="s">
        <v>1991</v>
      </c>
      <c r="B2101" t="s">
        <v>1993</v>
      </c>
      <c r="C2101" t="s">
        <v>43</v>
      </c>
      <c r="D2101">
        <f t="shared" si="128"/>
        <v>0</v>
      </c>
      <c r="G2101" s="4">
        <f t="shared" si="131"/>
        <v>0</v>
      </c>
      <c r="H2101" s="1">
        <v>43955</v>
      </c>
      <c r="I2101" t="s">
        <v>89</v>
      </c>
      <c r="J2101" t="s">
        <v>82</v>
      </c>
      <c r="K2101" s="5">
        <v>55</v>
      </c>
      <c r="L2101" t="str">
        <f t="shared" si="129"/>
        <v>May</v>
      </c>
      <c r="M2101">
        <f t="shared" si="130"/>
        <v>2020</v>
      </c>
    </row>
    <row r="2102" spans="1:13" x14ac:dyDescent="0.25">
      <c r="A2102" t="s">
        <v>1992</v>
      </c>
      <c r="B2102" t="s">
        <v>21</v>
      </c>
      <c r="C2102" t="s">
        <v>87</v>
      </c>
      <c r="D2102">
        <f t="shared" si="128"/>
        <v>1200</v>
      </c>
      <c r="E2102">
        <v>120</v>
      </c>
      <c r="F2102" s="2">
        <v>0.1</v>
      </c>
      <c r="G2102" s="4">
        <f t="shared" si="131"/>
        <v>1080</v>
      </c>
      <c r="H2102" s="1">
        <v>43954</v>
      </c>
      <c r="I2102" t="s">
        <v>8</v>
      </c>
      <c r="J2102" t="s">
        <v>24</v>
      </c>
      <c r="K2102" s="5">
        <v>386</v>
      </c>
      <c r="L2102" t="str">
        <f t="shared" si="129"/>
        <v>May</v>
      </c>
      <c r="M2102">
        <f t="shared" si="130"/>
        <v>2020</v>
      </c>
    </row>
    <row r="2103" spans="1:13" x14ac:dyDescent="0.25">
      <c r="A2103" t="s">
        <v>970</v>
      </c>
      <c r="B2103" t="s">
        <v>29</v>
      </c>
      <c r="C2103" t="s">
        <v>97</v>
      </c>
      <c r="D2103">
        <f t="shared" si="128"/>
        <v>50</v>
      </c>
      <c r="E2103">
        <v>50</v>
      </c>
      <c r="G2103" s="4">
        <f t="shared" si="131"/>
        <v>0</v>
      </c>
      <c r="H2103" s="1">
        <v>43954</v>
      </c>
      <c r="I2103" t="s">
        <v>53</v>
      </c>
      <c r="J2103" t="s">
        <v>27</v>
      </c>
      <c r="K2103" s="5">
        <v>46</v>
      </c>
      <c r="L2103" t="str">
        <f t="shared" si="129"/>
        <v>May</v>
      </c>
      <c r="M2103">
        <f t="shared" si="130"/>
        <v>2020</v>
      </c>
    </row>
    <row r="2104" spans="1:13" x14ac:dyDescent="0.25">
      <c r="A2104" t="s">
        <v>1994</v>
      </c>
      <c r="B2104" t="s">
        <v>42</v>
      </c>
      <c r="C2104" t="s">
        <v>43</v>
      </c>
      <c r="D2104">
        <f t="shared" si="128"/>
        <v>150</v>
      </c>
      <c r="E2104">
        <v>150</v>
      </c>
      <c r="G2104" s="4">
        <f t="shared" si="131"/>
        <v>0</v>
      </c>
      <c r="H2104" s="1">
        <v>43952</v>
      </c>
      <c r="I2104" t="s">
        <v>36</v>
      </c>
      <c r="J2104" t="s">
        <v>44</v>
      </c>
      <c r="K2104" s="5">
        <v>2400</v>
      </c>
      <c r="L2104" t="str">
        <f t="shared" si="129"/>
        <v>May</v>
      </c>
      <c r="M2104">
        <f t="shared" si="130"/>
        <v>2020</v>
      </c>
    </row>
    <row r="2105" spans="1:13" x14ac:dyDescent="0.25">
      <c r="A2105" t="s">
        <v>896</v>
      </c>
      <c r="B2105" t="s">
        <v>29</v>
      </c>
      <c r="C2105" t="s">
        <v>155</v>
      </c>
      <c r="D2105">
        <f t="shared" si="128"/>
        <v>275</v>
      </c>
      <c r="E2105">
        <v>110</v>
      </c>
      <c r="F2105" s="2">
        <v>0.4</v>
      </c>
      <c r="G2105" s="4">
        <f t="shared" si="131"/>
        <v>165</v>
      </c>
      <c r="H2105" s="1">
        <v>43952</v>
      </c>
      <c r="I2105" t="s">
        <v>100</v>
      </c>
      <c r="J2105" t="s">
        <v>27</v>
      </c>
      <c r="K2105" s="5">
        <v>217</v>
      </c>
      <c r="L2105" t="str">
        <f t="shared" si="129"/>
        <v>May</v>
      </c>
      <c r="M2105">
        <f t="shared" si="130"/>
        <v>2020</v>
      </c>
    </row>
    <row r="2106" spans="1:13" x14ac:dyDescent="0.25">
      <c r="A2106" t="s">
        <v>1995</v>
      </c>
      <c r="B2106" t="s">
        <v>42</v>
      </c>
      <c r="C2106" t="s">
        <v>17</v>
      </c>
      <c r="D2106">
        <f t="shared" si="128"/>
        <v>296</v>
      </c>
      <c r="E2106">
        <v>95</v>
      </c>
      <c r="F2106" s="2">
        <v>0.32</v>
      </c>
      <c r="G2106" s="4">
        <f t="shared" si="131"/>
        <v>201</v>
      </c>
      <c r="H2106" s="1">
        <v>43952</v>
      </c>
      <c r="I2106" t="s">
        <v>33</v>
      </c>
      <c r="J2106" t="s">
        <v>44</v>
      </c>
      <c r="K2106" s="5">
        <v>102</v>
      </c>
      <c r="L2106" t="str">
        <f t="shared" si="129"/>
        <v>May</v>
      </c>
      <c r="M2106">
        <f t="shared" si="130"/>
        <v>2020</v>
      </c>
    </row>
    <row r="2107" spans="1:13" x14ac:dyDescent="0.25">
      <c r="A2107" t="s">
        <v>1996</v>
      </c>
      <c r="B2107" t="s">
        <v>26</v>
      </c>
      <c r="C2107" t="s">
        <v>2</v>
      </c>
      <c r="D2107">
        <f t="shared" si="128"/>
        <v>100</v>
      </c>
      <c r="E2107">
        <v>80</v>
      </c>
      <c r="F2107" s="2">
        <v>0.8</v>
      </c>
      <c r="G2107" s="4">
        <f t="shared" si="131"/>
        <v>20</v>
      </c>
      <c r="H2107" s="1">
        <v>43952</v>
      </c>
      <c r="I2107" t="s">
        <v>13</v>
      </c>
      <c r="J2107" t="s">
        <v>27</v>
      </c>
      <c r="K2107" s="5">
        <v>82</v>
      </c>
      <c r="L2107" t="str">
        <f t="shared" si="129"/>
        <v>May</v>
      </c>
      <c r="M2107">
        <f t="shared" si="130"/>
        <v>2020</v>
      </c>
    </row>
    <row r="2108" spans="1:13" x14ac:dyDescent="0.25">
      <c r="A2108" t="s">
        <v>1997</v>
      </c>
      <c r="B2108" t="s">
        <v>35</v>
      </c>
      <c r="C2108" t="s">
        <v>32</v>
      </c>
      <c r="D2108">
        <f t="shared" si="128"/>
        <v>70</v>
      </c>
      <c r="E2108">
        <v>70</v>
      </c>
      <c r="G2108" s="4">
        <f t="shared" si="131"/>
        <v>0</v>
      </c>
      <c r="H2108" s="1">
        <v>43952</v>
      </c>
      <c r="I2108" t="s">
        <v>13</v>
      </c>
      <c r="J2108" t="s">
        <v>27</v>
      </c>
      <c r="K2108" s="5">
        <v>10</v>
      </c>
      <c r="L2108" t="str">
        <f t="shared" si="129"/>
        <v>May</v>
      </c>
      <c r="M2108">
        <f t="shared" si="130"/>
        <v>2020</v>
      </c>
    </row>
    <row r="2109" spans="1:13" x14ac:dyDescent="0.25">
      <c r="A2109" t="s">
        <v>1998</v>
      </c>
      <c r="B2109" t="s">
        <v>2000</v>
      </c>
      <c r="C2109" t="s">
        <v>12</v>
      </c>
      <c r="D2109">
        <f t="shared" si="128"/>
        <v>35</v>
      </c>
      <c r="E2109">
        <v>35</v>
      </c>
      <c r="G2109" s="4">
        <f t="shared" si="131"/>
        <v>0</v>
      </c>
      <c r="H2109" s="1">
        <v>43952</v>
      </c>
      <c r="I2109" t="s">
        <v>23</v>
      </c>
      <c r="J2109" t="s">
        <v>534</v>
      </c>
      <c r="K2109" s="5">
        <v>80</v>
      </c>
      <c r="L2109" t="str">
        <f t="shared" si="129"/>
        <v>May</v>
      </c>
      <c r="M2109">
        <f t="shared" si="130"/>
        <v>2020</v>
      </c>
    </row>
    <row r="2110" spans="1:13" x14ac:dyDescent="0.25">
      <c r="A2110" t="s">
        <v>1999</v>
      </c>
      <c r="B2110" t="s">
        <v>29</v>
      </c>
      <c r="C2110" t="s">
        <v>17</v>
      </c>
      <c r="D2110">
        <f t="shared" si="128"/>
        <v>130</v>
      </c>
      <c r="E2110">
        <v>26</v>
      </c>
      <c r="F2110" s="2">
        <v>0.2</v>
      </c>
      <c r="G2110" s="4">
        <f t="shared" si="131"/>
        <v>104</v>
      </c>
      <c r="H2110" s="1">
        <v>43952</v>
      </c>
      <c r="I2110" t="s">
        <v>18</v>
      </c>
      <c r="J2110" t="s">
        <v>27</v>
      </c>
      <c r="K2110" s="5">
        <v>28</v>
      </c>
      <c r="L2110" t="str">
        <f t="shared" si="129"/>
        <v>May</v>
      </c>
      <c r="M2110">
        <f t="shared" si="130"/>
        <v>2020</v>
      </c>
    </row>
    <row r="2111" spans="1:13" x14ac:dyDescent="0.25">
      <c r="A2111" t="s">
        <v>470</v>
      </c>
      <c r="B2111" t="s">
        <v>26</v>
      </c>
      <c r="C2111" t="s">
        <v>69</v>
      </c>
      <c r="D2111">
        <f t="shared" si="128"/>
        <v>0</v>
      </c>
      <c r="F2111" s="2">
        <v>1</v>
      </c>
      <c r="G2111" s="4">
        <f t="shared" si="131"/>
        <v>0</v>
      </c>
      <c r="H2111" s="1">
        <v>43952</v>
      </c>
      <c r="I2111" t="s">
        <v>89</v>
      </c>
      <c r="J2111" t="s">
        <v>27</v>
      </c>
      <c r="K2111" s="5">
        <v>24</v>
      </c>
      <c r="L2111" t="str">
        <f t="shared" si="129"/>
        <v>May</v>
      </c>
      <c r="M2111">
        <f t="shared" si="130"/>
        <v>2020</v>
      </c>
    </row>
    <row r="2112" spans="1:13" x14ac:dyDescent="0.25">
      <c r="A2112" t="s">
        <v>2001</v>
      </c>
      <c r="B2112" t="s">
        <v>11</v>
      </c>
      <c r="C2112" t="s">
        <v>43</v>
      </c>
      <c r="D2112">
        <f t="shared" si="128"/>
        <v>0</v>
      </c>
      <c r="G2112" s="4">
        <f t="shared" si="131"/>
        <v>0</v>
      </c>
      <c r="H2112" s="1">
        <v>43952</v>
      </c>
      <c r="I2112" t="s">
        <v>3</v>
      </c>
      <c r="J2112" t="s">
        <v>14</v>
      </c>
      <c r="K2112" s="5">
        <v>1</v>
      </c>
      <c r="L2112" t="str">
        <f t="shared" si="129"/>
        <v>May</v>
      </c>
      <c r="M2112">
        <f t="shared" si="130"/>
        <v>2020</v>
      </c>
    </row>
    <row r="2113" spans="1:13" x14ac:dyDescent="0.25">
      <c r="A2113" t="s">
        <v>2002</v>
      </c>
      <c r="B2113" t="s">
        <v>35</v>
      </c>
      <c r="C2113" t="s">
        <v>50</v>
      </c>
      <c r="D2113">
        <f t="shared" si="128"/>
        <v>100</v>
      </c>
      <c r="E2113">
        <v>100</v>
      </c>
      <c r="G2113" s="4">
        <f t="shared" si="131"/>
        <v>0</v>
      </c>
      <c r="H2113" s="1">
        <v>43951</v>
      </c>
      <c r="I2113" t="s">
        <v>89</v>
      </c>
      <c r="J2113" t="s">
        <v>27</v>
      </c>
      <c r="K2113" s="5">
        <v>32</v>
      </c>
      <c r="L2113" t="str">
        <f t="shared" si="129"/>
        <v>Apr</v>
      </c>
      <c r="M2113">
        <f t="shared" si="130"/>
        <v>2020</v>
      </c>
    </row>
    <row r="2114" spans="1:13" x14ac:dyDescent="0.25">
      <c r="A2114" t="s">
        <v>2003</v>
      </c>
      <c r="B2114" t="s">
        <v>35</v>
      </c>
      <c r="C2114" t="s">
        <v>2</v>
      </c>
      <c r="D2114">
        <f t="shared" ref="D2114:D2177" si="132">FLOOR(IF(OR(ISBLANK(E2114) = FALSE,  ISBLANK(F2114) = FALSE),IFERROR(E2114/F2114,E2114), 0), 1)</f>
        <v>81</v>
      </c>
      <c r="E2114">
        <v>81</v>
      </c>
      <c r="G2114" s="4">
        <f t="shared" si="131"/>
        <v>0</v>
      </c>
      <c r="H2114" s="1">
        <v>43951</v>
      </c>
      <c r="I2114" t="s">
        <v>89</v>
      </c>
      <c r="J2114" t="s">
        <v>27</v>
      </c>
      <c r="K2114" s="5">
        <v>156</v>
      </c>
      <c r="L2114" t="str">
        <f t="shared" ref="L2114:L2177" si="133">TEXT(H2114, "MMM")</f>
        <v>Apr</v>
      </c>
      <c r="M2114">
        <f t="shared" ref="M2114:M2177" si="134">YEAR(H2114)</f>
        <v>2020</v>
      </c>
    </row>
    <row r="2115" spans="1:13" x14ac:dyDescent="0.25">
      <c r="A2115" t="s">
        <v>2004</v>
      </c>
      <c r="B2115" t="s">
        <v>145</v>
      </c>
      <c r="C2115" t="s">
        <v>1077</v>
      </c>
      <c r="D2115">
        <f t="shared" si="132"/>
        <v>0</v>
      </c>
      <c r="G2115" s="4">
        <f t="shared" ref="G2115:G2178" si="135">D2115-E2115</f>
        <v>0</v>
      </c>
      <c r="H2115" s="1">
        <v>43951</v>
      </c>
      <c r="I2115" t="s">
        <v>23</v>
      </c>
      <c r="J2115" t="s">
        <v>27</v>
      </c>
      <c r="K2115" s="5">
        <v>75</v>
      </c>
      <c r="L2115" t="str">
        <f t="shared" si="133"/>
        <v>Apr</v>
      </c>
      <c r="M2115">
        <f t="shared" si="134"/>
        <v>2020</v>
      </c>
    </row>
    <row r="2116" spans="1:13" x14ac:dyDescent="0.25">
      <c r="A2116" t="s">
        <v>2005</v>
      </c>
      <c r="B2116" t="s">
        <v>26</v>
      </c>
      <c r="C2116" t="s">
        <v>39</v>
      </c>
      <c r="D2116">
        <f t="shared" si="132"/>
        <v>0</v>
      </c>
      <c r="G2116" s="4">
        <f t="shared" si="135"/>
        <v>0</v>
      </c>
      <c r="H2116" s="1">
        <v>43951</v>
      </c>
      <c r="I2116" t="s">
        <v>100</v>
      </c>
      <c r="J2116" t="s">
        <v>27</v>
      </c>
      <c r="K2116" s="5">
        <v>660</v>
      </c>
      <c r="L2116" t="str">
        <f t="shared" si="133"/>
        <v>Apr</v>
      </c>
      <c r="M2116">
        <f t="shared" si="134"/>
        <v>2020</v>
      </c>
    </row>
    <row r="2117" spans="1:13" x14ac:dyDescent="0.25">
      <c r="A2117" t="s">
        <v>2006</v>
      </c>
      <c r="B2117" t="s">
        <v>26</v>
      </c>
      <c r="C2117" t="s">
        <v>17</v>
      </c>
      <c r="D2117">
        <f t="shared" si="132"/>
        <v>0</v>
      </c>
      <c r="F2117" s="2">
        <v>0.14000000000000001</v>
      </c>
      <c r="G2117" s="4">
        <f t="shared" si="135"/>
        <v>0</v>
      </c>
      <c r="H2117" s="1">
        <v>43951</v>
      </c>
      <c r="I2117" t="s">
        <v>100</v>
      </c>
      <c r="J2117" t="s">
        <v>27</v>
      </c>
      <c r="K2117" s="5">
        <v>145</v>
      </c>
      <c r="L2117" t="str">
        <f t="shared" si="133"/>
        <v>Apr</v>
      </c>
      <c r="M2117">
        <f t="shared" si="134"/>
        <v>2020</v>
      </c>
    </row>
    <row r="2118" spans="1:13" x14ac:dyDescent="0.25">
      <c r="A2118" t="s">
        <v>605</v>
      </c>
      <c r="B2118" t="s">
        <v>58</v>
      </c>
      <c r="C2118" t="s">
        <v>7</v>
      </c>
      <c r="D2118">
        <f t="shared" si="132"/>
        <v>0</v>
      </c>
      <c r="F2118" s="2">
        <v>1</v>
      </c>
      <c r="G2118" s="4">
        <f t="shared" si="135"/>
        <v>0</v>
      </c>
      <c r="H2118" s="1">
        <v>43951</v>
      </c>
      <c r="I2118" t="s">
        <v>13</v>
      </c>
      <c r="J2118" t="s">
        <v>27</v>
      </c>
      <c r="K2118" s="5">
        <v>15</v>
      </c>
      <c r="L2118" t="str">
        <f t="shared" si="133"/>
        <v>Apr</v>
      </c>
      <c r="M2118">
        <f t="shared" si="134"/>
        <v>2020</v>
      </c>
    </row>
    <row r="2119" spans="1:13" x14ac:dyDescent="0.25">
      <c r="A2119" t="s">
        <v>2007</v>
      </c>
      <c r="B2119" t="s">
        <v>26</v>
      </c>
      <c r="C2119" t="s">
        <v>69</v>
      </c>
      <c r="D2119">
        <f t="shared" si="132"/>
        <v>5776</v>
      </c>
      <c r="E2119">
        <v>982</v>
      </c>
      <c r="F2119" s="2">
        <v>0.17</v>
      </c>
      <c r="G2119" s="4">
        <f t="shared" si="135"/>
        <v>4794</v>
      </c>
      <c r="H2119" s="1">
        <v>43950</v>
      </c>
      <c r="I2119" t="s">
        <v>53</v>
      </c>
      <c r="J2119" t="s">
        <v>27</v>
      </c>
      <c r="K2119" s="5">
        <v>4900</v>
      </c>
      <c r="L2119" t="str">
        <f t="shared" si="133"/>
        <v>Apr</v>
      </c>
      <c r="M2119">
        <f t="shared" si="134"/>
        <v>2020</v>
      </c>
    </row>
    <row r="2120" spans="1:13" x14ac:dyDescent="0.25">
      <c r="A2120" t="s">
        <v>1100</v>
      </c>
      <c r="B2120" t="s">
        <v>26</v>
      </c>
      <c r="C2120" t="s">
        <v>59</v>
      </c>
      <c r="D2120">
        <f t="shared" si="132"/>
        <v>300</v>
      </c>
      <c r="E2120">
        <v>300</v>
      </c>
      <c r="G2120" s="4">
        <f t="shared" si="135"/>
        <v>0</v>
      </c>
      <c r="H2120" s="1">
        <v>43950</v>
      </c>
      <c r="I2120" t="s">
        <v>124</v>
      </c>
      <c r="J2120" t="s">
        <v>27</v>
      </c>
      <c r="K2120" s="5">
        <v>2250</v>
      </c>
      <c r="L2120" t="str">
        <f t="shared" si="133"/>
        <v>Apr</v>
      </c>
      <c r="M2120">
        <f t="shared" si="134"/>
        <v>2020</v>
      </c>
    </row>
    <row r="2121" spans="1:13" x14ac:dyDescent="0.25">
      <c r="A2121" t="s">
        <v>1890</v>
      </c>
      <c r="B2121" t="s">
        <v>1036</v>
      </c>
      <c r="C2121" t="s">
        <v>43</v>
      </c>
      <c r="D2121">
        <f t="shared" si="132"/>
        <v>2000</v>
      </c>
      <c r="E2121">
        <v>160</v>
      </c>
      <c r="F2121" s="2">
        <v>0.08</v>
      </c>
      <c r="G2121" s="4">
        <f t="shared" si="135"/>
        <v>1840</v>
      </c>
      <c r="H2121" s="1">
        <v>43950</v>
      </c>
      <c r="I2121" t="s">
        <v>89</v>
      </c>
      <c r="J2121" t="s">
        <v>27</v>
      </c>
      <c r="K2121" s="5">
        <v>229</v>
      </c>
      <c r="L2121" t="str">
        <f t="shared" si="133"/>
        <v>Apr</v>
      </c>
      <c r="M2121">
        <f t="shared" si="134"/>
        <v>2020</v>
      </c>
    </row>
    <row r="2122" spans="1:13" x14ac:dyDescent="0.25">
      <c r="A2122" t="s">
        <v>2008</v>
      </c>
      <c r="B2122" t="s">
        <v>29</v>
      </c>
      <c r="C2122" t="s">
        <v>7</v>
      </c>
      <c r="D2122">
        <f t="shared" si="132"/>
        <v>124</v>
      </c>
      <c r="E2122">
        <v>124</v>
      </c>
      <c r="G2122" s="4">
        <f t="shared" si="135"/>
        <v>0</v>
      </c>
      <c r="H2122" s="1">
        <v>43950</v>
      </c>
      <c r="I2122" t="s">
        <v>33</v>
      </c>
      <c r="J2122" t="s">
        <v>27</v>
      </c>
      <c r="K2122" s="5">
        <v>89</v>
      </c>
      <c r="L2122" t="str">
        <f t="shared" si="133"/>
        <v>Apr</v>
      </c>
      <c r="M2122">
        <f t="shared" si="134"/>
        <v>2020</v>
      </c>
    </row>
    <row r="2123" spans="1:13" x14ac:dyDescent="0.25">
      <c r="A2123" t="s">
        <v>975</v>
      </c>
      <c r="B2123" t="s">
        <v>26</v>
      </c>
      <c r="C2123" t="s">
        <v>69</v>
      </c>
      <c r="D2123">
        <f t="shared" si="132"/>
        <v>615</v>
      </c>
      <c r="E2123">
        <v>80</v>
      </c>
      <c r="F2123" s="2">
        <v>0.13</v>
      </c>
      <c r="G2123" s="4">
        <f t="shared" si="135"/>
        <v>535</v>
      </c>
      <c r="H2123" s="1">
        <v>43950</v>
      </c>
      <c r="I2123" t="s">
        <v>8</v>
      </c>
      <c r="J2123" t="s">
        <v>27</v>
      </c>
      <c r="K2123" s="5">
        <v>765</v>
      </c>
      <c r="L2123" t="str">
        <f t="shared" si="133"/>
        <v>Apr</v>
      </c>
      <c r="M2123">
        <f t="shared" si="134"/>
        <v>2020</v>
      </c>
    </row>
    <row r="2124" spans="1:13" x14ac:dyDescent="0.25">
      <c r="A2124" t="s">
        <v>2009</v>
      </c>
      <c r="B2124" t="s">
        <v>29</v>
      </c>
      <c r="C2124" t="s">
        <v>273</v>
      </c>
      <c r="D2124">
        <f t="shared" si="132"/>
        <v>240</v>
      </c>
      <c r="E2124">
        <v>24</v>
      </c>
      <c r="F2124" s="2">
        <v>0.1</v>
      </c>
      <c r="G2124" s="4">
        <f t="shared" si="135"/>
        <v>216</v>
      </c>
      <c r="H2124" s="1">
        <v>43950</v>
      </c>
      <c r="I2124" t="s">
        <v>8</v>
      </c>
      <c r="J2124" t="s">
        <v>27</v>
      </c>
      <c r="K2124" s="5">
        <v>128</v>
      </c>
      <c r="L2124" t="str">
        <f t="shared" si="133"/>
        <v>Apr</v>
      </c>
      <c r="M2124">
        <f t="shared" si="134"/>
        <v>2020</v>
      </c>
    </row>
    <row r="2125" spans="1:13" x14ac:dyDescent="0.25">
      <c r="A2125" t="s">
        <v>2010</v>
      </c>
      <c r="B2125" t="s">
        <v>2012</v>
      </c>
      <c r="C2125" t="s">
        <v>12</v>
      </c>
      <c r="D2125">
        <f t="shared" si="132"/>
        <v>0</v>
      </c>
      <c r="G2125" s="4">
        <f t="shared" si="135"/>
        <v>0</v>
      </c>
      <c r="H2125" s="1">
        <v>43950</v>
      </c>
      <c r="I2125" t="s">
        <v>33</v>
      </c>
      <c r="J2125" t="s">
        <v>2013</v>
      </c>
      <c r="K2125" s="5">
        <v>23</v>
      </c>
      <c r="L2125" t="str">
        <f t="shared" si="133"/>
        <v>Apr</v>
      </c>
      <c r="M2125">
        <f t="shared" si="134"/>
        <v>2020</v>
      </c>
    </row>
    <row r="2126" spans="1:13" x14ac:dyDescent="0.25">
      <c r="A2126" t="s">
        <v>2011</v>
      </c>
      <c r="B2126" t="s">
        <v>35</v>
      </c>
      <c r="C2126" t="s">
        <v>43</v>
      </c>
      <c r="D2126">
        <f t="shared" si="132"/>
        <v>3600</v>
      </c>
      <c r="E2126">
        <v>900</v>
      </c>
      <c r="F2126" s="2">
        <v>0.25</v>
      </c>
      <c r="G2126" s="4">
        <f t="shared" si="135"/>
        <v>2700</v>
      </c>
      <c r="H2126" s="1">
        <v>43949</v>
      </c>
      <c r="I2126" t="s">
        <v>53</v>
      </c>
      <c r="J2126" t="s">
        <v>27</v>
      </c>
      <c r="K2126" s="5">
        <v>3</v>
      </c>
      <c r="L2126" t="str">
        <f t="shared" si="133"/>
        <v>Apr</v>
      </c>
      <c r="M2126">
        <f t="shared" si="134"/>
        <v>2020</v>
      </c>
    </row>
    <row r="2127" spans="1:13" x14ac:dyDescent="0.25">
      <c r="A2127" t="s">
        <v>2014</v>
      </c>
      <c r="B2127" t="s">
        <v>46</v>
      </c>
      <c r="C2127" t="s">
        <v>12</v>
      </c>
      <c r="D2127">
        <f t="shared" si="132"/>
        <v>782</v>
      </c>
      <c r="E2127">
        <v>391</v>
      </c>
      <c r="F2127" s="2">
        <v>0.5</v>
      </c>
      <c r="G2127" s="4">
        <f t="shared" si="135"/>
        <v>391</v>
      </c>
      <c r="H2127" s="1">
        <v>43949</v>
      </c>
      <c r="I2127" t="s">
        <v>23</v>
      </c>
      <c r="J2127" t="s">
        <v>47</v>
      </c>
      <c r="L2127" t="str">
        <f t="shared" si="133"/>
        <v>Apr</v>
      </c>
      <c r="M2127">
        <f t="shared" si="134"/>
        <v>2020</v>
      </c>
    </row>
    <row r="2128" spans="1:13" x14ac:dyDescent="0.25">
      <c r="A2128" t="s">
        <v>2015</v>
      </c>
      <c r="B2128" t="s">
        <v>42</v>
      </c>
      <c r="C2128" t="s">
        <v>7</v>
      </c>
      <c r="D2128">
        <f t="shared" si="132"/>
        <v>2446</v>
      </c>
      <c r="E2128">
        <v>367</v>
      </c>
      <c r="F2128" s="2">
        <v>0.15</v>
      </c>
      <c r="G2128" s="4">
        <f t="shared" si="135"/>
        <v>2079</v>
      </c>
      <c r="H2128" s="1">
        <v>43949</v>
      </c>
      <c r="I2128" t="s">
        <v>294</v>
      </c>
      <c r="J2128" t="s">
        <v>44</v>
      </c>
      <c r="K2128" s="5">
        <v>1500</v>
      </c>
      <c r="L2128" t="str">
        <f t="shared" si="133"/>
        <v>Apr</v>
      </c>
      <c r="M2128">
        <f t="shared" si="134"/>
        <v>2020</v>
      </c>
    </row>
    <row r="2129" spans="1:13" x14ac:dyDescent="0.25">
      <c r="A2129" t="s">
        <v>395</v>
      </c>
      <c r="B2129" t="s">
        <v>26</v>
      </c>
      <c r="C2129" t="s">
        <v>39</v>
      </c>
      <c r="D2129">
        <f t="shared" si="132"/>
        <v>444</v>
      </c>
      <c r="E2129">
        <v>80</v>
      </c>
      <c r="F2129" s="2">
        <v>0.18</v>
      </c>
      <c r="G2129" s="4">
        <f t="shared" si="135"/>
        <v>364</v>
      </c>
      <c r="H2129" s="1">
        <v>43949</v>
      </c>
      <c r="I2129" t="s">
        <v>23</v>
      </c>
      <c r="J2129" t="s">
        <v>27</v>
      </c>
      <c r="K2129" s="5">
        <v>156</v>
      </c>
      <c r="L2129" t="str">
        <f t="shared" si="133"/>
        <v>Apr</v>
      </c>
      <c r="M2129">
        <f t="shared" si="134"/>
        <v>2020</v>
      </c>
    </row>
    <row r="2130" spans="1:13" x14ac:dyDescent="0.25">
      <c r="A2130" t="s">
        <v>2016</v>
      </c>
      <c r="B2130" t="s">
        <v>145</v>
      </c>
      <c r="C2130" t="s">
        <v>61</v>
      </c>
      <c r="D2130">
        <f t="shared" si="132"/>
        <v>233</v>
      </c>
      <c r="E2130">
        <v>35</v>
      </c>
      <c r="F2130" s="2">
        <v>0.15</v>
      </c>
      <c r="G2130" s="4">
        <f t="shared" si="135"/>
        <v>198</v>
      </c>
      <c r="H2130" s="1">
        <v>43949</v>
      </c>
      <c r="I2130" t="s">
        <v>23</v>
      </c>
      <c r="J2130" t="s">
        <v>27</v>
      </c>
      <c r="K2130" s="5">
        <v>70</v>
      </c>
      <c r="L2130" t="str">
        <f t="shared" si="133"/>
        <v>Apr</v>
      </c>
      <c r="M2130">
        <f t="shared" si="134"/>
        <v>2020</v>
      </c>
    </row>
    <row r="2131" spans="1:13" x14ac:dyDescent="0.25">
      <c r="A2131" t="s">
        <v>2017</v>
      </c>
      <c r="B2131" t="s">
        <v>26</v>
      </c>
      <c r="C2131" t="s">
        <v>12</v>
      </c>
      <c r="D2131">
        <f t="shared" si="132"/>
        <v>108</v>
      </c>
      <c r="E2131">
        <v>27</v>
      </c>
      <c r="F2131" s="2">
        <v>0.25</v>
      </c>
      <c r="G2131" s="4">
        <f t="shared" si="135"/>
        <v>81</v>
      </c>
      <c r="H2131" s="1">
        <v>43949</v>
      </c>
      <c r="I2131" t="s">
        <v>33</v>
      </c>
      <c r="J2131" t="s">
        <v>27</v>
      </c>
      <c r="K2131" s="5">
        <v>71</v>
      </c>
      <c r="L2131" t="str">
        <f t="shared" si="133"/>
        <v>Apr</v>
      </c>
      <c r="M2131">
        <f t="shared" si="134"/>
        <v>2020</v>
      </c>
    </row>
    <row r="2132" spans="1:13" x14ac:dyDescent="0.25">
      <c r="A2132" t="s">
        <v>2018</v>
      </c>
      <c r="B2132" t="s">
        <v>145</v>
      </c>
      <c r="C2132" t="s">
        <v>87</v>
      </c>
      <c r="D2132">
        <f t="shared" si="132"/>
        <v>40</v>
      </c>
      <c r="E2132">
        <v>20</v>
      </c>
      <c r="F2132" s="2">
        <v>0.5</v>
      </c>
      <c r="G2132" s="4">
        <f t="shared" si="135"/>
        <v>20</v>
      </c>
      <c r="H2132" s="1">
        <v>43949</v>
      </c>
      <c r="I2132" t="s">
        <v>3</v>
      </c>
      <c r="J2132" t="s">
        <v>27</v>
      </c>
      <c r="K2132" s="5">
        <v>2</v>
      </c>
      <c r="L2132" t="str">
        <f t="shared" si="133"/>
        <v>Apr</v>
      </c>
      <c r="M2132">
        <f t="shared" si="134"/>
        <v>2020</v>
      </c>
    </row>
    <row r="2133" spans="1:13" x14ac:dyDescent="0.25">
      <c r="A2133" t="s">
        <v>2019</v>
      </c>
      <c r="B2133" t="s">
        <v>35</v>
      </c>
      <c r="C2133" t="s">
        <v>97</v>
      </c>
      <c r="D2133">
        <f t="shared" si="132"/>
        <v>0</v>
      </c>
      <c r="G2133" s="4">
        <f t="shared" si="135"/>
        <v>0</v>
      </c>
      <c r="H2133" s="1">
        <v>43949</v>
      </c>
      <c r="I2133" t="s">
        <v>100</v>
      </c>
      <c r="J2133" t="s">
        <v>27</v>
      </c>
      <c r="K2133" s="5">
        <v>436</v>
      </c>
      <c r="L2133" t="str">
        <f t="shared" si="133"/>
        <v>Apr</v>
      </c>
      <c r="M2133">
        <f t="shared" si="134"/>
        <v>2020</v>
      </c>
    </row>
    <row r="2134" spans="1:13" x14ac:dyDescent="0.25">
      <c r="A2134" t="s">
        <v>454</v>
      </c>
      <c r="B2134" t="s">
        <v>26</v>
      </c>
      <c r="C2134" t="s">
        <v>12</v>
      </c>
      <c r="D2134">
        <f t="shared" si="132"/>
        <v>0</v>
      </c>
      <c r="F2134" s="2">
        <v>0.25</v>
      </c>
      <c r="G2134" s="4">
        <f t="shared" si="135"/>
        <v>0</v>
      </c>
      <c r="H2134" s="1">
        <v>43949</v>
      </c>
      <c r="I2134" t="s">
        <v>33</v>
      </c>
      <c r="J2134" t="s">
        <v>27</v>
      </c>
      <c r="K2134" s="5">
        <v>37</v>
      </c>
      <c r="L2134" t="str">
        <f t="shared" si="133"/>
        <v>Apr</v>
      </c>
      <c r="M2134">
        <f t="shared" si="134"/>
        <v>2020</v>
      </c>
    </row>
    <row r="2135" spans="1:13" x14ac:dyDescent="0.25">
      <c r="A2135" t="s">
        <v>2020</v>
      </c>
      <c r="B2135" t="s">
        <v>26</v>
      </c>
      <c r="C2135" t="s">
        <v>97</v>
      </c>
      <c r="D2135">
        <f t="shared" si="132"/>
        <v>2600</v>
      </c>
      <c r="E2135">
        <v>260</v>
      </c>
      <c r="F2135" s="2">
        <v>0.1</v>
      </c>
      <c r="G2135" s="4">
        <f t="shared" si="135"/>
        <v>2340</v>
      </c>
      <c r="H2135" s="1">
        <v>43948</v>
      </c>
      <c r="I2135" t="s">
        <v>33</v>
      </c>
      <c r="J2135" t="s">
        <v>27</v>
      </c>
      <c r="K2135" s="5">
        <v>840</v>
      </c>
      <c r="L2135" t="str">
        <f t="shared" si="133"/>
        <v>Apr</v>
      </c>
      <c r="M2135">
        <f t="shared" si="134"/>
        <v>2020</v>
      </c>
    </row>
    <row r="2136" spans="1:13" x14ac:dyDescent="0.25">
      <c r="A2136" t="s">
        <v>2021</v>
      </c>
      <c r="B2136" t="s">
        <v>58</v>
      </c>
      <c r="C2136" t="s">
        <v>59</v>
      </c>
      <c r="D2136">
        <f t="shared" si="132"/>
        <v>100</v>
      </c>
      <c r="E2136">
        <v>20</v>
      </c>
      <c r="F2136" s="2">
        <v>0.2</v>
      </c>
      <c r="G2136" s="4">
        <f t="shared" si="135"/>
        <v>80</v>
      </c>
      <c r="H2136" s="1">
        <v>43948</v>
      </c>
      <c r="I2136" t="s">
        <v>13</v>
      </c>
      <c r="J2136" t="s">
        <v>27</v>
      </c>
      <c r="K2136" s="5">
        <v>24</v>
      </c>
      <c r="L2136" t="str">
        <f t="shared" si="133"/>
        <v>Apr</v>
      </c>
      <c r="M2136">
        <f t="shared" si="134"/>
        <v>2020</v>
      </c>
    </row>
    <row r="2137" spans="1:13" x14ac:dyDescent="0.25">
      <c r="A2137" t="s">
        <v>1638</v>
      </c>
      <c r="B2137" t="s">
        <v>410</v>
      </c>
      <c r="C2137" t="s">
        <v>102</v>
      </c>
      <c r="D2137">
        <f t="shared" si="132"/>
        <v>0</v>
      </c>
      <c r="F2137" s="2">
        <v>0.7</v>
      </c>
      <c r="G2137" s="4">
        <f t="shared" si="135"/>
        <v>0</v>
      </c>
      <c r="H2137" s="1">
        <v>43948</v>
      </c>
      <c r="I2137" t="s">
        <v>3</v>
      </c>
      <c r="J2137" t="s">
        <v>27</v>
      </c>
      <c r="K2137" s="5">
        <v>4</v>
      </c>
      <c r="L2137" t="str">
        <f t="shared" si="133"/>
        <v>Apr</v>
      </c>
      <c r="M2137">
        <f t="shared" si="134"/>
        <v>2020</v>
      </c>
    </row>
    <row r="2138" spans="1:13" x14ac:dyDescent="0.25">
      <c r="A2138" t="s">
        <v>2022</v>
      </c>
      <c r="B2138" t="s">
        <v>251</v>
      </c>
      <c r="C2138" t="s">
        <v>43</v>
      </c>
      <c r="D2138">
        <f t="shared" si="132"/>
        <v>500</v>
      </c>
      <c r="E2138">
        <v>500</v>
      </c>
      <c r="G2138" s="4">
        <f t="shared" si="135"/>
        <v>0</v>
      </c>
      <c r="H2138" s="1">
        <v>43946</v>
      </c>
      <c r="I2138" t="s">
        <v>36</v>
      </c>
      <c r="J2138" t="s">
        <v>252</v>
      </c>
      <c r="K2138" s="5">
        <v>2400</v>
      </c>
      <c r="L2138" t="str">
        <f t="shared" si="133"/>
        <v>Apr</v>
      </c>
      <c r="M2138">
        <f t="shared" si="134"/>
        <v>2020</v>
      </c>
    </row>
    <row r="2139" spans="1:13" x14ac:dyDescent="0.25">
      <c r="A2139" t="s">
        <v>896</v>
      </c>
      <c r="B2139" t="s">
        <v>216</v>
      </c>
      <c r="C2139" t="s">
        <v>7</v>
      </c>
      <c r="D2139">
        <f t="shared" si="132"/>
        <v>250</v>
      </c>
      <c r="E2139">
        <v>250</v>
      </c>
      <c r="F2139" s="2">
        <v>1</v>
      </c>
      <c r="G2139" s="4">
        <f t="shared" si="135"/>
        <v>0</v>
      </c>
      <c r="H2139" s="1">
        <v>43946</v>
      </c>
      <c r="I2139" t="s">
        <v>13</v>
      </c>
      <c r="J2139" t="s">
        <v>217</v>
      </c>
      <c r="L2139" t="str">
        <f t="shared" si="133"/>
        <v>Apr</v>
      </c>
      <c r="M2139">
        <f t="shared" si="134"/>
        <v>2020</v>
      </c>
    </row>
    <row r="2140" spans="1:13" x14ac:dyDescent="0.25">
      <c r="A2140" t="s">
        <v>2023</v>
      </c>
      <c r="B2140" t="s">
        <v>2025</v>
      </c>
      <c r="C2140" t="s">
        <v>97</v>
      </c>
      <c r="D2140">
        <f t="shared" si="132"/>
        <v>150</v>
      </c>
      <c r="E2140">
        <v>30</v>
      </c>
      <c r="F2140" s="2">
        <v>0.2</v>
      </c>
      <c r="G2140" s="4">
        <f t="shared" si="135"/>
        <v>120</v>
      </c>
      <c r="H2140" s="1">
        <v>43946</v>
      </c>
      <c r="I2140" t="s">
        <v>33</v>
      </c>
      <c r="J2140" t="s">
        <v>27</v>
      </c>
      <c r="K2140" s="5">
        <v>17</v>
      </c>
      <c r="L2140" t="str">
        <f t="shared" si="133"/>
        <v>Apr</v>
      </c>
      <c r="M2140">
        <f t="shared" si="134"/>
        <v>2020</v>
      </c>
    </row>
    <row r="2141" spans="1:13" x14ac:dyDescent="0.25">
      <c r="A2141" t="s">
        <v>2024</v>
      </c>
      <c r="B2141" t="s">
        <v>145</v>
      </c>
      <c r="C2141" t="s">
        <v>69</v>
      </c>
      <c r="D2141">
        <f t="shared" si="132"/>
        <v>158</v>
      </c>
      <c r="E2141">
        <v>57</v>
      </c>
      <c r="F2141" s="2">
        <v>0.36</v>
      </c>
      <c r="G2141" s="4">
        <f t="shared" si="135"/>
        <v>101</v>
      </c>
      <c r="H2141" s="1">
        <v>43945</v>
      </c>
      <c r="I2141" t="s">
        <v>33</v>
      </c>
      <c r="J2141" t="s">
        <v>27</v>
      </c>
      <c r="K2141" s="5">
        <v>88</v>
      </c>
      <c r="L2141" t="str">
        <f t="shared" si="133"/>
        <v>Apr</v>
      </c>
      <c r="M2141">
        <f t="shared" si="134"/>
        <v>2020</v>
      </c>
    </row>
    <row r="2142" spans="1:13" x14ac:dyDescent="0.25">
      <c r="A2142" t="s">
        <v>2026</v>
      </c>
      <c r="B2142" t="s">
        <v>171</v>
      </c>
      <c r="C2142" t="s">
        <v>200</v>
      </c>
      <c r="D2142">
        <f t="shared" si="132"/>
        <v>156</v>
      </c>
      <c r="E2142">
        <v>36</v>
      </c>
      <c r="F2142" s="2">
        <v>0.23</v>
      </c>
      <c r="G2142" s="4">
        <f t="shared" si="135"/>
        <v>120</v>
      </c>
      <c r="H2142" s="1">
        <v>43945</v>
      </c>
      <c r="I2142" t="s">
        <v>33</v>
      </c>
      <c r="J2142" t="s">
        <v>79</v>
      </c>
      <c r="K2142" s="5">
        <v>60</v>
      </c>
      <c r="L2142" t="str">
        <f t="shared" si="133"/>
        <v>Apr</v>
      </c>
      <c r="M2142">
        <f t="shared" si="134"/>
        <v>2020</v>
      </c>
    </row>
    <row r="2143" spans="1:13" x14ac:dyDescent="0.25">
      <c r="A2143" t="s">
        <v>2027</v>
      </c>
      <c r="B2143" t="s">
        <v>49</v>
      </c>
      <c r="C2143" t="s">
        <v>61</v>
      </c>
      <c r="D2143">
        <f t="shared" si="132"/>
        <v>63</v>
      </c>
      <c r="E2143">
        <v>19</v>
      </c>
      <c r="F2143" s="2">
        <v>0.3</v>
      </c>
      <c r="G2143" s="4">
        <f t="shared" si="135"/>
        <v>44</v>
      </c>
      <c r="H2143" s="1">
        <v>43945</v>
      </c>
      <c r="I2143" t="s">
        <v>13</v>
      </c>
      <c r="J2143" t="s">
        <v>27</v>
      </c>
      <c r="K2143" s="5">
        <v>7</v>
      </c>
      <c r="L2143" t="str">
        <f t="shared" si="133"/>
        <v>Apr</v>
      </c>
      <c r="M2143">
        <f t="shared" si="134"/>
        <v>2020</v>
      </c>
    </row>
    <row r="2144" spans="1:13" x14ac:dyDescent="0.25">
      <c r="A2144" t="s">
        <v>2028</v>
      </c>
      <c r="B2144" t="s">
        <v>58</v>
      </c>
      <c r="C2144" t="s">
        <v>12</v>
      </c>
      <c r="D2144">
        <f t="shared" si="132"/>
        <v>81</v>
      </c>
      <c r="E2144">
        <v>18</v>
      </c>
      <c r="F2144" s="2">
        <v>0.22</v>
      </c>
      <c r="G2144" s="4">
        <f t="shared" si="135"/>
        <v>63</v>
      </c>
      <c r="H2144" s="1">
        <v>43945</v>
      </c>
      <c r="I2144" t="s">
        <v>33</v>
      </c>
      <c r="J2144" t="s">
        <v>27</v>
      </c>
      <c r="K2144" s="5">
        <v>15</v>
      </c>
      <c r="L2144" t="str">
        <f t="shared" si="133"/>
        <v>Apr</v>
      </c>
      <c r="M2144">
        <f t="shared" si="134"/>
        <v>2020</v>
      </c>
    </row>
    <row r="2145" spans="1:13" x14ac:dyDescent="0.25">
      <c r="A2145" t="s">
        <v>1865</v>
      </c>
      <c r="B2145" t="s">
        <v>81</v>
      </c>
      <c r="C2145" t="s">
        <v>43</v>
      </c>
      <c r="D2145">
        <f t="shared" si="132"/>
        <v>60</v>
      </c>
      <c r="E2145">
        <v>15</v>
      </c>
      <c r="F2145" s="2">
        <v>0.25</v>
      </c>
      <c r="G2145" s="4">
        <f t="shared" si="135"/>
        <v>45</v>
      </c>
      <c r="H2145" s="1">
        <v>43945</v>
      </c>
      <c r="I2145" t="s">
        <v>33</v>
      </c>
      <c r="J2145" t="s">
        <v>82</v>
      </c>
      <c r="K2145" s="5">
        <v>30</v>
      </c>
      <c r="L2145" t="str">
        <f t="shared" si="133"/>
        <v>Apr</v>
      </c>
      <c r="M2145">
        <f t="shared" si="134"/>
        <v>2020</v>
      </c>
    </row>
    <row r="2146" spans="1:13" x14ac:dyDescent="0.25">
      <c r="A2146" t="s">
        <v>2029</v>
      </c>
      <c r="B2146" t="s">
        <v>26</v>
      </c>
      <c r="C2146" t="s">
        <v>32</v>
      </c>
      <c r="D2146">
        <f t="shared" si="132"/>
        <v>30</v>
      </c>
      <c r="E2146">
        <v>10</v>
      </c>
      <c r="F2146" s="2">
        <v>0.33</v>
      </c>
      <c r="G2146" s="4">
        <f t="shared" si="135"/>
        <v>20</v>
      </c>
      <c r="H2146" s="1">
        <v>43945</v>
      </c>
      <c r="I2146" t="s">
        <v>33</v>
      </c>
      <c r="J2146" t="s">
        <v>27</v>
      </c>
      <c r="K2146" s="5">
        <v>29</v>
      </c>
      <c r="L2146" t="str">
        <f t="shared" si="133"/>
        <v>Apr</v>
      </c>
      <c r="M2146">
        <f t="shared" si="134"/>
        <v>2020</v>
      </c>
    </row>
    <row r="2147" spans="1:13" x14ac:dyDescent="0.25">
      <c r="A2147" t="s">
        <v>2030</v>
      </c>
      <c r="B2147" t="s">
        <v>49</v>
      </c>
      <c r="C2147" t="s">
        <v>2</v>
      </c>
      <c r="D2147">
        <f t="shared" si="132"/>
        <v>28</v>
      </c>
      <c r="E2147">
        <v>6</v>
      </c>
      <c r="F2147" s="2">
        <v>0.21</v>
      </c>
      <c r="G2147" s="4">
        <f t="shared" si="135"/>
        <v>22</v>
      </c>
      <c r="H2147" s="1">
        <v>43945</v>
      </c>
      <c r="I2147" t="s">
        <v>23</v>
      </c>
      <c r="J2147" t="s">
        <v>27</v>
      </c>
      <c r="K2147" s="5">
        <v>12</v>
      </c>
      <c r="L2147" t="str">
        <f t="shared" si="133"/>
        <v>Apr</v>
      </c>
      <c r="M2147">
        <f t="shared" si="134"/>
        <v>2020</v>
      </c>
    </row>
    <row r="2148" spans="1:13" x14ac:dyDescent="0.25">
      <c r="A2148" t="s">
        <v>2031</v>
      </c>
      <c r="B2148" t="s">
        <v>251</v>
      </c>
      <c r="C2148" t="s">
        <v>71</v>
      </c>
      <c r="D2148">
        <f t="shared" si="132"/>
        <v>4</v>
      </c>
      <c r="E2148">
        <v>4</v>
      </c>
      <c r="F2148" s="2">
        <v>1</v>
      </c>
      <c r="G2148" s="4">
        <f t="shared" si="135"/>
        <v>0</v>
      </c>
      <c r="H2148" s="1">
        <v>43945</v>
      </c>
      <c r="I2148" t="s">
        <v>13</v>
      </c>
      <c r="J2148" t="s">
        <v>252</v>
      </c>
      <c r="K2148" s="5">
        <v>2</v>
      </c>
      <c r="L2148" t="str">
        <f t="shared" si="133"/>
        <v>Apr</v>
      </c>
      <c r="M2148">
        <f t="shared" si="134"/>
        <v>2020</v>
      </c>
    </row>
    <row r="2149" spans="1:13" x14ac:dyDescent="0.25">
      <c r="A2149" t="s">
        <v>2032</v>
      </c>
      <c r="B2149" t="s">
        <v>29</v>
      </c>
      <c r="C2149" t="s">
        <v>17</v>
      </c>
      <c r="D2149">
        <f t="shared" si="132"/>
        <v>0</v>
      </c>
      <c r="G2149" s="4">
        <f t="shared" si="135"/>
        <v>0</v>
      </c>
      <c r="H2149" s="1">
        <v>43945</v>
      </c>
      <c r="I2149" t="s">
        <v>89</v>
      </c>
      <c r="J2149" t="s">
        <v>27</v>
      </c>
      <c r="K2149" s="5">
        <v>54</v>
      </c>
      <c r="L2149" t="str">
        <f t="shared" si="133"/>
        <v>Apr</v>
      </c>
      <c r="M2149">
        <f t="shared" si="134"/>
        <v>2020</v>
      </c>
    </row>
    <row r="2150" spans="1:13" x14ac:dyDescent="0.25">
      <c r="A2150" t="s">
        <v>2033</v>
      </c>
      <c r="B2150" t="s">
        <v>42</v>
      </c>
      <c r="C2150" t="s">
        <v>12</v>
      </c>
      <c r="D2150">
        <f t="shared" si="132"/>
        <v>0</v>
      </c>
      <c r="G2150" s="4">
        <f t="shared" si="135"/>
        <v>0</v>
      </c>
      <c r="H2150" s="1">
        <v>43945</v>
      </c>
      <c r="I2150" t="s">
        <v>100</v>
      </c>
      <c r="J2150" t="s">
        <v>44</v>
      </c>
      <c r="K2150" s="5">
        <v>122</v>
      </c>
      <c r="L2150" t="str">
        <f t="shared" si="133"/>
        <v>Apr</v>
      </c>
      <c r="M2150">
        <f t="shared" si="134"/>
        <v>2020</v>
      </c>
    </row>
    <row r="2151" spans="1:13" x14ac:dyDescent="0.25">
      <c r="A2151" t="s">
        <v>2034</v>
      </c>
      <c r="B2151" t="s">
        <v>481</v>
      </c>
      <c r="C2151" t="s">
        <v>87</v>
      </c>
      <c r="D2151">
        <f t="shared" si="132"/>
        <v>833</v>
      </c>
      <c r="E2151">
        <v>100</v>
      </c>
      <c r="F2151" s="2">
        <v>0.12</v>
      </c>
      <c r="G2151" s="4">
        <f t="shared" si="135"/>
        <v>733</v>
      </c>
      <c r="H2151" s="1">
        <v>43944</v>
      </c>
      <c r="I2151" t="s">
        <v>18</v>
      </c>
      <c r="J2151" t="s">
        <v>27</v>
      </c>
      <c r="K2151" s="5">
        <v>160</v>
      </c>
      <c r="L2151" t="str">
        <f t="shared" si="133"/>
        <v>Apr</v>
      </c>
      <c r="M2151">
        <f t="shared" si="134"/>
        <v>2020</v>
      </c>
    </row>
    <row r="2152" spans="1:13" x14ac:dyDescent="0.25">
      <c r="A2152" t="s">
        <v>1580</v>
      </c>
      <c r="B2152" t="s">
        <v>26</v>
      </c>
      <c r="C2152" t="s">
        <v>155</v>
      </c>
      <c r="D2152">
        <f t="shared" si="132"/>
        <v>580</v>
      </c>
      <c r="E2152">
        <v>87</v>
      </c>
      <c r="F2152" s="2">
        <v>0.15</v>
      </c>
      <c r="G2152" s="4">
        <f t="shared" si="135"/>
        <v>493</v>
      </c>
      <c r="H2152" s="1">
        <v>43944</v>
      </c>
      <c r="I2152" t="s">
        <v>18</v>
      </c>
      <c r="J2152" t="s">
        <v>27</v>
      </c>
      <c r="K2152" s="5">
        <v>583</v>
      </c>
      <c r="L2152" t="str">
        <f t="shared" si="133"/>
        <v>Apr</v>
      </c>
      <c r="M2152">
        <f t="shared" si="134"/>
        <v>2020</v>
      </c>
    </row>
    <row r="2153" spans="1:13" x14ac:dyDescent="0.25">
      <c r="A2153" t="s">
        <v>2035</v>
      </c>
      <c r="B2153" t="s">
        <v>29</v>
      </c>
      <c r="C2153" t="s">
        <v>39</v>
      </c>
      <c r="D2153">
        <f t="shared" si="132"/>
        <v>888</v>
      </c>
      <c r="E2153">
        <v>80</v>
      </c>
      <c r="F2153" s="2">
        <v>0.09</v>
      </c>
      <c r="G2153" s="4">
        <f t="shared" si="135"/>
        <v>808</v>
      </c>
      <c r="H2153" s="1">
        <v>43944</v>
      </c>
      <c r="I2153" t="s">
        <v>36</v>
      </c>
      <c r="J2153" t="s">
        <v>27</v>
      </c>
      <c r="K2153" s="5">
        <v>274</v>
      </c>
      <c r="L2153" t="str">
        <f t="shared" si="133"/>
        <v>Apr</v>
      </c>
      <c r="M2153">
        <f t="shared" si="134"/>
        <v>2020</v>
      </c>
    </row>
    <row r="2154" spans="1:13" x14ac:dyDescent="0.25">
      <c r="A2154" t="s">
        <v>2036</v>
      </c>
      <c r="B2154" t="s">
        <v>29</v>
      </c>
      <c r="C2154" t="s">
        <v>32</v>
      </c>
      <c r="D2154">
        <f t="shared" si="132"/>
        <v>1400</v>
      </c>
      <c r="E2154">
        <v>70</v>
      </c>
      <c r="F2154" s="2">
        <v>0.05</v>
      </c>
      <c r="G2154" s="4">
        <f t="shared" si="135"/>
        <v>1330</v>
      </c>
      <c r="H2154" s="1">
        <v>43944</v>
      </c>
      <c r="I2154" t="s">
        <v>23</v>
      </c>
      <c r="J2154" t="s">
        <v>27</v>
      </c>
      <c r="K2154" s="5">
        <v>1300</v>
      </c>
      <c r="L2154" t="str">
        <f t="shared" si="133"/>
        <v>Apr</v>
      </c>
      <c r="M2154">
        <f t="shared" si="134"/>
        <v>2020</v>
      </c>
    </row>
    <row r="2155" spans="1:13" x14ac:dyDescent="0.25">
      <c r="A2155" t="s">
        <v>2037</v>
      </c>
      <c r="B2155" t="s">
        <v>29</v>
      </c>
      <c r="C2155" t="s">
        <v>61</v>
      </c>
      <c r="D2155">
        <f t="shared" si="132"/>
        <v>6</v>
      </c>
      <c r="E2155">
        <v>6</v>
      </c>
      <c r="G2155" s="4">
        <f t="shared" si="135"/>
        <v>0</v>
      </c>
      <c r="H2155" s="1">
        <v>43944</v>
      </c>
      <c r="I2155" t="s">
        <v>18</v>
      </c>
      <c r="J2155" t="s">
        <v>27</v>
      </c>
      <c r="K2155" s="5">
        <v>68</v>
      </c>
      <c r="L2155" t="str">
        <f t="shared" si="133"/>
        <v>Apr</v>
      </c>
      <c r="M2155">
        <f t="shared" si="134"/>
        <v>2020</v>
      </c>
    </row>
    <row r="2156" spans="1:13" x14ac:dyDescent="0.25">
      <c r="A2156" t="s">
        <v>2038</v>
      </c>
      <c r="B2156" t="s">
        <v>58</v>
      </c>
      <c r="C2156" t="s">
        <v>273</v>
      </c>
      <c r="D2156">
        <f t="shared" si="132"/>
        <v>0</v>
      </c>
      <c r="F2156" s="2">
        <v>0.01</v>
      </c>
      <c r="G2156" s="4">
        <f t="shared" si="135"/>
        <v>0</v>
      </c>
      <c r="H2156" s="1">
        <v>43944</v>
      </c>
      <c r="I2156" t="s">
        <v>8</v>
      </c>
      <c r="J2156" t="s">
        <v>27</v>
      </c>
      <c r="K2156" s="5">
        <v>665</v>
      </c>
      <c r="L2156" t="str">
        <f t="shared" si="133"/>
        <v>Apr</v>
      </c>
      <c r="M2156">
        <f t="shared" si="134"/>
        <v>2020</v>
      </c>
    </row>
    <row r="2157" spans="1:13" x14ac:dyDescent="0.25">
      <c r="A2157" t="s">
        <v>352</v>
      </c>
      <c r="B2157" t="s">
        <v>49</v>
      </c>
      <c r="C2157" t="s">
        <v>87</v>
      </c>
      <c r="D2157">
        <f t="shared" si="132"/>
        <v>0</v>
      </c>
      <c r="G2157" s="4">
        <f t="shared" si="135"/>
        <v>0</v>
      </c>
      <c r="H2157" s="1">
        <v>43944</v>
      </c>
      <c r="I2157" t="s">
        <v>89</v>
      </c>
      <c r="J2157" t="s">
        <v>27</v>
      </c>
      <c r="K2157" s="5">
        <v>78</v>
      </c>
      <c r="L2157" t="str">
        <f t="shared" si="133"/>
        <v>Apr</v>
      </c>
      <c r="M2157">
        <f t="shared" si="134"/>
        <v>2020</v>
      </c>
    </row>
    <row r="2158" spans="1:13" x14ac:dyDescent="0.25">
      <c r="A2158" t="s">
        <v>2039</v>
      </c>
      <c r="B2158" t="s">
        <v>26</v>
      </c>
      <c r="C2158" t="s">
        <v>61</v>
      </c>
      <c r="D2158">
        <f t="shared" si="132"/>
        <v>0</v>
      </c>
      <c r="G2158" s="4">
        <f t="shared" si="135"/>
        <v>0</v>
      </c>
      <c r="H2158" s="1">
        <v>43944</v>
      </c>
      <c r="I2158" t="s">
        <v>33</v>
      </c>
      <c r="J2158" t="s">
        <v>27</v>
      </c>
      <c r="K2158" s="5">
        <v>50</v>
      </c>
      <c r="L2158" t="str">
        <f t="shared" si="133"/>
        <v>Apr</v>
      </c>
      <c r="M2158">
        <f t="shared" si="134"/>
        <v>2020</v>
      </c>
    </row>
    <row r="2159" spans="1:13" x14ac:dyDescent="0.25">
      <c r="A2159" t="s">
        <v>2040</v>
      </c>
      <c r="B2159" t="s">
        <v>243</v>
      </c>
      <c r="C2159" t="s">
        <v>2</v>
      </c>
      <c r="D2159">
        <f t="shared" si="132"/>
        <v>2000</v>
      </c>
      <c r="E2159">
        <v>1000</v>
      </c>
      <c r="F2159" s="2">
        <v>0.5</v>
      </c>
      <c r="G2159" s="4">
        <f t="shared" si="135"/>
        <v>1000</v>
      </c>
      <c r="H2159" s="1">
        <v>43943</v>
      </c>
      <c r="I2159" t="s">
        <v>100</v>
      </c>
      <c r="J2159" t="s">
        <v>27</v>
      </c>
      <c r="K2159" s="5">
        <v>2600</v>
      </c>
      <c r="L2159" t="str">
        <f t="shared" si="133"/>
        <v>Apr</v>
      </c>
      <c r="M2159">
        <f t="shared" si="134"/>
        <v>2020</v>
      </c>
    </row>
    <row r="2160" spans="1:13" x14ac:dyDescent="0.25">
      <c r="A2160" t="s">
        <v>2041</v>
      </c>
      <c r="B2160" t="s">
        <v>214</v>
      </c>
      <c r="C2160" t="s">
        <v>155</v>
      </c>
      <c r="D2160">
        <f t="shared" si="132"/>
        <v>157</v>
      </c>
      <c r="E2160">
        <v>55</v>
      </c>
      <c r="F2160" s="2">
        <v>0.35</v>
      </c>
      <c r="G2160" s="4">
        <f t="shared" si="135"/>
        <v>102</v>
      </c>
      <c r="H2160" s="1">
        <v>43943</v>
      </c>
      <c r="I2160" t="s">
        <v>33</v>
      </c>
      <c r="J2160" t="s">
        <v>27</v>
      </c>
      <c r="K2160" s="5">
        <v>24</v>
      </c>
      <c r="L2160" t="str">
        <f t="shared" si="133"/>
        <v>Apr</v>
      </c>
      <c r="M2160">
        <f t="shared" si="134"/>
        <v>2020</v>
      </c>
    </row>
    <row r="2161" spans="1:13" x14ac:dyDescent="0.25">
      <c r="A2161" t="s">
        <v>2042</v>
      </c>
      <c r="B2161" t="s">
        <v>26</v>
      </c>
      <c r="C2161" t="s">
        <v>69</v>
      </c>
      <c r="D2161">
        <f t="shared" si="132"/>
        <v>71</v>
      </c>
      <c r="E2161">
        <v>10</v>
      </c>
      <c r="F2161" s="2">
        <v>0.14000000000000001</v>
      </c>
      <c r="G2161" s="4">
        <f t="shared" si="135"/>
        <v>61</v>
      </c>
      <c r="H2161" s="1">
        <v>43943</v>
      </c>
      <c r="I2161" t="s">
        <v>13</v>
      </c>
      <c r="J2161" t="s">
        <v>27</v>
      </c>
      <c r="K2161" s="5">
        <v>52</v>
      </c>
      <c r="L2161" t="str">
        <f t="shared" si="133"/>
        <v>Apr</v>
      </c>
      <c r="M2161">
        <f t="shared" si="134"/>
        <v>2020</v>
      </c>
    </row>
    <row r="2162" spans="1:13" x14ac:dyDescent="0.25">
      <c r="A2162" t="s">
        <v>2043</v>
      </c>
      <c r="B2162" t="s">
        <v>216</v>
      </c>
      <c r="C2162" t="s">
        <v>43</v>
      </c>
      <c r="D2162">
        <f t="shared" si="132"/>
        <v>0</v>
      </c>
      <c r="F2162" s="2">
        <v>0.7</v>
      </c>
      <c r="G2162" s="4">
        <f t="shared" si="135"/>
        <v>0</v>
      </c>
      <c r="H2162" s="1">
        <v>43943</v>
      </c>
      <c r="I2162" t="s">
        <v>23</v>
      </c>
      <c r="J2162" t="s">
        <v>217</v>
      </c>
      <c r="L2162" t="str">
        <f t="shared" si="133"/>
        <v>Apr</v>
      </c>
      <c r="M2162">
        <f t="shared" si="134"/>
        <v>2020</v>
      </c>
    </row>
    <row r="2163" spans="1:13" x14ac:dyDescent="0.25">
      <c r="A2163" t="s">
        <v>1972</v>
      </c>
      <c r="B2163" t="s">
        <v>26</v>
      </c>
      <c r="C2163" t="s">
        <v>39</v>
      </c>
      <c r="D2163">
        <f t="shared" si="132"/>
        <v>0</v>
      </c>
      <c r="G2163" s="4">
        <f t="shared" si="135"/>
        <v>0</v>
      </c>
      <c r="H2163" s="1">
        <v>43943</v>
      </c>
      <c r="I2163" t="s">
        <v>13</v>
      </c>
      <c r="J2163" t="s">
        <v>27</v>
      </c>
      <c r="K2163" s="5">
        <v>17</v>
      </c>
      <c r="L2163" t="str">
        <f t="shared" si="133"/>
        <v>Apr</v>
      </c>
      <c r="M2163">
        <f t="shared" si="134"/>
        <v>2020</v>
      </c>
    </row>
    <row r="2164" spans="1:13" x14ac:dyDescent="0.25">
      <c r="A2164" t="s">
        <v>2044</v>
      </c>
      <c r="B2164" t="s">
        <v>58</v>
      </c>
      <c r="C2164" t="s">
        <v>22</v>
      </c>
      <c r="D2164">
        <f t="shared" si="132"/>
        <v>0</v>
      </c>
      <c r="G2164" s="4">
        <f t="shared" si="135"/>
        <v>0</v>
      </c>
      <c r="H2164" s="1">
        <v>43943</v>
      </c>
      <c r="I2164" t="s">
        <v>18</v>
      </c>
      <c r="J2164" t="s">
        <v>27</v>
      </c>
      <c r="K2164" s="5">
        <v>61</v>
      </c>
      <c r="L2164" t="str">
        <f t="shared" si="133"/>
        <v>Apr</v>
      </c>
      <c r="M2164">
        <f t="shared" si="134"/>
        <v>2020</v>
      </c>
    </row>
    <row r="2165" spans="1:13" x14ac:dyDescent="0.25">
      <c r="A2165" t="s">
        <v>1185</v>
      </c>
      <c r="B2165" t="s">
        <v>55</v>
      </c>
      <c r="C2165" t="s">
        <v>420</v>
      </c>
      <c r="D2165">
        <f t="shared" si="132"/>
        <v>0</v>
      </c>
      <c r="F2165" s="2">
        <v>0.1</v>
      </c>
      <c r="G2165" s="4">
        <f t="shared" si="135"/>
        <v>0</v>
      </c>
      <c r="H2165" s="1">
        <v>43943</v>
      </c>
      <c r="I2165" t="s">
        <v>53</v>
      </c>
      <c r="J2165" t="s">
        <v>56</v>
      </c>
      <c r="K2165" s="5">
        <v>15</v>
      </c>
      <c r="L2165" t="str">
        <f t="shared" si="133"/>
        <v>Apr</v>
      </c>
      <c r="M2165">
        <f t="shared" si="134"/>
        <v>2020</v>
      </c>
    </row>
    <row r="2166" spans="1:13" x14ac:dyDescent="0.25">
      <c r="A2166" t="s">
        <v>419</v>
      </c>
      <c r="B2166" t="s">
        <v>11</v>
      </c>
      <c r="C2166" t="s">
        <v>7</v>
      </c>
      <c r="D2166">
        <f t="shared" si="132"/>
        <v>800</v>
      </c>
      <c r="E2166">
        <v>800</v>
      </c>
      <c r="G2166" s="4">
        <f t="shared" si="135"/>
        <v>0</v>
      </c>
      <c r="H2166" s="1">
        <v>43942</v>
      </c>
      <c r="I2166" t="s">
        <v>742</v>
      </c>
      <c r="J2166" t="s">
        <v>14</v>
      </c>
      <c r="K2166" s="5">
        <v>1600</v>
      </c>
      <c r="L2166" t="str">
        <f t="shared" si="133"/>
        <v>Apr</v>
      </c>
      <c r="M2166">
        <f t="shared" si="134"/>
        <v>2020</v>
      </c>
    </row>
    <row r="2167" spans="1:13" x14ac:dyDescent="0.25">
      <c r="A2167" t="s">
        <v>582</v>
      </c>
      <c r="B2167" t="s">
        <v>68</v>
      </c>
      <c r="C2167" t="s">
        <v>12</v>
      </c>
      <c r="D2167">
        <f t="shared" si="132"/>
        <v>500</v>
      </c>
      <c r="E2167">
        <v>500</v>
      </c>
      <c r="G2167" s="4">
        <f t="shared" si="135"/>
        <v>0</v>
      </c>
      <c r="H2167" s="1">
        <v>43942</v>
      </c>
      <c r="I2167" t="s">
        <v>23</v>
      </c>
      <c r="J2167" t="s">
        <v>14</v>
      </c>
      <c r="K2167" s="5">
        <v>2200</v>
      </c>
      <c r="L2167" t="str">
        <f t="shared" si="133"/>
        <v>Apr</v>
      </c>
      <c r="M2167">
        <f t="shared" si="134"/>
        <v>2020</v>
      </c>
    </row>
    <row r="2168" spans="1:13" x14ac:dyDescent="0.25">
      <c r="A2168" t="s">
        <v>2045</v>
      </c>
      <c r="B2168" t="s">
        <v>26</v>
      </c>
      <c r="C2168" t="s">
        <v>12</v>
      </c>
      <c r="D2168">
        <f t="shared" si="132"/>
        <v>1533</v>
      </c>
      <c r="E2168">
        <v>460</v>
      </c>
      <c r="F2168" s="2">
        <v>0.3</v>
      </c>
      <c r="G2168" s="4">
        <f t="shared" si="135"/>
        <v>1073</v>
      </c>
      <c r="H2168" s="1">
        <v>43942</v>
      </c>
      <c r="I2168" t="s">
        <v>53</v>
      </c>
      <c r="J2168" t="s">
        <v>27</v>
      </c>
      <c r="K2168" s="5">
        <v>392</v>
      </c>
      <c r="L2168" t="str">
        <f t="shared" si="133"/>
        <v>Apr</v>
      </c>
      <c r="M2168">
        <f t="shared" si="134"/>
        <v>2020</v>
      </c>
    </row>
    <row r="2169" spans="1:13" x14ac:dyDescent="0.25">
      <c r="A2169" t="s">
        <v>688</v>
      </c>
      <c r="B2169" t="s">
        <v>26</v>
      </c>
      <c r="C2169" t="s">
        <v>2</v>
      </c>
      <c r="D2169">
        <f t="shared" si="132"/>
        <v>1550</v>
      </c>
      <c r="E2169">
        <v>155</v>
      </c>
      <c r="F2169" s="2">
        <v>0.1</v>
      </c>
      <c r="G2169" s="4">
        <f t="shared" si="135"/>
        <v>1395</v>
      </c>
      <c r="H2169" s="1">
        <v>43942</v>
      </c>
      <c r="I2169" t="s">
        <v>100</v>
      </c>
      <c r="J2169" t="s">
        <v>27</v>
      </c>
      <c r="K2169" s="5">
        <v>613</v>
      </c>
      <c r="L2169" t="str">
        <f t="shared" si="133"/>
        <v>Apr</v>
      </c>
      <c r="M2169">
        <f t="shared" si="134"/>
        <v>2020</v>
      </c>
    </row>
    <row r="2170" spans="1:13" x14ac:dyDescent="0.25">
      <c r="A2170" t="s">
        <v>869</v>
      </c>
      <c r="B2170" t="s">
        <v>29</v>
      </c>
      <c r="C2170" t="s">
        <v>87</v>
      </c>
      <c r="D2170">
        <f t="shared" si="132"/>
        <v>371</v>
      </c>
      <c r="E2170">
        <v>78</v>
      </c>
      <c r="F2170" s="2">
        <v>0.21</v>
      </c>
      <c r="G2170" s="4">
        <f t="shared" si="135"/>
        <v>293</v>
      </c>
      <c r="H2170" s="1">
        <v>43942</v>
      </c>
      <c r="I2170" t="s">
        <v>53</v>
      </c>
      <c r="J2170" t="s">
        <v>27</v>
      </c>
      <c r="K2170" s="5">
        <v>339</v>
      </c>
      <c r="L2170" t="str">
        <f t="shared" si="133"/>
        <v>Apr</v>
      </c>
      <c r="M2170">
        <f t="shared" si="134"/>
        <v>2020</v>
      </c>
    </row>
    <row r="2171" spans="1:13" x14ac:dyDescent="0.25">
      <c r="A2171" t="s">
        <v>1789</v>
      </c>
      <c r="B2171" t="s">
        <v>58</v>
      </c>
      <c r="C2171" t="s">
        <v>32</v>
      </c>
      <c r="D2171">
        <f t="shared" si="132"/>
        <v>307</v>
      </c>
      <c r="E2171">
        <v>40</v>
      </c>
      <c r="F2171" s="2">
        <v>0.13</v>
      </c>
      <c r="G2171" s="4">
        <f t="shared" si="135"/>
        <v>267</v>
      </c>
      <c r="H2171" s="1">
        <v>43942</v>
      </c>
      <c r="I2171" t="s">
        <v>33</v>
      </c>
      <c r="J2171" t="s">
        <v>27</v>
      </c>
      <c r="K2171" s="5">
        <v>42</v>
      </c>
      <c r="L2171" t="str">
        <f t="shared" si="133"/>
        <v>Apr</v>
      </c>
      <c r="M2171">
        <f t="shared" si="134"/>
        <v>2020</v>
      </c>
    </row>
    <row r="2172" spans="1:13" x14ac:dyDescent="0.25">
      <c r="A2172" t="s">
        <v>1467</v>
      </c>
      <c r="B2172" t="s">
        <v>171</v>
      </c>
      <c r="C2172" t="s">
        <v>12</v>
      </c>
      <c r="D2172">
        <f t="shared" si="132"/>
        <v>422</v>
      </c>
      <c r="E2172">
        <v>38</v>
      </c>
      <c r="F2172" s="2">
        <v>0.09</v>
      </c>
      <c r="G2172" s="4">
        <f t="shared" si="135"/>
        <v>384</v>
      </c>
      <c r="H2172" s="1">
        <v>43942</v>
      </c>
      <c r="I2172" t="s">
        <v>33</v>
      </c>
      <c r="J2172" t="s">
        <v>79</v>
      </c>
      <c r="K2172" s="5">
        <v>75</v>
      </c>
      <c r="L2172" t="str">
        <f t="shared" si="133"/>
        <v>Apr</v>
      </c>
      <c r="M2172">
        <f t="shared" si="134"/>
        <v>2020</v>
      </c>
    </row>
    <row r="2173" spans="1:13" x14ac:dyDescent="0.25">
      <c r="A2173" t="s">
        <v>2046</v>
      </c>
      <c r="B2173" t="s">
        <v>26</v>
      </c>
      <c r="C2173" t="s">
        <v>17</v>
      </c>
      <c r="D2173">
        <f t="shared" si="132"/>
        <v>230</v>
      </c>
      <c r="E2173">
        <v>30</v>
      </c>
      <c r="F2173" s="2">
        <v>0.13</v>
      </c>
      <c r="G2173" s="4">
        <f t="shared" si="135"/>
        <v>200</v>
      </c>
      <c r="H2173" s="1">
        <v>43942</v>
      </c>
      <c r="I2173" t="s">
        <v>8</v>
      </c>
      <c r="J2173" t="s">
        <v>27</v>
      </c>
      <c r="K2173" s="5">
        <v>165</v>
      </c>
      <c r="L2173" t="str">
        <f t="shared" si="133"/>
        <v>Apr</v>
      </c>
      <c r="M2173">
        <f t="shared" si="134"/>
        <v>2020</v>
      </c>
    </row>
    <row r="2174" spans="1:13" x14ac:dyDescent="0.25">
      <c r="A2174" t="s">
        <v>1265</v>
      </c>
      <c r="B2174" t="s">
        <v>26</v>
      </c>
      <c r="C2174" t="s">
        <v>71</v>
      </c>
      <c r="D2174">
        <f t="shared" si="132"/>
        <v>19</v>
      </c>
      <c r="E2174">
        <v>19</v>
      </c>
      <c r="G2174" s="4">
        <f t="shared" si="135"/>
        <v>0</v>
      </c>
      <c r="H2174" s="1">
        <v>43942</v>
      </c>
      <c r="I2174" t="s">
        <v>33</v>
      </c>
      <c r="J2174" t="s">
        <v>27</v>
      </c>
      <c r="K2174" s="5">
        <v>48</v>
      </c>
      <c r="L2174" t="str">
        <f t="shared" si="133"/>
        <v>Apr</v>
      </c>
      <c r="M2174">
        <f t="shared" si="134"/>
        <v>2020</v>
      </c>
    </row>
    <row r="2175" spans="1:13" x14ac:dyDescent="0.25">
      <c r="A2175" t="s">
        <v>1794</v>
      </c>
      <c r="B2175" t="s">
        <v>315</v>
      </c>
      <c r="C2175" t="s">
        <v>17</v>
      </c>
      <c r="D2175">
        <f t="shared" si="132"/>
        <v>13</v>
      </c>
      <c r="E2175">
        <v>13</v>
      </c>
      <c r="G2175" s="4">
        <f t="shared" si="135"/>
        <v>0</v>
      </c>
      <c r="H2175" s="1">
        <v>43942</v>
      </c>
      <c r="I2175" t="s">
        <v>23</v>
      </c>
      <c r="J2175" t="s">
        <v>27</v>
      </c>
      <c r="L2175" t="str">
        <f t="shared" si="133"/>
        <v>Apr</v>
      </c>
      <c r="M2175">
        <f t="shared" si="134"/>
        <v>2020</v>
      </c>
    </row>
    <row r="2176" spans="1:13" x14ac:dyDescent="0.25">
      <c r="A2176" t="s">
        <v>2047</v>
      </c>
      <c r="B2176" t="s">
        <v>21</v>
      </c>
      <c r="C2176" t="s">
        <v>273</v>
      </c>
      <c r="D2176">
        <f t="shared" si="132"/>
        <v>100</v>
      </c>
      <c r="E2176">
        <v>10</v>
      </c>
      <c r="F2176" s="2">
        <v>0.1</v>
      </c>
      <c r="G2176" s="4">
        <f t="shared" si="135"/>
        <v>90</v>
      </c>
      <c r="H2176" s="1">
        <v>43942</v>
      </c>
      <c r="I2176" t="s">
        <v>8</v>
      </c>
      <c r="J2176" t="s">
        <v>24</v>
      </c>
      <c r="K2176" s="5">
        <v>84</v>
      </c>
      <c r="L2176" t="str">
        <f t="shared" si="133"/>
        <v>Apr</v>
      </c>
      <c r="M2176">
        <f t="shared" si="134"/>
        <v>2020</v>
      </c>
    </row>
    <row r="2177" spans="1:13" x14ac:dyDescent="0.25">
      <c r="A2177" t="s">
        <v>2048</v>
      </c>
      <c r="B2177" t="s">
        <v>1199</v>
      </c>
      <c r="C2177" t="s">
        <v>43</v>
      </c>
      <c r="D2177">
        <f t="shared" si="132"/>
        <v>2000</v>
      </c>
      <c r="E2177">
        <v>300</v>
      </c>
      <c r="F2177" s="2">
        <v>0.15</v>
      </c>
      <c r="G2177" s="4">
        <f t="shared" si="135"/>
        <v>1700</v>
      </c>
      <c r="H2177" s="1">
        <v>43941</v>
      </c>
      <c r="I2177" t="s">
        <v>8</v>
      </c>
      <c r="J2177" t="s">
        <v>1199</v>
      </c>
      <c r="K2177" s="5">
        <v>521</v>
      </c>
      <c r="L2177" t="str">
        <f t="shared" si="133"/>
        <v>Apr</v>
      </c>
      <c r="M2177">
        <f t="shared" si="134"/>
        <v>2020</v>
      </c>
    </row>
    <row r="2178" spans="1:13" x14ac:dyDescent="0.25">
      <c r="A2178" t="s">
        <v>2049</v>
      </c>
      <c r="B2178" t="s">
        <v>29</v>
      </c>
      <c r="C2178" t="s">
        <v>30</v>
      </c>
      <c r="D2178">
        <f t="shared" ref="D2178:D2241" si="136">FLOOR(IF(OR(ISBLANK(E2178) = FALSE,  ISBLANK(F2178) = FALSE),IFERROR(E2178/F2178,E2178), 0), 1)</f>
        <v>650</v>
      </c>
      <c r="E2178">
        <v>91</v>
      </c>
      <c r="F2178" s="2">
        <v>0.14000000000000001</v>
      </c>
      <c r="G2178" s="4">
        <f t="shared" si="135"/>
        <v>559</v>
      </c>
      <c r="H2178" s="1">
        <v>43941</v>
      </c>
      <c r="I2178" t="s">
        <v>23</v>
      </c>
      <c r="J2178" t="s">
        <v>27</v>
      </c>
      <c r="K2178" s="5">
        <v>10</v>
      </c>
      <c r="L2178" t="str">
        <f t="shared" ref="L2178:L2241" si="137">TEXT(H2178, "MMM")</f>
        <v>Apr</v>
      </c>
      <c r="M2178">
        <f t="shared" ref="M2178:M2241" si="138">YEAR(H2178)</f>
        <v>2020</v>
      </c>
    </row>
    <row r="2179" spans="1:13" x14ac:dyDescent="0.25">
      <c r="A2179" t="s">
        <v>722</v>
      </c>
      <c r="B2179" t="s">
        <v>145</v>
      </c>
      <c r="C2179" t="s">
        <v>61</v>
      </c>
      <c r="D2179">
        <f t="shared" si="136"/>
        <v>360</v>
      </c>
      <c r="E2179">
        <v>90</v>
      </c>
      <c r="F2179" s="2">
        <v>0.25</v>
      </c>
      <c r="G2179" s="4">
        <f t="shared" ref="G2179:G2242" si="139">D2179-E2179</f>
        <v>270</v>
      </c>
      <c r="H2179" s="1">
        <v>43941</v>
      </c>
      <c r="I2179" t="s">
        <v>8</v>
      </c>
      <c r="J2179" t="s">
        <v>27</v>
      </c>
      <c r="K2179" s="5">
        <v>58</v>
      </c>
      <c r="L2179" t="str">
        <f t="shared" si="137"/>
        <v>Apr</v>
      </c>
      <c r="M2179">
        <f t="shared" si="138"/>
        <v>2020</v>
      </c>
    </row>
    <row r="2180" spans="1:13" x14ac:dyDescent="0.25">
      <c r="A2180" t="s">
        <v>2050</v>
      </c>
      <c r="B2180" t="s">
        <v>938</v>
      </c>
      <c r="C2180" t="s">
        <v>12</v>
      </c>
      <c r="D2180">
        <f t="shared" si="136"/>
        <v>300</v>
      </c>
      <c r="E2180">
        <v>90</v>
      </c>
      <c r="F2180" s="2">
        <v>0.3</v>
      </c>
      <c r="G2180" s="4">
        <f t="shared" si="139"/>
        <v>210</v>
      </c>
      <c r="H2180" s="1">
        <v>43941</v>
      </c>
      <c r="I2180" t="s">
        <v>33</v>
      </c>
      <c r="J2180" t="s">
        <v>930</v>
      </c>
      <c r="K2180" s="5">
        <v>38</v>
      </c>
      <c r="L2180" t="str">
        <f t="shared" si="137"/>
        <v>Apr</v>
      </c>
      <c r="M2180">
        <f t="shared" si="138"/>
        <v>2020</v>
      </c>
    </row>
    <row r="2181" spans="1:13" x14ac:dyDescent="0.25">
      <c r="A2181" t="s">
        <v>2051</v>
      </c>
      <c r="B2181" t="s">
        <v>262</v>
      </c>
      <c r="C2181" t="s">
        <v>200</v>
      </c>
      <c r="D2181">
        <f t="shared" si="136"/>
        <v>132</v>
      </c>
      <c r="E2181">
        <v>33</v>
      </c>
      <c r="F2181" s="2">
        <v>0.25</v>
      </c>
      <c r="G2181" s="4">
        <f t="shared" si="139"/>
        <v>99</v>
      </c>
      <c r="H2181" s="1">
        <v>43941</v>
      </c>
      <c r="I2181" t="s">
        <v>3</v>
      </c>
      <c r="J2181" t="s">
        <v>252</v>
      </c>
      <c r="K2181" s="5">
        <v>1</v>
      </c>
      <c r="L2181" t="str">
        <f t="shared" si="137"/>
        <v>Apr</v>
      </c>
      <c r="M2181">
        <f t="shared" si="138"/>
        <v>2020</v>
      </c>
    </row>
    <row r="2182" spans="1:13" x14ac:dyDescent="0.25">
      <c r="A2182" t="s">
        <v>2052</v>
      </c>
      <c r="B2182" t="s">
        <v>26</v>
      </c>
      <c r="C2182" t="s">
        <v>69</v>
      </c>
      <c r="D2182">
        <f t="shared" si="136"/>
        <v>28</v>
      </c>
      <c r="E2182">
        <v>28</v>
      </c>
      <c r="G2182" s="4">
        <f t="shared" si="139"/>
        <v>0</v>
      </c>
      <c r="H2182" s="1">
        <v>43941</v>
      </c>
      <c r="I2182" t="s">
        <v>18</v>
      </c>
      <c r="J2182" t="s">
        <v>27</v>
      </c>
      <c r="K2182" s="5">
        <v>71</v>
      </c>
      <c r="L2182" t="str">
        <f t="shared" si="137"/>
        <v>Apr</v>
      </c>
      <c r="M2182">
        <f t="shared" si="138"/>
        <v>2020</v>
      </c>
    </row>
    <row r="2183" spans="1:13" x14ac:dyDescent="0.25">
      <c r="A2183" t="s">
        <v>2053</v>
      </c>
      <c r="B2183" t="s">
        <v>26</v>
      </c>
      <c r="C2183" t="s">
        <v>32</v>
      </c>
      <c r="D2183">
        <f t="shared" si="136"/>
        <v>255</v>
      </c>
      <c r="E2183">
        <v>23</v>
      </c>
      <c r="F2183" s="2">
        <v>0.09</v>
      </c>
      <c r="G2183" s="4">
        <f t="shared" si="139"/>
        <v>232</v>
      </c>
      <c r="H2183" s="1">
        <v>43941</v>
      </c>
      <c r="I2183" t="s">
        <v>18</v>
      </c>
      <c r="J2183" t="s">
        <v>27</v>
      </c>
      <c r="K2183" s="5">
        <v>50</v>
      </c>
      <c r="L2183" t="str">
        <f t="shared" si="137"/>
        <v>Apr</v>
      </c>
      <c r="M2183">
        <f t="shared" si="138"/>
        <v>2020</v>
      </c>
    </row>
    <row r="2184" spans="1:13" x14ac:dyDescent="0.25">
      <c r="A2184" t="s">
        <v>824</v>
      </c>
      <c r="B2184" t="s">
        <v>26</v>
      </c>
      <c r="C2184" t="s">
        <v>32</v>
      </c>
      <c r="D2184">
        <f t="shared" si="136"/>
        <v>333</v>
      </c>
      <c r="E2184">
        <v>10</v>
      </c>
      <c r="F2184" s="2">
        <v>0.03</v>
      </c>
      <c r="G2184" s="4">
        <f t="shared" si="139"/>
        <v>323</v>
      </c>
      <c r="H2184" s="1">
        <v>43941</v>
      </c>
      <c r="I2184" t="s">
        <v>18</v>
      </c>
      <c r="J2184" t="s">
        <v>27</v>
      </c>
      <c r="K2184" s="5">
        <v>100</v>
      </c>
      <c r="L2184" t="str">
        <f t="shared" si="137"/>
        <v>Apr</v>
      </c>
      <c r="M2184">
        <f t="shared" si="138"/>
        <v>2020</v>
      </c>
    </row>
    <row r="2185" spans="1:13" x14ac:dyDescent="0.25">
      <c r="A2185" t="s">
        <v>1521</v>
      </c>
      <c r="B2185" t="s">
        <v>26</v>
      </c>
      <c r="C2185" t="s">
        <v>43</v>
      </c>
      <c r="D2185">
        <f t="shared" si="136"/>
        <v>0</v>
      </c>
      <c r="F2185" s="2">
        <v>0.6</v>
      </c>
      <c r="G2185" s="4">
        <f t="shared" si="139"/>
        <v>0</v>
      </c>
      <c r="H2185" s="1">
        <v>43941</v>
      </c>
      <c r="I2185" t="s">
        <v>33</v>
      </c>
      <c r="J2185" t="s">
        <v>27</v>
      </c>
      <c r="K2185" s="5">
        <v>40.5</v>
      </c>
      <c r="L2185" t="str">
        <f t="shared" si="137"/>
        <v>Apr</v>
      </c>
      <c r="M2185">
        <f t="shared" si="138"/>
        <v>2020</v>
      </c>
    </row>
    <row r="2186" spans="1:13" x14ac:dyDescent="0.25">
      <c r="A2186" t="s">
        <v>2054</v>
      </c>
      <c r="B2186" t="s">
        <v>26</v>
      </c>
      <c r="C2186" t="s">
        <v>12</v>
      </c>
      <c r="D2186">
        <f t="shared" si="136"/>
        <v>0</v>
      </c>
      <c r="F2186" s="2">
        <v>1</v>
      </c>
      <c r="G2186" s="4">
        <f t="shared" si="139"/>
        <v>0</v>
      </c>
      <c r="H2186" s="1">
        <v>43939</v>
      </c>
      <c r="I2186" t="s">
        <v>100</v>
      </c>
      <c r="J2186" t="s">
        <v>27</v>
      </c>
      <c r="K2186" s="5">
        <v>126</v>
      </c>
      <c r="L2186" t="str">
        <f t="shared" si="137"/>
        <v>Apr</v>
      </c>
      <c r="M2186">
        <f t="shared" si="138"/>
        <v>2020</v>
      </c>
    </row>
    <row r="2187" spans="1:13" x14ac:dyDescent="0.25">
      <c r="A2187" t="s">
        <v>2055</v>
      </c>
      <c r="B2187" t="s">
        <v>11</v>
      </c>
      <c r="C2187" t="s">
        <v>273</v>
      </c>
      <c r="D2187">
        <f t="shared" si="136"/>
        <v>200</v>
      </c>
      <c r="E2187">
        <v>200</v>
      </c>
      <c r="G2187" s="4">
        <f t="shared" si="139"/>
        <v>0</v>
      </c>
      <c r="H2187" s="1">
        <v>43938</v>
      </c>
      <c r="I2187" t="s">
        <v>8</v>
      </c>
      <c r="J2187" t="s">
        <v>14</v>
      </c>
      <c r="K2187" s="5">
        <v>293</v>
      </c>
      <c r="L2187" t="str">
        <f t="shared" si="137"/>
        <v>Apr</v>
      </c>
      <c r="M2187">
        <f t="shared" si="138"/>
        <v>2020</v>
      </c>
    </row>
    <row r="2188" spans="1:13" x14ac:dyDescent="0.25">
      <c r="A2188" t="s">
        <v>2056</v>
      </c>
      <c r="B2188" t="s">
        <v>1951</v>
      </c>
      <c r="C2188" t="s">
        <v>71</v>
      </c>
      <c r="D2188">
        <f t="shared" si="136"/>
        <v>400</v>
      </c>
      <c r="E2188">
        <v>140</v>
      </c>
      <c r="F2188" s="2">
        <v>0.35</v>
      </c>
      <c r="G2188" s="4">
        <f t="shared" si="139"/>
        <v>260</v>
      </c>
      <c r="H2188" s="1">
        <v>43938</v>
      </c>
      <c r="I2188" t="s">
        <v>8</v>
      </c>
      <c r="J2188" t="s">
        <v>252</v>
      </c>
      <c r="K2188" s="5">
        <v>37</v>
      </c>
      <c r="L2188" t="str">
        <f t="shared" si="137"/>
        <v>Apr</v>
      </c>
      <c r="M2188">
        <f t="shared" si="138"/>
        <v>2020</v>
      </c>
    </row>
    <row r="2189" spans="1:13" x14ac:dyDescent="0.25">
      <c r="A2189" t="s">
        <v>2057</v>
      </c>
      <c r="B2189" t="s">
        <v>29</v>
      </c>
      <c r="C2189" t="s">
        <v>102</v>
      </c>
      <c r="D2189">
        <f t="shared" si="136"/>
        <v>428</v>
      </c>
      <c r="E2189">
        <v>120</v>
      </c>
      <c r="F2189" s="2">
        <v>0.28000000000000003</v>
      </c>
      <c r="G2189" s="4">
        <f t="shared" si="139"/>
        <v>308</v>
      </c>
      <c r="H2189" s="1">
        <v>43938</v>
      </c>
      <c r="I2189" t="s">
        <v>8</v>
      </c>
      <c r="J2189" t="s">
        <v>27</v>
      </c>
      <c r="K2189" s="5">
        <v>110</v>
      </c>
      <c r="L2189" t="str">
        <f t="shared" si="137"/>
        <v>Apr</v>
      </c>
      <c r="M2189">
        <f t="shared" si="138"/>
        <v>2020</v>
      </c>
    </row>
    <row r="2190" spans="1:13" x14ac:dyDescent="0.25">
      <c r="A2190" t="s">
        <v>2058</v>
      </c>
      <c r="B2190" t="s">
        <v>251</v>
      </c>
      <c r="C2190" t="s">
        <v>59</v>
      </c>
      <c r="D2190">
        <f t="shared" si="136"/>
        <v>1100</v>
      </c>
      <c r="E2190">
        <v>88</v>
      </c>
      <c r="F2190" s="2">
        <v>0.08</v>
      </c>
      <c r="G2190" s="4">
        <f t="shared" si="139"/>
        <v>1012</v>
      </c>
      <c r="H2190" s="1">
        <v>43938</v>
      </c>
      <c r="I2190" t="s">
        <v>8</v>
      </c>
      <c r="J2190" t="s">
        <v>252</v>
      </c>
      <c r="K2190" s="5">
        <v>335</v>
      </c>
      <c r="L2190" t="str">
        <f t="shared" si="137"/>
        <v>Apr</v>
      </c>
      <c r="M2190">
        <f t="shared" si="138"/>
        <v>2020</v>
      </c>
    </row>
    <row r="2191" spans="1:13" x14ac:dyDescent="0.25">
      <c r="A2191" t="s">
        <v>1758</v>
      </c>
      <c r="B2191" t="s">
        <v>251</v>
      </c>
      <c r="C2191" t="s">
        <v>59</v>
      </c>
      <c r="D2191">
        <f t="shared" si="136"/>
        <v>470</v>
      </c>
      <c r="E2191">
        <v>47</v>
      </c>
      <c r="F2191" s="2">
        <v>0.1</v>
      </c>
      <c r="G2191" s="4">
        <f t="shared" si="139"/>
        <v>423</v>
      </c>
      <c r="H2191" s="1">
        <v>43938</v>
      </c>
      <c r="I2191" t="s">
        <v>18</v>
      </c>
      <c r="J2191" t="s">
        <v>252</v>
      </c>
      <c r="K2191" s="5">
        <v>263</v>
      </c>
      <c r="L2191" t="str">
        <f t="shared" si="137"/>
        <v>Apr</v>
      </c>
      <c r="M2191">
        <f t="shared" si="138"/>
        <v>2020</v>
      </c>
    </row>
    <row r="2192" spans="1:13" x14ac:dyDescent="0.25">
      <c r="A2192" t="s">
        <v>250</v>
      </c>
      <c r="B2192" t="s">
        <v>383</v>
      </c>
      <c r="C2192" t="s">
        <v>87</v>
      </c>
      <c r="D2192">
        <f t="shared" si="136"/>
        <v>880</v>
      </c>
      <c r="E2192">
        <v>44</v>
      </c>
      <c r="F2192" s="2">
        <v>0.05</v>
      </c>
      <c r="G2192" s="4">
        <f t="shared" si="139"/>
        <v>836</v>
      </c>
      <c r="H2192" s="1">
        <v>43938</v>
      </c>
      <c r="I2192" t="s">
        <v>8</v>
      </c>
      <c r="J2192" t="s">
        <v>383</v>
      </c>
      <c r="K2192" s="5">
        <v>307</v>
      </c>
      <c r="L2192" t="str">
        <f t="shared" si="137"/>
        <v>Apr</v>
      </c>
      <c r="M2192">
        <f t="shared" si="138"/>
        <v>2020</v>
      </c>
    </row>
    <row r="2193" spans="1:13" x14ac:dyDescent="0.25">
      <c r="A2193" t="s">
        <v>1873</v>
      </c>
      <c r="B2193" t="s">
        <v>1102</v>
      </c>
      <c r="C2193" t="s">
        <v>71</v>
      </c>
      <c r="D2193">
        <f t="shared" si="136"/>
        <v>40</v>
      </c>
      <c r="E2193">
        <v>40</v>
      </c>
      <c r="G2193" s="4">
        <f t="shared" si="139"/>
        <v>0</v>
      </c>
      <c r="H2193" s="1">
        <v>43938</v>
      </c>
      <c r="I2193" t="s">
        <v>33</v>
      </c>
      <c r="J2193" t="s">
        <v>1196</v>
      </c>
      <c r="K2193" s="5">
        <v>34</v>
      </c>
      <c r="L2193" t="str">
        <f t="shared" si="137"/>
        <v>Apr</v>
      </c>
      <c r="M2193">
        <f t="shared" si="138"/>
        <v>2020</v>
      </c>
    </row>
    <row r="2194" spans="1:13" x14ac:dyDescent="0.25">
      <c r="A2194" t="s">
        <v>2059</v>
      </c>
      <c r="B2194" t="s">
        <v>145</v>
      </c>
      <c r="C2194" t="s">
        <v>7</v>
      </c>
      <c r="D2194">
        <f t="shared" si="136"/>
        <v>350</v>
      </c>
      <c r="E2194">
        <v>35</v>
      </c>
      <c r="F2194" s="2">
        <v>0.1</v>
      </c>
      <c r="G2194" s="4">
        <f t="shared" si="139"/>
        <v>315</v>
      </c>
      <c r="H2194" s="1">
        <v>43938</v>
      </c>
      <c r="I2194" t="s">
        <v>742</v>
      </c>
      <c r="J2194" t="s">
        <v>27</v>
      </c>
      <c r="K2194" s="5">
        <v>478</v>
      </c>
      <c r="L2194" t="str">
        <f t="shared" si="137"/>
        <v>Apr</v>
      </c>
      <c r="M2194">
        <f t="shared" si="138"/>
        <v>2020</v>
      </c>
    </row>
    <row r="2195" spans="1:13" x14ac:dyDescent="0.25">
      <c r="A2195" t="s">
        <v>1391</v>
      </c>
      <c r="B2195" t="s">
        <v>26</v>
      </c>
      <c r="C2195" t="s">
        <v>61</v>
      </c>
      <c r="D2195">
        <f t="shared" si="136"/>
        <v>166</v>
      </c>
      <c r="E2195">
        <v>30</v>
      </c>
      <c r="F2195" s="2">
        <v>0.18</v>
      </c>
      <c r="G2195" s="4">
        <f t="shared" si="139"/>
        <v>136</v>
      </c>
      <c r="H2195" s="1">
        <v>43938</v>
      </c>
      <c r="I2195" t="s">
        <v>18</v>
      </c>
      <c r="J2195" t="s">
        <v>27</v>
      </c>
      <c r="K2195" s="5">
        <v>100</v>
      </c>
      <c r="L2195" t="str">
        <f t="shared" si="137"/>
        <v>Apr</v>
      </c>
      <c r="M2195">
        <f t="shared" si="138"/>
        <v>2020</v>
      </c>
    </row>
    <row r="2196" spans="1:13" x14ac:dyDescent="0.25">
      <c r="A2196" t="s">
        <v>1462</v>
      </c>
      <c r="B2196" t="s">
        <v>35</v>
      </c>
      <c r="C2196" t="s">
        <v>22</v>
      </c>
      <c r="D2196">
        <f t="shared" si="136"/>
        <v>35</v>
      </c>
      <c r="E2196">
        <v>13</v>
      </c>
      <c r="F2196" s="2">
        <v>0.37</v>
      </c>
      <c r="G2196" s="4">
        <f t="shared" si="139"/>
        <v>22</v>
      </c>
      <c r="H2196" s="1">
        <v>43938</v>
      </c>
      <c r="I2196" t="s">
        <v>23</v>
      </c>
      <c r="J2196" t="s">
        <v>27</v>
      </c>
      <c r="K2196" s="5">
        <v>1</v>
      </c>
      <c r="L2196" t="str">
        <f t="shared" si="137"/>
        <v>Apr</v>
      </c>
      <c r="M2196">
        <f t="shared" si="138"/>
        <v>2020</v>
      </c>
    </row>
    <row r="2197" spans="1:13" x14ac:dyDescent="0.25">
      <c r="A2197" t="s">
        <v>2060</v>
      </c>
      <c r="B2197" t="s">
        <v>26</v>
      </c>
      <c r="C2197" t="s">
        <v>30</v>
      </c>
      <c r="D2197">
        <f t="shared" si="136"/>
        <v>0</v>
      </c>
      <c r="F2197" s="2">
        <v>0.12</v>
      </c>
      <c r="G2197" s="4">
        <f t="shared" si="139"/>
        <v>0</v>
      </c>
      <c r="H2197" s="1">
        <v>43938</v>
      </c>
      <c r="I2197" t="s">
        <v>33</v>
      </c>
      <c r="J2197" t="s">
        <v>27</v>
      </c>
      <c r="K2197" s="5">
        <v>69</v>
      </c>
      <c r="L2197" t="str">
        <f t="shared" si="137"/>
        <v>Apr</v>
      </c>
      <c r="M2197">
        <f t="shared" si="138"/>
        <v>2020</v>
      </c>
    </row>
    <row r="2198" spans="1:13" x14ac:dyDescent="0.25">
      <c r="A2198" t="s">
        <v>2061</v>
      </c>
      <c r="B2198" t="s">
        <v>35</v>
      </c>
      <c r="C2198" t="s">
        <v>97</v>
      </c>
      <c r="D2198">
        <f t="shared" si="136"/>
        <v>0</v>
      </c>
      <c r="F2198" s="2">
        <v>0.38</v>
      </c>
      <c r="G2198" s="4">
        <f t="shared" si="139"/>
        <v>0</v>
      </c>
      <c r="H2198" s="1">
        <v>43938</v>
      </c>
      <c r="I2198" t="s">
        <v>13</v>
      </c>
      <c r="J2198" t="s">
        <v>27</v>
      </c>
      <c r="K2198" s="5">
        <v>18</v>
      </c>
      <c r="L2198" t="str">
        <f t="shared" si="137"/>
        <v>Apr</v>
      </c>
      <c r="M2198">
        <f t="shared" si="138"/>
        <v>2020</v>
      </c>
    </row>
    <row r="2199" spans="1:13" x14ac:dyDescent="0.25">
      <c r="A2199" t="s">
        <v>2062</v>
      </c>
      <c r="B2199" t="s">
        <v>29</v>
      </c>
      <c r="C2199" t="s">
        <v>7</v>
      </c>
      <c r="D2199">
        <f t="shared" si="136"/>
        <v>0</v>
      </c>
      <c r="G2199" s="4">
        <f t="shared" si="139"/>
        <v>0</v>
      </c>
      <c r="H2199" s="1">
        <v>43938</v>
      </c>
      <c r="I2199" t="s">
        <v>89</v>
      </c>
      <c r="J2199" t="s">
        <v>27</v>
      </c>
      <c r="K2199" s="5">
        <v>96</v>
      </c>
      <c r="L2199" t="str">
        <f t="shared" si="137"/>
        <v>Apr</v>
      </c>
      <c r="M2199">
        <f t="shared" si="138"/>
        <v>2020</v>
      </c>
    </row>
    <row r="2200" spans="1:13" x14ac:dyDescent="0.25">
      <c r="A2200" t="s">
        <v>1679</v>
      </c>
      <c r="B2200" t="s">
        <v>171</v>
      </c>
      <c r="C2200" t="s">
        <v>61</v>
      </c>
      <c r="D2200">
        <f t="shared" si="136"/>
        <v>0</v>
      </c>
      <c r="G2200" s="4">
        <f t="shared" si="139"/>
        <v>0</v>
      </c>
      <c r="H2200" s="1">
        <v>43938</v>
      </c>
      <c r="I2200" t="s">
        <v>23</v>
      </c>
      <c r="J2200" t="s">
        <v>79</v>
      </c>
      <c r="K2200" s="5">
        <v>59</v>
      </c>
      <c r="L2200" t="str">
        <f t="shared" si="137"/>
        <v>Apr</v>
      </c>
      <c r="M2200">
        <f t="shared" si="138"/>
        <v>2020</v>
      </c>
    </row>
    <row r="2201" spans="1:13" x14ac:dyDescent="0.25">
      <c r="A2201" t="s">
        <v>2063</v>
      </c>
      <c r="B2201" t="s">
        <v>35</v>
      </c>
      <c r="C2201" t="s">
        <v>69</v>
      </c>
      <c r="D2201">
        <f t="shared" si="136"/>
        <v>1000</v>
      </c>
      <c r="E2201">
        <v>130</v>
      </c>
      <c r="F2201" s="2">
        <v>0.13</v>
      </c>
      <c r="G2201" s="4">
        <f t="shared" si="139"/>
        <v>870</v>
      </c>
      <c r="H2201" s="1">
        <v>43937</v>
      </c>
      <c r="I2201" t="s">
        <v>53</v>
      </c>
      <c r="J2201" t="s">
        <v>27</v>
      </c>
      <c r="K2201" s="5">
        <v>1</v>
      </c>
      <c r="L2201" t="str">
        <f t="shared" si="137"/>
        <v>Apr</v>
      </c>
      <c r="M2201">
        <f t="shared" si="138"/>
        <v>2020</v>
      </c>
    </row>
    <row r="2202" spans="1:13" x14ac:dyDescent="0.25">
      <c r="A2202" t="s">
        <v>2064</v>
      </c>
      <c r="B2202" t="s">
        <v>383</v>
      </c>
      <c r="C2202" t="s">
        <v>12</v>
      </c>
      <c r="D2202">
        <f t="shared" si="136"/>
        <v>361</v>
      </c>
      <c r="E2202">
        <v>65</v>
      </c>
      <c r="F2202" s="2">
        <v>0.18</v>
      </c>
      <c r="G2202" s="4">
        <f t="shared" si="139"/>
        <v>296</v>
      </c>
      <c r="H2202" s="1">
        <v>43937</v>
      </c>
      <c r="I2202" t="s">
        <v>33</v>
      </c>
      <c r="J2202" t="s">
        <v>383</v>
      </c>
      <c r="K2202" s="5">
        <v>42</v>
      </c>
      <c r="L2202" t="str">
        <f t="shared" si="137"/>
        <v>Apr</v>
      </c>
      <c r="M2202">
        <f t="shared" si="138"/>
        <v>2020</v>
      </c>
    </row>
    <row r="2203" spans="1:13" x14ac:dyDescent="0.25">
      <c r="A2203" t="s">
        <v>2065</v>
      </c>
      <c r="B2203" t="s">
        <v>245</v>
      </c>
      <c r="C2203" t="s">
        <v>61</v>
      </c>
      <c r="D2203">
        <f t="shared" si="136"/>
        <v>300</v>
      </c>
      <c r="E2203">
        <v>60</v>
      </c>
      <c r="F2203" s="2">
        <v>0.2</v>
      </c>
      <c r="G2203" s="4">
        <f t="shared" si="139"/>
        <v>240</v>
      </c>
      <c r="H2203" s="1">
        <v>43937</v>
      </c>
      <c r="I2203" t="s">
        <v>18</v>
      </c>
      <c r="J2203" t="s">
        <v>14</v>
      </c>
      <c r="K2203" s="5">
        <v>76</v>
      </c>
      <c r="L2203" t="str">
        <f t="shared" si="137"/>
        <v>Apr</v>
      </c>
      <c r="M2203">
        <f t="shared" si="138"/>
        <v>2020</v>
      </c>
    </row>
    <row r="2204" spans="1:13" x14ac:dyDescent="0.25">
      <c r="A2204" t="s">
        <v>2066</v>
      </c>
      <c r="B2204" t="s">
        <v>171</v>
      </c>
      <c r="C2204" t="s">
        <v>61</v>
      </c>
      <c r="D2204">
        <f t="shared" si="136"/>
        <v>0</v>
      </c>
      <c r="G2204" s="4">
        <f t="shared" si="139"/>
        <v>0</v>
      </c>
      <c r="H2204" s="1">
        <v>43937</v>
      </c>
      <c r="I2204" t="s">
        <v>13</v>
      </c>
      <c r="J2204" t="s">
        <v>79</v>
      </c>
      <c r="K2204" s="5">
        <v>11</v>
      </c>
      <c r="L2204" t="str">
        <f t="shared" si="137"/>
        <v>Apr</v>
      </c>
      <c r="M2204">
        <f t="shared" si="138"/>
        <v>2020</v>
      </c>
    </row>
    <row r="2205" spans="1:13" x14ac:dyDescent="0.25">
      <c r="A2205" t="s">
        <v>2067</v>
      </c>
      <c r="B2205" t="s">
        <v>189</v>
      </c>
      <c r="C2205" t="s">
        <v>61</v>
      </c>
      <c r="D2205">
        <f t="shared" si="136"/>
        <v>0</v>
      </c>
      <c r="G2205" s="4">
        <f t="shared" si="139"/>
        <v>0</v>
      </c>
      <c r="H2205" s="1">
        <v>43937</v>
      </c>
      <c r="I2205" t="s">
        <v>18</v>
      </c>
      <c r="J2205" t="s">
        <v>27</v>
      </c>
      <c r="K2205" s="5">
        <v>59</v>
      </c>
      <c r="L2205" t="str">
        <f t="shared" si="137"/>
        <v>Apr</v>
      </c>
      <c r="M2205">
        <f t="shared" si="138"/>
        <v>2020</v>
      </c>
    </row>
    <row r="2206" spans="1:13" x14ac:dyDescent="0.25">
      <c r="A2206" t="s">
        <v>1266</v>
      </c>
      <c r="B2206" t="s">
        <v>29</v>
      </c>
      <c r="C2206" t="s">
        <v>87</v>
      </c>
      <c r="D2206">
        <f t="shared" si="136"/>
        <v>0</v>
      </c>
      <c r="G2206" s="4">
        <f t="shared" si="139"/>
        <v>0</v>
      </c>
      <c r="H2206" s="1">
        <v>43937</v>
      </c>
      <c r="I2206" t="s">
        <v>13</v>
      </c>
      <c r="J2206" t="s">
        <v>27</v>
      </c>
      <c r="K2206" s="5">
        <v>16</v>
      </c>
      <c r="L2206" t="str">
        <f t="shared" si="137"/>
        <v>Apr</v>
      </c>
      <c r="M2206">
        <f t="shared" si="138"/>
        <v>2020</v>
      </c>
    </row>
    <row r="2207" spans="1:13" x14ac:dyDescent="0.25">
      <c r="A2207" t="s">
        <v>2068</v>
      </c>
      <c r="B2207" t="s">
        <v>2025</v>
      </c>
      <c r="C2207" t="s">
        <v>61</v>
      </c>
      <c r="D2207">
        <f t="shared" si="136"/>
        <v>0</v>
      </c>
      <c r="G2207" s="4">
        <f t="shared" si="139"/>
        <v>0</v>
      </c>
      <c r="H2207" s="1">
        <v>43937</v>
      </c>
      <c r="I2207" t="s">
        <v>23</v>
      </c>
      <c r="J2207" t="s">
        <v>27</v>
      </c>
      <c r="L2207" t="str">
        <f t="shared" si="137"/>
        <v>Apr</v>
      </c>
      <c r="M2207">
        <f t="shared" si="138"/>
        <v>2020</v>
      </c>
    </row>
    <row r="2208" spans="1:13" x14ac:dyDescent="0.25">
      <c r="A2208" t="s">
        <v>2069</v>
      </c>
      <c r="B2208" t="s">
        <v>26</v>
      </c>
      <c r="C2208" t="s">
        <v>30</v>
      </c>
      <c r="D2208">
        <f t="shared" si="136"/>
        <v>0</v>
      </c>
      <c r="F2208" s="2">
        <v>1</v>
      </c>
      <c r="G2208" s="4">
        <f t="shared" si="139"/>
        <v>0</v>
      </c>
      <c r="H2208" s="1">
        <v>43937</v>
      </c>
      <c r="I2208" t="s">
        <v>3</v>
      </c>
      <c r="J2208" t="s">
        <v>27</v>
      </c>
      <c r="K2208" s="5">
        <v>1</v>
      </c>
      <c r="L2208" t="str">
        <f t="shared" si="137"/>
        <v>Apr</v>
      </c>
      <c r="M2208">
        <f t="shared" si="138"/>
        <v>2020</v>
      </c>
    </row>
    <row r="2209" spans="1:13" x14ac:dyDescent="0.25">
      <c r="A2209" t="s">
        <v>2070</v>
      </c>
      <c r="B2209" t="s">
        <v>126</v>
      </c>
      <c r="C2209" t="s">
        <v>59</v>
      </c>
      <c r="D2209">
        <f t="shared" si="136"/>
        <v>0</v>
      </c>
      <c r="G2209" s="4">
        <f t="shared" si="139"/>
        <v>0</v>
      </c>
      <c r="H2209" s="1">
        <v>43937</v>
      </c>
      <c r="I2209" t="s">
        <v>13</v>
      </c>
      <c r="J2209" t="s">
        <v>27</v>
      </c>
      <c r="K2209" s="5">
        <v>2</v>
      </c>
      <c r="L2209" t="str">
        <f t="shared" si="137"/>
        <v>Apr</v>
      </c>
      <c r="M2209">
        <f t="shared" si="138"/>
        <v>2020</v>
      </c>
    </row>
    <row r="2210" spans="1:13" x14ac:dyDescent="0.25">
      <c r="A2210" t="s">
        <v>2071</v>
      </c>
      <c r="B2210" t="s">
        <v>26</v>
      </c>
      <c r="C2210" t="s">
        <v>59</v>
      </c>
      <c r="D2210">
        <f t="shared" si="136"/>
        <v>1714</v>
      </c>
      <c r="E2210">
        <v>600</v>
      </c>
      <c r="F2210" s="2">
        <v>0.35</v>
      </c>
      <c r="G2210" s="4">
        <f t="shared" si="139"/>
        <v>1114</v>
      </c>
      <c r="H2210" s="1">
        <v>43936</v>
      </c>
      <c r="I2210" t="s">
        <v>100</v>
      </c>
      <c r="J2210" t="s">
        <v>27</v>
      </c>
      <c r="K2210" s="5">
        <v>1500</v>
      </c>
      <c r="L2210" t="str">
        <f t="shared" si="137"/>
        <v>Apr</v>
      </c>
      <c r="M2210">
        <f t="shared" si="138"/>
        <v>2020</v>
      </c>
    </row>
    <row r="2211" spans="1:13" x14ac:dyDescent="0.25">
      <c r="A2211" t="s">
        <v>1110</v>
      </c>
      <c r="B2211" t="s">
        <v>26</v>
      </c>
      <c r="C2211" t="s">
        <v>2</v>
      </c>
      <c r="D2211">
        <f t="shared" si="136"/>
        <v>1000</v>
      </c>
      <c r="E2211">
        <v>200</v>
      </c>
      <c r="F2211" s="2">
        <v>0.2</v>
      </c>
      <c r="G2211" s="4">
        <f t="shared" si="139"/>
        <v>800</v>
      </c>
      <c r="H2211" s="1">
        <v>43936</v>
      </c>
      <c r="I2211" t="s">
        <v>53</v>
      </c>
      <c r="J2211" t="s">
        <v>27</v>
      </c>
      <c r="K2211" s="5">
        <v>288</v>
      </c>
      <c r="L2211" t="str">
        <f t="shared" si="137"/>
        <v>Apr</v>
      </c>
      <c r="M2211">
        <f t="shared" si="138"/>
        <v>2020</v>
      </c>
    </row>
    <row r="2212" spans="1:13" x14ac:dyDescent="0.25">
      <c r="A2212" t="s">
        <v>2072</v>
      </c>
      <c r="B2212" t="s">
        <v>245</v>
      </c>
      <c r="C2212" t="s">
        <v>87</v>
      </c>
      <c r="D2212">
        <f t="shared" si="136"/>
        <v>500</v>
      </c>
      <c r="E2212">
        <v>200</v>
      </c>
      <c r="F2212" s="2">
        <v>0.4</v>
      </c>
      <c r="G2212" s="4">
        <f t="shared" si="139"/>
        <v>300</v>
      </c>
      <c r="H2212" s="1">
        <v>43936</v>
      </c>
      <c r="I2212" t="s">
        <v>18</v>
      </c>
      <c r="J2212" t="s">
        <v>14</v>
      </c>
      <c r="K2212" s="5">
        <v>19</v>
      </c>
      <c r="L2212" t="str">
        <f t="shared" si="137"/>
        <v>Apr</v>
      </c>
      <c r="M2212">
        <f t="shared" si="138"/>
        <v>2020</v>
      </c>
    </row>
    <row r="2213" spans="1:13" x14ac:dyDescent="0.25">
      <c r="A2213" t="s">
        <v>2073</v>
      </c>
      <c r="B2213" t="s">
        <v>26</v>
      </c>
      <c r="C2213" t="s">
        <v>7</v>
      </c>
      <c r="D2213">
        <f t="shared" si="136"/>
        <v>298</v>
      </c>
      <c r="E2213">
        <v>200</v>
      </c>
      <c r="F2213" s="2">
        <v>0.67</v>
      </c>
      <c r="G2213" s="4">
        <f t="shared" si="139"/>
        <v>98</v>
      </c>
      <c r="H2213" s="1">
        <v>43936</v>
      </c>
      <c r="I2213" t="s">
        <v>23</v>
      </c>
      <c r="J2213" t="s">
        <v>27</v>
      </c>
      <c r="K2213" s="5">
        <v>423</v>
      </c>
      <c r="L2213" t="str">
        <f t="shared" si="137"/>
        <v>Apr</v>
      </c>
      <c r="M2213">
        <f t="shared" si="138"/>
        <v>2020</v>
      </c>
    </row>
    <row r="2214" spans="1:13" x14ac:dyDescent="0.25">
      <c r="A2214" t="s">
        <v>2074</v>
      </c>
      <c r="B2214" t="s">
        <v>26</v>
      </c>
      <c r="C2214" t="s">
        <v>12</v>
      </c>
      <c r="D2214">
        <f t="shared" si="136"/>
        <v>1006</v>
      </c>
      <c r="E2214">
        <v>161</v>
      </c>
      <c r="F2214" s="2">
        <v>0.16</v>
      </c>
      <c r="G2214" s="4">
        <f t="shared" si="139"/>
        <v>845</v>
      </c>
      <c r="H2214" s="1">
        <v>43936</v>
      </c>
      <c r="I2214" t="s">
        <v>100</v>
      </c>
      <c r="J2214" t="s">
        <v>27</v>
      </c>
      <c r="K2214" s="5">
        <v>447</v>
      </c>
      <c r="L2214" t="str">
        <f t="shared" si="137"/>
        <v>Apr</v>
      </c>
      <c r="M2214">
        <f t="shared" si="138"/>
        <v>2020</v>
      </c>
    </row>
    <row r="2215" spans="1:13" x14ac:dyDescent="0.25">
      <c r="A2215" t="s">
        <v>715</v>
      </c>
      <c r="B2215" t="s">
        <v>216</v>
      </c>
      <c r="C2215" t="s">
        <v>12</v>
      </c>
      <c r="D2215">
        <f t="shared" si="136"/>
        <v>100</v>
      </c>
      <c r="E2215">
        <v>100</v>
      </c>
      <c r="G2215" s="4">
        <f t="shared" si="139"/>
        <v>0</v>
      </c>
      <c r="H2215" s="1">
        <v>43936</v>
      </c>
      <c r="I2215" t="s">
        <v>8</v>
      </c>
      <c r="J2215" t="s">
        <v>217</v>
      </c>
      <c r="K2215" s="5">
        <v>160</v>
      </c>
      <c r="L2215" t="str">
        <f t="shared" si="137"/>
        <v>Apr</v>
      </c>
      <c r="M2215">
        <f t="shared" si="138"/>
        <v>2020</v>
      </c>
    </row>
    <row r="2216" spans="1:13" x14ac:dyDescent="0.25">
      <c r="A2216" t="s">
        <v>2075</v>
      </c>
      <c r="B2216" t="s">
        <v>26</v>
      </c>
      <c r="C2216" t="s">
        <v>155</v>
      </c>
      <c r="D2216">
        <f t="shared" si="136"/>
        <v>160</v>
      </c>
      <c r="E2216">
        <v>40</v>
      </c>
      <c r="F2216" s="2">
        <v>0.25</v>
      </c>
      <c r="G2216" s="4">
        <f t="shared" si="139"/>
        <v>120</v>
      </c>
      <c r="H2216" s="1">
        <v>43936</v>
      </c>
      <c r="I2216" t="s">
        <v>18</v>
      </c>
      <c r="J2216" t="s">
        <v>27</v>
      </c>
      <c r="K2216" s="5">
        <v>72</v>
      </c>
      <c r="L2216" t="str">
        <f t="shared" si="137"/>
        <v>Apr</v>
      </c>
      <c r="M2216">
        <f t="shared" si="138"/>
        <v>2020</v>
      </c>
    </row>
    <row r="2217" spans="1:13" x14ac:dyDescent="0.25">
      <c r="A2217" t="s">
        <v>2076</v>
      </c>
      <c r="B2217" t="s">
        <v>26</v>
      </c>
      <c r="C2217" t="s">
        <v>69</v>
      </c>
      <c r="D2217">
        <f t="shared" si="136"/>
        <v>75</v>
      </c>
      <c r="E2217">
        <v>15</v>
      </c>
      <c r="F2217" s="2">
        <v>0.2</v>
      </c>
      <c r="G2217" s="4">
        <f t="shared" si="139"/>
        <v>60</v>
      </c>
      <c r="H2217" s="1">
        <v>43936</v>
      </c>
      <c r="I2217" t="s">
        <v>13</v>
      </c>
      <c r="J2217" t="s">
        <v>27</v>
      </c>
      <c r="K2217" s="5">
        <v>40</v>
      </c>
      <c r="L2217" t="str">
        <f t="shared" si="137"/>
        <v>Apr</v>
      </c>
      <c r="M2217">
        <f t="shared" si="138"/>
        <v>2020</v>
      </c>
    </row>
    <row r="2218" spans="1:13" x14ac:dyDescent="0.25">
      <c r="A2218" t="s">
        <v>2077</v>
      </c>
      <c r="B2218" t="s">
        <v>171</v>
      </c>
      <c r="C2218" t="s">
        <v>87</v>
      </c>
      <c r="D2218">
        <f t="shared" si="136"/>
        <v>14</v>
      </c>
      <c r="E2218">
        <v>14</v>
      </c>
      <c r="G2218" s="4">
        <f t="shared" si="139"/>
        <v>0</v>
      </c>
      <c r="H2218" s="1">
        <v>43936</v>
      </c>
      <c r="I2218" t="s">
        <v>33</v>
      </c>
      <c r="J2218" t="s">
        <v>79</v>
      </c>
      <c r="K2218" s="5">
        <v>51</v>
      </c>
      <c r="L2218" t="str">
        <f t="shared" si="137"/>
        <v>Apr</v>
      </c>
      <c r="M2218">
        <f t="shared" si="138"/>
        <v>2020</v>
      </c>
    </row>
    <row r="2219" spans="1:13" x14ac:dyDescent="0.25">
      <c r="A2219" t="s">
        <v>2078</v>
      </c>
      <c r="B2219" t="s">
        <v>26</v>
      </c>
      <c r="C2219" t="s">
        <v>87</v>
      </c>
      <c r="D2219">
        <f t="shared" si="136"/>
        <v>13</v>
      </c>
      <c r="E2219">
        <v>13</v>
      </c>
      <c r="G2219" s="4">
        <f t="shared" si="139"/>
        <v>0</v>
      </c>
      <c r="H2219" s="1">
        <v>43936</v>
      </c>
      <c r="I2219" t="s">
        <v>18</v>
      </c>
      <c r="J2219" t="s">
        <v>27</v>
      </c>
      <c r="K2219" s="5">
        <v>34</v>
      </c>
      <c r="L2219" t="str">
        <f t="shared" si="137"/>
        <v>Apr</v>
      </c>
      <c r="M2219">
        <f t="shared" si="138"/>
        <v>2020</v>
      </c>
    </row>
    <row r="2220" spans="1:13" x14ac:dyDescent="0.25">
      <c r="A2220" t="s">
        <v>2079</v>
      </c>
      <c r="B2220" t="s">
        <v>845</v>
      </c>
      <c r="C2220" t="s">
        <v>97</v>
      </c>
      <c r="D2220">
        <f t="shared" si="136"/>
        <v>0</v>
      </c>
      <c r="F2220" s="2">
        <v>0.2</v>
      </c>
      <c r="G2220" s="4">
        <f t="shared" si="139"/>
        <v>0</v>
      </c>
      <c r="H2220" s="1">
        <v>43936</v>
      </c>
      <c r="I2220" t="s">
        <v>89</v>
      </c>
      <c r="J2220" t="s">
        <v>27</v>
      </c>
      <c r="K2220" s="5">
        <v>100</v>
      </c>
      <c r="L2220" t="str">
        <f t="shared" si="137"/>
        <v>Apr</v>
      </c>
      <c r="M2220">
        <f t="shared" si="138"/>
        <v>2020</v>
      </c>
    </row>
    <row r="2221" spans="1:13" x14ac:dyDescent="0.25">
      <c r="A2221" t="s">
        <v>2080</v>
      </c>
      <c r="B2221" t="s">
        <v>216</v>
      </c>
      <c r="C2221" t="s">
        <v>2</v>
      </c>
      <c r="D2221">
        <f t="shared" si="136"/>
        <v>0</v>
      </c>
      <c r="F2221" s="2">
        <v>0.3</v>
      </c>
      <c r="G2221" s="4">
        <f t="shared" si="139"/>
        <v>0</v>
      </c>
      <c r="H2221" s="1">
        <v>43936</v>
      </c>
      <c r="I2221" t="s">
        <v>13</v>
      </c>
      <c r="J2221" t="s">
        <v>217</v>
      </c>
      <c r="K2221" s="5">
        <v>7</v>
      </c>
      <c r="L2221" t="str">
        <f t="shared" si="137"/>
        <v>Apr</v>
      </c>
      <c r="M2221">
        <f t="shared" si="138"/>
        <v>2020</v>
      </c>
    </row>
    <row r="2222" spans="1:13" x14ac:dyDescent="0.25">
      <c r="A2222" t="s">
        <v>2081</v>
      </c>
      <c r="B2222" t="s">
        <v>26</v>
      </c>
      <c r="C2222" t="s">
        <v>615</v>
      </c>
      <c r="D2222">
        <f t="shared" si="136"/>
        <v>0</v>
      </c>
      <c r="G2222" s="4">
        <f t="shared" si="139"/>
        <v>0</v>
      </c>
      <c r="H2222" s="1">
        <v>43936</v>
      </c>
      <c r="I2222" t="s">
        <v>124</v>
      </c>
      <c r="J2222" t="s">
        <v>27</v>
      </c>
      <c r="K2222" s="5">
        <v>1800</v>
      </c>
      <c r="L2222" t="str">
        <f t="shared" si="137"/>
        <v>Apr</v>
      </c>
      <c r="M2222">
        <f t="shared" si="138"/>
        <v>2020</v>
      </c>
    </row>
    <row r="2223" spans="1:13" x14ac:dyDescent="0.25">
      <c r="A2223" t="s">
        <v>98</v>
      </c>
      <c r="B2223" t="s">
        <v>26</v>
      </c>
      <c r="C2223" t="s">
        <v>87</v>
      </c>
      <c r="D2223">
        <f t="shared" si="136"/>
        <v>2350</v>
      </c>
      <c r="E2223">
        <v>235</v>
      </c>
      <c r="F2223" s="2">
        <v>0.1</v>
      </c>
      <c r="G2223" s="4">
        <f t="shared" si="139"/>
        <v>2115</v>
      </c>
      <c r="H2223" s="1">
        <v>43935</v>
      </c>
      <c r="I2223" t="s">
        <v>53</v>
      </c>
      <c r="J2223" t="s">
        <v>27</v>
      </c>
      <c r="K2223" s="5">
        <v>358</v>
      </c>
      <c r="L2223" t="str">
        <f t="shared" si="137"/>
        <v>Apr</v>
      </c>
      <c r="M2223">
        <f t="shared" si="138"/>
        <v>2020</v>
      </c>
    </row>
    <row r="2224" spans="1:13" x14ac:dyDescent="0.25">
      <c r="A2224" t="s">
        <v>350</v>
      </c>
      <c r="B2224" t="s">
        <v>171</v>
      </c>
      <c r="C2224" t="s">
        <v>7</v>
      </c>
      <c r="D2224">
        <f t="shared" si="136"/>
        <v>569</v>
      </c>
      <c r="E2224">
        <v>131</v>
      </c>
      <c r="F2224" s="2">
        <v>0.23</v>
      </c>
      <c r="G2224" s="4">
        <f t="shared" si="139"/>
        <v>438</v>
      </c>
      <c r="H2224" s="1">
        <v>43935</v>
      </c>
      <c r="I2224" t="s">
        <v>100</v>
      </c>
      <c r="J2224" t="s">
        <v>79</v>
      </c>
      <c r="K2224" s="5">
        <v>224</v>
      </c>
      <c r="L2224" t="str">
        <f t="shared" si="137"/>
        <v>Apr</v>
      </c>
      <c r="M2224">
        <f t="shared" si="138"/>
        <v>2020</v>
      </c>
    </row>
    <row r="2225" spans="1:13" x14ac:dyDescent="0.25">
      <c r="A2225" t="s">
        <v>2082</v>
      </c>
      <c r="B2225" t="s">
        <v>26</v>
      </c>
      <c r="C2225" t="s">
        <v>155</v>
      </c>
      <c r="D2225">
        <f t="shared" si="136"/>
        <v>193</v>
      </c>
      <c r="E2225">
        <v>58</v>
      </c>
      <c r="F2225" s="2">
        <v>0.3</v>
      </c>
      <c r="G2225" s="4">
        <f t="shared" si="139"/>
        <v>135</v>
      </c>
      <c r="H2225" s="1">
        <v>43935</v>
      </c>
      <c r="I2225" t="s">
        <v>33</v>
      </c>
      <c r="J2225" t="s">
        <v>27</v>
      </c>
      <c r="K2225" s="5">
        <v>59</v>
      </c>
      <c r="L2225" t="str">
        <f t="shared" si="137"/>
        <v>Apr</v>
      </c>
      <c r="M2225">
        <f t="shared" si="138"/>
        <v>2020</v>
      </c>
    </row>
    <row r="2226" spans="1:13" x14ac:dyDescent="0.25">
      <c r="A2226" t="s">
        <v>2083</v>
      </c>
      <c r="B2226" t="s">
        <v>26</v>
      </c>
      <c r="C2226" t="s">
        <v>2</v>
      </c>
      <c r="D2226">
        <f t="shared" si="136"/>
        <v>128</v>
      </c>
      <c r="E2226">
        <v>45</v>
      </c>
      <c r="F2226" s="2">
        <v>0.35</v>
      </c>
      <c r="G2226" s="4">
        <f t="shared" si="139"/>
        <v>83</v>
      </c>
      <c r="H2226" s="1">
        <v>43935</v>
      </c>
      <c r="I2226" t="s">
        <v>33</v>
      </c>
      <c r="J2226" t="s">
        <v>27</v>
      </c>
      <c r="K2226" s="5">
        <v>90</v>
      </c>
      <c r="L2226" t="str">
        <f t="shared" si="137"/>
        <v>Apr</v>
      </c>
      <c r="M2226">
        <f t="shared" si="138"/>
        <v>2020</v>
      </c>
    </row>
    <row r="2227" spans="1:13" x14ac:dyDescent="0.25">
      <c r="A2227" t="s">
        <v>2084</v>
      </c>
      <c r="B2227" t="s">
        <v>26</v>
      </c>
      <c r="C2227" t="s">
        <v>2</v>
      </c>
      <c r="D2227">
        <f t="shared" si="136"/>
        <v>21</v>
      </c>
      <c r="E2227">
        <v>21</v>
      </c>
      <c r="G2227" s="4">
        <f t="shared" si="139"/>
        <v>0</v>
      </c>
      <c r="H2227" s="1">
        <v>43935</v>
      </c>
      <c r="I2227" t="s">
        <v>8</v>
      </c>
      <c r="J2227" t="s">
        <v>27</v>
      </c>
      <c r="K2227" s="5">
        <v>132</v>
      </c>
      <c r="L2227" t="str">
        <f t="shared" si="137"/>
        <v>Apr</v>
      </c>
      <c r="M2227">
        <f t="shared" si="138"/>
        <v>2020</v>
      </c>
    </row>
    <row r="2228" spans="1:13" x14ac:dyDescent="0.25">
      <c r="A2228" t="s">
        <v>1326</v>
      </c>
      <c r="B2228" t="s">
        <v>26</v>
      </c>
      <c r="C2228" t="s">
        <v>39</v>
      </c>
      <c r="D2228">
        <f t="shared" si="136"/>
        <v>15</v>
      </c>
      <c r="E2228">
        <v>15</v>
      </c>
      <c r="G2228" s="4">
        <f t="shared" si="139"/>
        <v>0</v>
      </c>
      <c r="H2228" s="1">
        <v>43935</v>
      </c>
      <c r="I2228" t="s">
        <v>100</v>
      </c>
      <c r="J2228" t="s">
        <v>27</v>
      </c>
      <c r="K2228" s="5">
        <v>190</v>
      </c>
      <c r="L2228" t="str">
        <f t="shared" si="137"/>
        <v>Apr</v>
      </c>
      <c r="M2228">
        <f t="shared" si="138"/>
        <v>2020</v>
      </c>
    </row>
    <row r="2229" spans="1:13" x14ac:dyDescent="0.25">
      <c r="A2229" t="s">
        <v>2085</v>
      </c>
      <c r="B2229" t="s">
        <v>251</v>
      </c>
      <c r="C2229" t="s">
        <v>155</v>
      </c>
      <c r="D2229">
        <f t="shared" si="136"/>
        <v>10</v>
      </c>
      <c r="E2229">
        <v>10</v>
      </c>
      <c r="G2229" s="4">
        <f t="shared" si="139"/>
        <v>0</v>
      </c>
      <c r="H2229" s="1">
        <v>43935</v>
      </c>
      <c r="I2229" t="s">
        <v>23</v>
      </c>
      <c r="J2229" t="s">
        <v>252</v>
      </c>
      <c r="K2229" s="5">
        <v>5</v>
      </c>
      <c r="L2229" t="str">
        <f t="shared" si="137"/>
        <v>Apr</v>
      </c>
      <c r="M2229">
        <f t="shared" si="138"/>
        <v>2020</v>
      </c>
    </row>
    <row r="2230" spans="1:13" x14ac:dyDescent="0.25">
      <c r="A2230" t="s">
        <v>2086</v>
      </c>
      <c r="B2230" t="s">
        <v>26</v>
      </c>
      <c r="C2230" t="s">
        <v>12</v>
      </c>
      <c r="D2230">
        <f t="shared" si="136"/>
        <v>0</v>
      </c>
      <c r="G2230" s="4">
        <f t="shared" si="139"/>
        <v>0</v>
      </c>
      <c r="H2230" s="1">
        <v>43935</v>
      </c>
      <c r="I2230" t="s">
        <v>23</v>
      </c>
      <c r="J2230" t="s">
        <v>27</v>
      </c>
      <c r="K2230" s="5">
        <v>584</v>
      </c>
      <c r="L2230" t="str">
        <f t="shared" si="137"/>
        <v>Apr</v>
      </c>
      <c r="M2230">
        <f t="shared" si="138"/>
        <v>2020</v>
      </c>
    </row>
    <row r="2231" spans="1:13" x14ac:dyDescent="0.25">
      <c r="A2231" t="s">
        <v>1807</v>
      </c>
      <c r="B2231" t="s">
        <v>383</v>
      </c>
      <c r="C2231" t="s">
        <v>43</v>
      </c>
      <c r="D2231">
        <f t="shared" si="136"/>
        <v>0</v>
      </c>
      <c r="G2231" s="4">
        <f t="shared" si="139"/>
        <v>0</v>
      </c>
      <c r="H2231" s="1">
        <v>43935</v>
      </c>
      <c r="I2231" t="s">
        <v>18</v>
      </c>
      <c r="J2231" t="s">
        <v>383</v>
      </c>
      <c r="K2231" s="5">
        <v>134</v>
      </c>
      <c r="L2231" t="str">
        <f t="shared" si="137"/>
        <v>Apr</v>
      </c>
      <c r="M2231">
        <f t="shared" si="138"/>
        <v>2020</v>
      </c>
    </row>
    <row r="2232" spans="1:13" x14ac:dyDescent="0.25">
      <c r="A2232" t="s">
        <v>2087</v>
      </c>
      <c r="B2232" t="s">
        <v>49</v>
      </c>
      <c r="C2232" t="s">
        <v>87</v>
      </c>
      <c r="D2232">
        <f t="shared" si="136"/>
        <v>6363</v>
      </c>
      <c r="E2232">
        <v>2800</v>
      </c>
      <c r="F2232" s="2">
        <v>0.44</v>
      </c>
      <c r="G2232" s="4">
        <f t="shared" si="139"/>
        <v>3563</v>
      </c>
      <c r="H2232" s="1">
        <v>43934</v>
      </c>
      <c r="I2232" t="s">
        <v>53</v>
      </c>
      <c r="J2232" t="s">
        <v>27</v>
      </c>
      <c r="K2232" s="5">
        <v>1400</v>
      </c>
      <c r="L2232" t="str">
        <f t="shared" si="137"/>
        <v>Apr</v>
      </c>
      <c r="M2232">
        <f t="shared" si="138"/>
        <v>2020</v>
      </c>
    </row>
    <row r="2233" spans="1:13" x14ac:dyDescent="0.25">
      <c r="A2233" t="s">
        <v>502</v>
      </c>
      <c r="B2233" t="s">
        <v>26</v>
      </c>
      <c r="C2233" t="s">
        <v>69</v>
      </c>
      <c r="D2233">
        <f t="shared" si="136"/>
        <v>1000</v>
      </c>
      <c r="E2233">
        <v>100</v>
      </c>
      <c r="F2233" s="2">
        <v>0.1</v>
      </c>
      <c r="G2233" s="4">
        <f t="shared" si="139"/>
        <v>900</v>
      </c>
      <c r="H2233" s="1">
        <v>43934</v>
      </c>
      <c r="I2233" t="s">
        <v>33</v>
      </c>
      <c r="J2233" t="s">
        <v>27</v>
      </c>
      <c r="K2233" s="5">
        <v>955</v>
      </c>
      <c r="L2233" t="str">
        <f t="shared" si="137"/>
        <v>Apr</v>
      </c>
      <c r="M2233">
        <f t="shared" si="138"/>
        <v>2020</v>
      </c>
    </row>
    <row r="2234" spans="1:13" x14ac:dyDescent="0.25">
      <c r="A2234" t="s">
        <v>2088</v>
      </c>
      <c r="B2234" t="s">
        <v>251</v>
      </c>
      <c r="C2234" t="s">
        <v>12</v>
      </c>
      <c r="D2234">
        <f t="shared" si="136"/>
        <v>700</v>
      </c>
      <c r="E2234">
        <v>70</v>
      </c>
      <c r="F2234" s="2">
        <v>0.1</v>
      </c>
      <c r="G2234" s="4">
        <f t="shared" si="139"/>
        <v>630</v>
      </c>
      <c r="H2234" s="1">
        <v>43934</v>
      </c>
      <c r="I2234" t="s">
        <v>33</v>
      </c>
      <c r="J2234" t="s">
        <v>252</v>
      </c>
      <c r="K2234" s="5">
        <v>120</v>
      </c>
      <c r="L2234" t="str">
        <f t="shared" si="137"/>
        <v>Apr</v>
      </c>
      <c r="M2234">
        <f t="shared" si="138"/>
        <v>2020</v>
      </c>
    </row>
    <row r="2235" spans="1:13" x14ac:dyDescent="0.25">
      <c r="A2235" t="s">
        <v>355</v>
      </c>
      <c r="B2235" t="s">
        <v>26</v>
      </c>
      <c r="C2235" t="s">
        <v>273</v>
      </c>
      <c r="D2235">
        <f t="shared" si="136"/>
        <v>200</v>
      </c>
      <c r="E2235">
        <v>50</v>
      </c>
      <c r="F2235" s="2">
        <v>0.25</v>
      </c>
      <c r="G2235" s="4">
        <f t="shared" si="139"/>
        <v>150</v>
      </c>
      <c r="H2235" s="1">
        <v>43934</v>
      </c>
      <c r="I2235" t="s">
        <v>13</v>
      </c>
      <c r="J2235" t="s">
        <v>27</v>
      </c>
      <c r="K2235" s="5">
        <v>12</v>
      </c>
      <c r="L2235" t="str">
        <f t="shared" si="137"/>
        <v>Apr</v>
      </c>
      <c r="M2235">
        <f t="shared" si="138"/>
        <v>2020</v>
      </c>
    </row>
    <row r="2236" spans="1:13" x14ac:dyDescent="0.25">
      <c r="A2236" t="s">
        <v>2089</v>
      </c>
      <c r="B2236" t="s">
        <v>171</v>
      </c>
      <c r="C2236" t="s">
        <v>12</v>
      </c>
      <c r="D2236">
        <f t="shared" si="136"/>
        <v>212</v>
      </c>
      <c r="E2236">
        <v>17</v>
      </c>
      <c r="F2236" s="2">
        <v>0.08</v>
      </c>
      <c r="G2236" s="4">
        <f t="shared" si="139"/>
        <v>195</v>
      </c>
      <c r="H2236" s="1">
        <v>43934</v>
      </c>
      <c r="I2236" t="s">
        <v>33</v>
      </c>
      <c r="J2236" t="s">
        <v>79</v>
      </c>
      <c r="K2236" s="5">
        <v>119</v>
      </c>
      <c r="L2236" t="str">
        <f t="shared" si="137"/>
        <v>Apr</v>
      </c>
      <c r="M2236">
        <f t="shared" si="138"/>
        <v>2020</v>
      </c>
    </row>
    <row r="2237" spans="1:13" x14ac:dyDescent="0.25">
      <c r="A2237" t="s">
        <v>2090</v>
      </c>
      <c r="B2237" t="s">
        <v>1914</v>
      </c>
      <c r="C2237" t="s">
        <v>17</v>
      </c>
      <c r="D2237">
        <f t="shared" si="136"/>
        <v>201</v>
      </c>
      <c r="E2237">
        <v>201</v>
      </c>
      <c r="G2237" s="4">
        <f t="shared" si="139"/>
        <v>0</v>
      </c>
      <c r="H2237" s="1">
        <v>43931</v>
      </c>
      <c r="I2237" t="s">
        <v>23</v>
      </c>
      <c r="J2237" t="s">
        <v>27</v>
      </c>
      <c r="K2237" s="5">
        <v>185</v>
      </c>
      <c r="L2237" t="str">
        <f t="shared" si="137"/>
        <v>Apr</v>
      </c>
      <c r="M2237">
        <f t="shared" si="138"/>
        <v>2020</v>
      </c>
    </row>
    <row r="2238" spans="1:13" x14ac:dyDescent="0.25">
      <c r="A2238" t="s">
        <v>2091</v>
      </c>
      <c r="B2238" t="s">
        <v>876</v>
      </c>
      <c r="C2238" t="s">
        <v>43</v>
      </c>
      <c r="D2238">
        <f t="shared" si="136"/>
        <v>218</v>
      </c>
      <c r="E2238">
        <v>35</v>
      </c>
      <c r="F2238" s="2">
        <v>0.16</v>
      </c>
      <c r="G2238" s="4">
        <f t="shared" si="139"/>
        <v>183</v>
      </c>
      <c r="H2238" s="1">
        <v>43931</v>
      </c>
      <c r="I2238" t="s">
        <v>23</v>
      </c>
      <c r="J2238" t="s">
        <v>27</v>
      </c>
      <c r="K2238" s="5">
        <v>3</v>
      </c>
      <c r="L2238" t="str">
        <f t="shared" si="137"/>
        <v>Apr</v>
      </c>
      <c r="M2238">
        <f t="shared" si="138"/>
        <v>2020</v>
      </c>
    </row>
    <row r="2239" spans="1:13" x14ac:dyDescent="0.25">
      <c r="A2239" t="s">
        <v>2092</v>
      </c>
      <c r="B2239" t="s">
        <v>251</v>
      </c>
      <c r="C2239" t="s">
        <v>12</v>
      </c>
      <c r="D2239">
        <f t="shared" si="136"/>
        <v>30</v>
      </c>
      <c r="E2239">
        <v>30</v>
      </c>
      <c r="G2239" s="4">
        <f t="shared" si="139"/>
        <v>0</v>
      </c>
      <c r="H2239" s="1">
        <v>43931</v>
      </c>
      <c r="I2239" t="s">
        <v>33</v>
      </c>
      <c r="J2239" t="s">
        <v>252</v>
      </c>
      <c r="K2239" s="5">
        <v>14</v>
      </c>
      <c r="L2239" t="str">
        <f t="shared" si="137"/>
        <v>Apr</v>
      </c>
      <c r="M2239">
        <f t="shared" si="138"/>
        <v>2020</v>
      </c>
    </row>
    <row r="2240" spans="1:13" x14ac:dyDescent="0.25">
      <c r="A2240" t="s">
        <v>2093</v>
      </c>
      <c r="B2240" t="s">
        <v>49</v>
      </c>
      <c r="C2240" t="s">
        <v>102</v>
      </c>
      <c r="D2240">
        <f t="shared" si="136"/>
        <v>28</v>
      </c>
      <c r="E2240">
        <v>28</v>
      </c>
      <c r="G2240" s="4">
        <f t="shared" si="139"/>
        <v>0</v>
      </c>
      <c r="H2240" s="1">
        <v>43931</v>
      </c>
      <c r="I2240" t="s">
        <v>18</v>
      </c>
      <c r="J2240" t="s">
        <v>27</v>
      </c>
      <c r="K2240" s="5">
        <v>29</v>
      </c>
      <c r="L2240" t="str">
        <f t="shared" si="137"/>
        <v>Apr</v>
      </c>
      <c r="M2240">
        <f t="shared" si="138"/>
        <v>2020</v>
      </c>
    </row>
    <row r="2241" spans="1:13" x14ac:dyDescent="0.25">
      <c r="A2241" t="s">
        <v>1214</v>
      </c>
      <c r="B2241" t="s">
        <v>35</v>
      </c>
      <c r="C2241" t="s">
        <v>39</v>
      </c>
      <c r="D2241">
        <f t="shared" si="136"/>
        <v>68</v>
      </c>
      <c r="E2241">
        <v>20</v>
      </c>
      <c r="F2241" s="2">
        <v>0.28999999999999998</v>
      </c>
      <c r="G2241" s="4">
        <f t="shared" si="139"/>
        <v>48</v>
      </c>
      <c r="H2241" s="1">
        <v>43931</v>
      </c>
      <c r="I2241" t="s">
        <v>23</v>
      </c>
      <c r="J2241" t="s">
        <v>27</v>
      </c>
      <c r="K2241" s="5">
        <v>85</v>
      </c>
      <c r="L2241" t="str">
        <f t="shared" si="137"/>
        <v>Apr</v>
      </c>
      <c r="M2241">
        <f t="shared" si="138"/>
        <v>2020</v>
      </c>
    </row>
    <row r="2242" spans="1:13" x14ac:dyDescent="0.25">
      <c r="A2242" t="s">
        <v>2094</v>
      </c>
      <c r="B2242" t="s">
        <v>26</v>
      </c>
      <c r="C2242" t="s">
        <v>420</v>
      </c>
      <c r="D2242">
        <f t="shared" ref="D2242:D2305" si="140">FLOOR(IF(OR(ISBLANK(E2242) = FALSE,  ISBLANK(F2242) = FALSE),IFERROR(E2242/F2242,E2242), 0), 1)</f>
        <v>59</v>
      </c>
      <c r="E2242">
        <v>16</v>
      </c>
      <c r="F2242" s="2">
        <v>0.27</v>
      </c>
      <c r="G2242" s="4">
        <f t="shared" si="139"/>
        <v>43</v>
      </c>
      <c r="H2242" s="1">
        <v>43931</v>
      </c>
      <c r="I2242" t="s">
        <v>33</v>
      </c>
      <c r="J2242" t="s">
        <v>27</v>
      </c>
      <c r="K2242" s="5">
        <v>35</v>
      </c>
      <c r="L2242" t="str">
        <f t="shared" ref="L2242:L2305" si="141">TEXT(H2242, "MMM")</f>
        <v>Apr</v>
      </c>
      <c r="M2242">
        <f t="shared" ref="M2242:M2305" si="142">YEAR(H2242)</f>
        <v>2020</v>
      </c>
    </row>
    <row r="2243" spans="1:13" x14ac:dyDescent="0.25">
      <c r="A2243" t="s">
        <v>2095</v>
      </c>
      <c r="B2243" t="s">
        <v>58</v>
      </c>
      <c r="C2243" t="s">
        <v>122</v>
      </c>
      <c r="D2243">
        <f t="shared" si="140"/>
        <v>6</v>
      </c>
      <c r="E2243">
        <v>6</v>
      </c>
      <c r="F2243" s="2">
        <v>1</v>
      </c>
      <c r="G2243" s="4">
        <f t="shared" ref="G2243:G2306" si="143">D2243-E2243</f>
        <v>0</v>
      </c>
      <c r="H2243" s="1">
        <v>43931</v>
      </c>
      <c r="I2243" t="s">
        <v>23</v>
      </c>
      <c r="J2243" t="s">
        <v>27</v>
      </c>
      <c r="K2243" s="5">
        <v>1</v>
      </c>
      <c r="L2243" t="str">
        <f t="shared" si="141"/>
        <v>Apr</v>
      </c>
      <c r="M2243">
        <f t="shared" si="142"/>
        <v>2020</v>
      </c>
    </row>
    <row r="2244" spans="1:13" x14ac:dyDescent="0.25">
      <c r="A2244" t="s">
        <v>2096</v>
      </c>
      <c r="B2244" t="s">
        <v>58</v>
      </c>
      <c r="C2244" t="s">
        <v>17</v>
      </c>
      <c r="D2244">
        <f t="shared" si="140"/>
        <v>16</v>
      </c>
      <c r="E2244">
        <v>5</v>
      </c>
      <c r="F2244" s="2">
        <v>0.31</v>
      </c>
      <c r="G2244" s="4">
        <f t="shared" si="143"/>
        <v>11</v>
      </c>
      <c r="H2244" s="1">
        <v>43931</v>
      </c>
      <c r="I2244" t="s">
        <v>23</v>
      </c>
      <c r="J2244" t="s">
        <v>27</v>
      </c>
      <c r="L2244" t="str">
        <f t="shared" si="141"/>
        <v>Apr</v>
      </c>
      <c r="M2244">
        <f t="shared" si="142"/>
        <v>2020</v>
      </c>
    </row>
    <row r="2245" spans="1:13" x14ac:dyDescent="0.25">
      <c r="A2245" t="s">
        <v>2097</v>
      </c>
      <c r="B2245" t="s">
        <v>145</v>
      </c>
      <c r="C2245" t="s">
        <v>12</v>
      </c>
      <c r="D2245">
        <f t="shared" si="140"/>
        <v>0</v>
      </c>
      <c r="G2245" s="4">
        <f t="shared" si="143"/>
        <v>0</v>
      </c>
      <c r="H2245" s="1">
        <v>43931</v>
      </c>
      <c r="I2245" t="s">
        <v>18</v>
      </c>
      <c r="J2245" t="s">
        <v>27</v>
      </c>
      <c r="K2245" s="5">
        <v>119</v>
      </c>
      <c r="L2245" t="str">
        <f t="shared" si="141"/>
        <v>Apr</v>
      </c>
      <c r="M2245">
        <f t="shared" si="142"/>
        <v>2020</v>
      </c>
    </row>
    <row r="2246" spans="1:13" x14ac:dyDescent="0.25">
      <c r="A2246" t="s">
        <v>2098</v>
      </c>
      <c r="B2246" t="s">
        <v>26</v>
      </c>
      <c r="C2246" t="s">
        <v>2</v>
      </c>
      <c r="D2246">
        <f t="shared" si="140"/>
        <v>5882</v>
      </c>
      <c r="E2246">
        <v>1000</v>
      </c>
      <c r="F2246" s="2">
        <v>0.17</v>
      </c>
      <c r="G2246" s="4">
        <f t="shared" si="143"/>
        <v>4882</v>
      </c>
      <c r="H2246" s="1">
        <v>43930</v>
      </c>
      <c r="I2246" t="s">
        <v>53</v>
      </c>
      <c r="J2246" t="s">
        <v>27</v>
      </c>
      <c r="K2246" s="5">
        <v>56</v>
      </c>
      <c r="L2246" t="str">
        <f t="shared" si="141"/>
        <v>Apr</v>
      </c>
      <c r="M2246">
        <f t="shared" si="142"/>
        <v>2020</v>
      </c>
    </row>
    <row r="2247" spans="1:13" x14ac:dyDescent="0.25">
      <c r="A2247" t="s">
        <v>1871</v>
      </c>
      <c r="B2247" t="s">
        <v>515</v>
      </c>
      <c r="C2247" t="s">
        <v>12</v>
      </c>
      <c r="D2247">
        <f t="shared" si="140"/>
        <v>165</v>
      </c>
      <c r="E2247">
        <v>165</v>
      </c>
      <c r="G2247" s="4">
        <f t="shared" si="143"/>
        <v>0</v>
      </c>
      <c r="H2247" s="1">
        <v>43930</v>
      </c>
      <c r="I2247" t="s">
        <v>36</v>
      </c>
      <c r="J2247" t="s">
        <v>27</v>
      </c>
      <c r="K2247" s="5">
        <v>324</v>
      </c>
      <c r="L2247" t="str">
        <f t="shared" si="141"/>
        <v>Apr</v>
      </c>
      <c r="M2247">
        <f t="shared" si="142"/>
        <v>2020</v>
      </c>
    </row>
    <row r="2248" spans="1:13" x14ac:dyDescent="0.25">
      <c r="A2248" t="s">
        <v>1909</v>
      </c>
      <c r="B2248" t="s">
        <v>189</v>
      </c>
      <c r="C2248" t="s">
        <v>469</v>
      </c>
      <c r="D2248">
        <f t="shared" si="140"/>
        <v>1500</v>
      </c>
      <c r="E2248">
        <v>150</v>
      </c>
      <c r="F2248" s="2">
        <v>0.1</v>
      </c>
      <c r="G2248" s="4">
        <f t="shared" si="143"/>
        <v>1350</v>
      </c>
      <c r="H2248" s="1">
        <v>43930</v>
      </c>
      <c r="I2248" t="s">
        <v>33</v>
      </c>
      <c r="J2248" t="s">
        <v>27</v>
      </c>
      <c r="K2248" s="5">
        <v>410</v>
      </c>
      <c r="L2248" t="str">
        <f t="shared" si="141"/>
        <v>Apr</v>
      </c>
      <c r="M2248">
        <f t="shared" si="142"/>
        <v>2020</v>
      </c>
    </row>
    <row r="2249" spans="1:13" x14ac:dyDescent="0.25">
      <c r="A2249" t="s">
        <v>1654</v>
      </c>
      <c r="B2249" t="s">
        <v>251</v>
      </c>
      <c r="C2249" t="s">
        <v>12</v>
      </c>
      <c r="D2249">
        <f t="shared" si="140"/>
        <v>438</v>
      </c>
      <c r="E2249">
        <v>136</v>
      </c>
      <c r="F2249" s="2">
        <v>0.31</v>
      </c>
      <c r="G2249" s="4">
        <f t="shared" si="143"/>
        <v>302</v>
      </c>
      <c r="H2249" s="1">
        <v>43930</v>
      </c>
      <c r="I2249" t="s">
        <v>33</v>
      </c>
      <c r="J2249" t="s">
        <v>252</v>
      </c>
      <c r="K2249" s="5">
        <v>26</v>
      </c>
      <c r="L2249" t="str">
        <f t="shared" si="141"/>
        <v>Apr</v>
      </c>
      <c r="M2249">
        <f t="shared" si="142"/>
        <v>2020</v>
      </c>
    </row>
    <row r="2250" spans="1:13" x14ac:dyDescent="0.25">
      <c r="A2250" t="s">
        <v>2099</v>
      </c>
      <c r="B2250" t="s">
        <v>706</v>
      </c>
      <c r="C2250" t="s">
        <v>39</v>
      </c>
      <c r="D2250">
        <f t="shared" si="140"/>
        <v>900</v>
      </c>
      <c r="E2250">
        <v>90</v>
      </c>
      <c r="F2250" s="2">
        <v>0.1</v>
      </c>
      <c r="G2250" s="4">
        <f t="shared" si="143"/>
        <v>810</v>
      </c>
      <c r="H2250" s="1">
        <v>43930</v>
      </c>
      <c r="I2250" t="s">
        <v>53</v>
      </c>
      <c r="J2250" t="s">
        <v>27</v>
      </c>
      <c r="K2250" s="5">
        <v>689</v>
      </c>
      <c r="L2250" t="str">
        <f t="shared" si="141"/>
        <v>Apr</v>
      </c>
      <c r="M2250">
        <f t="shared" si="142"/>
        <v>2020</v>
      </c>
    </row>
    <row r="2251" spans="1:13" x14ac:dyDescent="0.25">
      <c r="A2251" t="s">
        <v>2100</v>
      </c>
      <c r="B2251" t="s">
        <v>26</v>
      </c>
      <c r="C2251" t="s">
        <v>39</v>
      </c>
      <c r="D2251">
        <f t="shared" si="140"/>
        <v>264</v>
      </c>
      <c r="E2251">
        <v>90</v>
      </c>
      <c r="F2251" s="2">
        <v>0.34</v>
      </c>
      <c r="G2251" s="4">
        <f t="shared" si="143"/>
        <v>174</v>
      </c>
      <c r="H2251" s="1">
        <v>43930</v>
      </c>
      <c r="I2251" t="s">
        <v>8</v>
      </c>
      <c r="J2251" t="s">
        <v>27</v>
      </c>
      <c r="K2251" s="5">
        <v>114</v>
      </c>
      <c r="L2251" t="str">
        <f t="shared" si="141"/>
        <v>Apr</v>
      </c>
      <c r="M2251">
        <f t="shared" si="142"/>
        <v>2020</v>
      </c>
    </row>
    <row r="2252" spans="1:13" x14ac:dyDescent="0.25">
      <c r="A2252" t="s">
        <v>2101</v>
      </c>
      <c r="B2252" t="s">
        <v>75</v>
      </c>
      <c r="C2252" t="s">
        <v>200</v>
      </c>
      <c r="D2252">
        <f t="shared" si="140"/>
        <v>125</v>
      </c>
      <c r="E2252">
        <v>40</v>
      </c>
      <c r="F2252" s="2">
        <v>0.32</v>
      </c>
      <c r="G2252" s="4">
        <f t="shared" si="143"/>
        <v>85</v>
      </c>
      <c r="H2252" s="1">
        <v>43930</v>
      </c>
      <c r="I2252" t="s">
        <v>33</v>
      </c>
      <c r="J2252" t="s">
        <v>27</v>
      </c>
      <c r="K2252" s="5">
        <v>59</v>
      </c>
      <c r="L2252" t="str">
        <f t="shared" si="141"/>
        <v>Apr</v>
      </c>
      <c r="M2252">
        <f t="shared" si="142"/>
        <v>2020</v>
      </c>
    </row>
    <row r="2253" spans="1:13" x14ac:dyDescent="0.25">
      <c r="A2253" t="s">
        <v>2102</v>
      </c>
      <c r="B2253" t="s">
        <v>171</v>
      </c>
      <c r="C2253" t="s">
        <v>87</v>
      </c>
      <c r="D2253">
        <f t="shared" si="140"/>
        <v>240</v>
      </c>
      <c r="E2253">
        <v>36</v>
      </c>
      <c r="F2253" s="2">
        <v>0.15</v>
      </c>
      <c r="G2253" s="4">
        <f t="shared" si="143"/>
        <v>204</v>
      </c>
      <c r="H2253" s="1">
        <v>43930</v>
      </c>
      <c r="I2253" t="s">
        <v>33</v>
      </c>
      <c r="J2253" t="s">
        <v>79</v>
      </c>
      <c r="K2253" s="5">
        <v>28</v>
      </c>
      <c r="L2253" t="str">
        <f t="shared" si="141"/>
        <v>Apr</v>
      </c>
      <c r="M2253">
        <f t="shared" si="142"/>
        <v>2020</v>
      </c>
    </row>
    <row r="2254" spans="1:13" x14ac:dyDescent="0.25">
      <c r="A2254" t="s">
        <v>1396</v>
      </c>
      <c r="B2254" t="s">
        <v>214</v>
      </c>
      <c r="C2254" t="s">
        <v>39</v>
      </c>
      <c r="D2254">
        <f t="shared" si="140"/>
        <v>500</v>
      </c>
      <c r="E2254">
        <v>25</v>
      </c>
      <c r="F2254" s="2">
        <v>0.05</v>
      </c>
      <c r="G2254" s="4">
        <f t="shared" si="143"/>
        <v>475</v>
      </c>
      <c r="H2254" s="1">
        <v>43930</v>
      </c>
      <c r="I2254" t="s">
        <v>33</v>
      </c>
      <c r="J2254" t="s">
        <v>27</v>
      </c>
      <c r="K2254" s="5">
        <v>137.5</v>
      </c>
      <c r="L2254" t="str">
        <f t="shared" si="141"/>
        <v>Apr</v>
      </c>
      <c r="M2254">
        <f t="shared" si="142"/>
        <v>2020</v>
      </c>
    </row>
    <row r="2255" spans="1:13" x14ac:dyDescent="0.25">
      <c r="A2255" t="s">
        <v>1085</v>
      </c>
      <c r="B2255" t="s">
        <v>171</v>
      </c>
      <c r="C2255" t="s">
        <v>71</v>
      </c>
      <c r="D2255">
        <f t="shared" si="140"/>
        <v>200</v>
      </c>
      <c r="E2255">
        <v>14</v>
      </c>
      <c r="F2255" s="2">
        <v>7.0000000000000007E-2</v>
      </c>
      <c r="G2255" s="4">
        <f t="shared" si="143"/>
        <v>186</v>
      </c>
      <c r="H2255" s="1">
        <v>43930</v>
      </c>
      <c r="I2255" t="s">
        <v>23</v>
      </c>
      <c r="J2255" t="s">
        <v>79</v>
      </c>
      <c r="L2255" t="str">
        <f t="shared" si="141"/>
        <v>Apr</v>
      </c>
      <c r="M2255">
        <f t="shared" si="142"/>
        <v>2020</v>
      </c>
    </row>
    <row r="2256" spans="1:13" x14ac:dyDescent="0.25">
      <c r="A2256" t="s">
        <v>2103</v>
      </c>
      <c r="B2256" t="s">
        <v>42</v>
      </c>
      <c r="C2256" t="s">
        <v>61</v>
      </c>
      <c r="D2256">
        <f t="shared" si="140"/>
        <v>200</v>
      </c>
      <c r="E2256">
        <v>8</v>
      </c>
      <c r="F2256" s="2">
        <v>0.04</v>
      </c>
      <c r="G2256" s="4">
        <f t="shared" si="143"/>
        <v>192</v>
      </c>
      <c r="H2256" s="1">
        <v>43930</v>
      </c>
      <c r="I2256" t="s">
        <v>23</v>
      </c>
      <c r="J2256" t="s">
        <v>44</v>
      </c>
      <c r="K2256" s="5">
        <v>32</v>
      </c>
      <c r="L2256" t="str">
        <f t="shared" si="141"/>
        <v>Apr</v>
      </c>
      <c r="M2256">
        <f t="shared" si="142"/>
        <v>2020</v>
      </c>
    </row>
    <row r="2257" spans="1:13" x14ac:dyDescent="0.25">
      <c r="A2257" t="s">
        <v>2104</v>
      </c>
      <c r="B2257" t="s">
        <v>26</v>
      </c>
      <c r="C2257" t="s">
        <v>30</v>
      </c>
      <c r="D2257">
        <f t="shared" si="140"/>
        <v>0</v>
      </c>
      <c r="G2257" s="4">
        <f t="shared" si="143"/>
        <v>0</v>
      </c>
      <c r="H2257" s="1">
        <v>43930</v>
      </c>
      <c r="I2257" t="s">
        <v>23</v>
      </c>
      <c r="J2257" t="s">
        <v>27</v>
      </c>
      <c r="K2257" s="5">
        <v>18</v>
      </c>
      <c r="L2257" t="str">
        <f t="shared" si="141"/>
        <v>Apr</v>
      </c>
      <c r="M2257">
        <f t="shared" si="142"/>
        <v>2020</v>
      </c>
    </row>
    <row r="2258" spans="1:13" x14ac:dyDescent="0.25">
      <c r="A2258" t="s">
        <v>2105</v>
      </c>
      <c r="B2258" t="s">
        <v>42</v>
      </c>
      <c r="C2258" t="s">
        <v>30</v>
      </c>
      <c r="D2258">
        <f t="shared" si="140"/>
        <v>0</v>
      </c>
      <c r="F2258" s="2">
        <v>0.3</v>
      </c>
      <c r="G2258" s="4">
        <f t="shared" si="143"/>
        <v>0</v>
      </c>
      <c r="H2258" s="1">
        <v>43930</v>
      </c>
      <c r="I2258" t="s">
        <v>33</v>
      </c>
      <c r="J2258" t="s">
        <v>44</v>
      </c>
      <c r="K2258" s="5">
        <v>40</v>
      </c>
      <c r="L2258" t="str">
        <f t="shared" si="141"/>
        <v>Apr</v>
      </c>
      <c r="M2258">
        <f t="shared" si="142"/>
        <v>2020</v>
      </c>
    </row>
    <row r="2259" spans="1:13" x14ac:dyDescent="0.25">
      <c r="A2259" t="s">
        <v>2106</v>
      </c>
      <c r="B2259" t="s">
        <v>145</v>
      </c>
      <c r="C2259" t="s">
        <v>12</v>
      </c>
      <c r="D2259">
        <f t="shared" si="140"/>
        <v>0</v>
      </c>
      <c r="G2259" s="4">
        <f t="shared" si="143"/>
        <v>0</v>
      </c>
      <c r="H2259" s="1">
        <v>43930</v>
      </c>
      <c r="I2259" t="s">
        <v>23</v>
      </c>
      <c r="J2259" t="s">
        <v>27</v>
      </c>
      <c r="K2259" s="5">
        <v>217</v>
      </c>
      <c r="L2259" t="str">
        <f t="shared" si="141"/>
        <v>Apr</v>
      </c>
      <c r="M2259">
        <f t="shared" si="142"/>
        <v>2020</v>
      </c>
    </row>
    <row r="2260" spans="1:13" x14ac:dyDescent="0.25">
      <c r="A2260" t="s">
        <v>2107</v>
      </c>
      <c r="B2260" t="s">
        <v>26</v>
      </c>
      <c r="C2260" t="s">
        <v>2</v>
      </c>
      <c r="D2260">
        <f t="shared" si="140"/>
        <v>1111</v>
      </c>
      <c r="E2260">
        <v>500</v>
      </c>
      <c r="F2260" s="2">
        <v>0.45</v>
      </c>
      <c r="G2260" s="4">
        <f t="shared" si="143"/>
        <v>611</v>
      </c>
      <c r="H2260" s="1">
        <v>43929</v>
      </c>
      <c r="I2260" t="s">
        <v>53</v>
      </c>
      <c r="J2260" t="s">
        <v>27</v>
      </c>
      <c r="K2260" s="5">
        <v>332</v>
      </c>
      <c r="L2260" t="str">
        <f t="shared" si="141"/>
        <v>Apr</v>
      </c>
      <c r="M2260">
        <f t="shared" si="142"/>
        <v>2020</v>
      </c>
    </row>
    <row r="2261" spans="1:13" x14ac:dyDescent="0.25">
      <c r="A2261" t="s">
        <v>284</v>
      </c>
      <c r="B2261" t="s">
        <v>11</v>
      </c>
      <c r="C2261" t="s">
        <v>87</v>
      </c>
      <c r="D2261">
        <f t="shared" si="140"/>
        <v>714</v>
      </c>
      <c r="E2261">
        <v>200</v>
      </c>
      <c r="F2261" s="2">
        <v>0.28000000000000003</v>
      </c>
      <c r="G2261" s="4">
        <f t="shared" si="143"/>
        <v>514</v>
      </c>
      <c r="H2261" s="1">
        <v>43929</v>
      </c>
      <c r="I2261" t="s">
        <v>8</v>
      </c>
      <c r="J2261" t="s">
        <v>14</v>
      </c>
      <c r="K2261" s="5">
        <v>215</v>
      </c>
      <c r="L2261" t="str">
        <f t="shared" si="141"/>
        <v>Apr</v>
      </c>
      <c r="M2261">
        <f t="shared" si="142"/>
        <v>2020</v>
      </c>
    </row>
    <row r="2262" spans="1:13" x14ac:dyDescent="0.25">
      <c r="A2262" t="s">
        <v>1323</v>
      </c>
      <c r="B2262" t="s">
        <v>26</v>
      </c>
      <c r="C2262" t="s">
        <v>69</v>
      </c>
      <c r="D2262">
        <f t="shared" si="140"/>
        <v>278</v>
      </c>
      <c r="E2262">
        <v>92</v>
      </c>
      <c r="F2262" s="2">
        <v>0.33</v>
      </c>
      <c r="G2262" s="4">
        <f t="shared" si="143"/>
        <v>186</v>
      </c>
      <c r="H2262" s="1">
        <v>43929</v>
      </c>
      <c r="I2262" t="s">
        <v>18</v>
      </c>
      <c r="J2262" t="s">
        <v>27</v>
      </c>
      <c r="K2262" s="5">
        <v>95</v>
      </c>
      <c r="L2262" t="str">
        <f t="shared" si="141"/>
        <v>Apr</v>
      </c>
      <c r="M2262">
        <f t="shared" si="142"/>
        <v>2020</v>
      </c>
    </row>
    <row r="2263" spans="1:13" x14ac:dyDescent="0.25">
      <c r="A2263" t="s">
        <v>1818</v>
      </c>
      <c r="B2263" t="s">
        <v>26</v>
      </c>
      <c r="C2263" t="s">
        <v>12</v>
      </c>
      <c r="D2263">
        <f t="shared" si="140"/>
        <v>197</v>
      </c>
      <c r="E2263">
        <v>89</v>
      </c>
      <c r="F2263" s="2">
        <v>0.45</v>
      </c>
      <c r="G2263" s="4">
        <f t="shared" si="143"/>
        <v>108</v>
      </c>
      <c r="H2263" s="1">
        <v>43929</v>
      </c>
      <c r="I2263" t="s">
        <v>33</v>
      </c>
      <c r="J2263" t="s">
        <v>27</v>
      </c>
      <c r="K2263" s="5">
        <v>40</v>
      </c>
      <c r="L2263" t="str">
        <f t="shared" si="141"/>
        <v>Apr</v>
      </c>
      <c r="M2263">
        <f t="shared" si="142"/>
        <v>2020</v>
      </c>
    </row>
    <row r="2264" spans="1:13" x14ac:dyDescent="0.25">
      <c r="A2264" t="s">
        <v>2108</v>
      </c>
      <c r="B2264" t="s">
        <v>26</v>
      </c>
      <c r="C2264" t="s">
        <v>102</v>
      </c>
      <c r="D2264">
        <f t="shared" si="140"/>
        <v>215</v>
      </c>
      <c r="E2264">
        <v>86</v>
      </c>
      <c r="F2264" s="2">
        <v>0.4</v>
      </c>
      <c r="G2264" s="4">
        <f t="shared" si="143"/>
        <v>129</v>
      </c>
      <c r="H2264" s="1">
        <v>43929</v>
      </c>
      <c r="I2264" t="s">
        <v>18</v>
      </c>
      <c r="J2264" t="s">
        <v>27</v>
      </c>
      <c r="K2264" s="5">
        <v>72</v>
      </c>
      <c r="L2264" t="str">
        <f t="shared" si="141"/>
        <v>Apr</v>
      </c>
      <c r="M2264">
        <f t="shared" si="142"/>
        <v>2020</v>
      </c>
    </row>
    <row r="2265" spans="1:13" x14ac:dyDescent="0.25">
      <c r="A2265" t="s">
        <v>2109</v>
      </c>
      <c r="B2265" t="s">
        <v>2000</v>
      </c>
      <c r="C2265" t="s">
        <v>200</v>
      </c>
      <c r="D2265">
        <f t="shared" si="140"/>
        <v>228</v>
      </c>
      <c r="E2265">
        <v>80</v>
      </c>
      <c r="F2265" s="2">
        <v>0.35</v>
      </c>
      <c r="G2265" s="4">
        <f t="shared" si="143"/>
        <v>148</v>
      </c>
      <c r="H2265" s="1">
        <v>43929</v>
      </c>
      <c r="I2265" t="s">
        <v>18</v>
      </c>
      <c r="J2265" t="s">
        <v>534</v>
      </c>
      <c r="K2265" s="5">
        <v>91</v>
      </c>
      <c r="L2265" t="str">
        <f t="shared" si="141"/>
        <v>Apr</v>
      </c>
      <c r="M2265">
        <f t="shared" si="142"/>
        <v>2020</v>
      </c>
    </row>
    <row r="2266" spans="1:13" x14ac:dyDescent="0.25">
      <c r="A2266" t="s">
        <v>2110</v>
      </c>
      <c r="B2266" t="s">
        <v>29</v>
      </c>
      <c r="C2266" t="s">
        <v>61</v>
      </c>
      <c r="D2266">
        <f t="shared" si="140"/>
        <v>137</v>
      </c>
      <c r="E2266">
        <v>48</v>
      </c>
      <c r="F2266" s="2">
        <v>0.35</v>
      </c>
      <c r="G2266" s="4">
        <f t="shared" si="143"/>
        <v>89</v>
      </c>
      <c r="H2266" s="1">
        <v>43929</v>
      </c>
      <c r="I2266" t="s">
        <v>18</v>
      </c>
      <c r="J2266" t="s">
        <v>27</v>
      </c>
      <c r="K2266" s="5">
        <v>64</v>
      </c>
      <c r="L2266" t="str">
        <f t="shared" si="141"/>
        <v>Apr</v>
      </c>
      <c r="M2266">
        <f t="shared" si="142"/>
        <v>2020</v>
      </c>
    </row>
    <row r="2267" spans="1:13" x14ac:dyDescent="0.25">
      <c r="A2267" t="s">
        <v>2111</v>
      </c>
      <c r="B2267" t="s">
        <v>29</v>
      </c>
      <c r="C2267" t="s">
        <v>59</v>
      </c>
      <c r="D2267">
        <f t="shared" si="140"/>
        <v>100</v>
      </c>
      <c r="E2267">
        <v>40</v>
      </c>
      <c r="F2267" s="2">
        <v>0.4</v>
      </c>
      <c r="G2267" s="4">
        <f t="shared" si="143"/>
        <v>60</v>
      </c>
      <c r="H2267" s="1">
        <v>43929</v>
      </c>
      <c r="I2267" t="s">
        <v>33</v>
      </c>
      <c r="J2267" t="s">
        <v>27</v>
      </c>
      <c r="K2267" s="5">
        <v>40</v>
      </c>
      <c r="L2267" t="str">
        <f t="shared" si="141"/>
        <v>Apr</v>
      </c>
      <c r="M2267">
        <f t="shared" si="142"/>
        <v>2020</v>
      </c>
    </row>
    <row r="2268" spans="1:13" x14ac:dyDescent="0.25">
      <c r="A2268" t="s">
        <v>2112</v>
      </c>
      <c r="B2268" t="s">
        <v>26</v>
      </c>
      <c r="C2268" t="s">
        <v>61</v>
      </c>
      <c r="D2268">
        <f t="shared" si="140"/>
        <v>600</v>
      </c>
      <c r="E2268">
        <v>30</v>
      </c>
      <c r="F2268" s="2">
        <v>0.05</v>
      </c>
      <c r="G2268" s="4">
        <f t="shared" si="143"/>
        <v>570</v>
      </c>
      <c r="H2268" s="1">
        <v>43929</v>
      </c>
      <c r="I2268" t="s">
        <v>18</v>
      </c>
      <c r="J2268" t="s">
        <v>27</v>
      </c>
      <c r="K2268" s="5">
        <v>65</v>
      </c>
      <c r="L2268" t="str">
        <f t="shared" si="141"/>
        <v>Apr</v>
      </c>
      <c r="M2268">
        <f t="shared" si="142"/>
        <v>2020</v>
      </c>
    </row>
    <row r="2269" spans="1:13" x14ac:dyDescent="0.25">
      <c r="A2269" t="s">
        <v>1432</v>
      </c>
      <c r="B2269" t="s">
        <v>737</v>
      </c>
      <c r="C2269" t="s">
        <v>61</v>
      </c>
      <c r="D2269">
        <f t="shared" si="140"/>
        <v>100</v>
      </c>
      <c r="E2269">
        <v>25</v>
      </c>
      <c r="F2269" s="2">
        <v>0.25</v>
      </c>
      <c r="G2269" s="4">
        <f t="shared" si="143"/>
        <v>75</v>
      </c>
      <c r="H2269" s="1">
        <v>43929</v>
      </c>
      <c r="I2269" t="s">
        <v>23</v>
      </c>
      <c r="J2269" t="s">
        <v>27</v>
      </c>
      <c r="L2269" t="str">
        <f t="shared" si="141"/>
        <v>Apr</v>
      </c>
      <c r="M2269">
        <f t="shared" si="142"/>
        <v>2020</v>
      </c>
    </row>
    <row r="2270" spans="1:13" x14ac:dyDescent="0.25">
      <c r="A2270" t="s">
        <v>2113</v>
      </c>
      <c r="B2270" t="s">
        <v>145</v>
      </c>
      <c r="C2270" t="s">
        <v>61</v>
      </c>
      <c r="D2270">
        <f t="shared" si="140"/>
        <v>210</v>
      </c>
      <c r="E2270">
        <v>21</v>
      </c>
      <c r="F2270" s="2">
        <v>0.1</v>
      </c>
      <c r="G2270" s="4">
        <f t="shared" si="143"/>
        <v>189</v>
      </c>
      <c r="H2270" s="1">
        <v>43929</v>
      </c>
      <c r="I2270" t="s">
        <v>18</v>
      </c>
      <c r="J2270" t="s">
        <v>27</v>
      </c>
      <c r="K2270" s="5">
        <v>106</v>
      </c>
      <c r="L2270" t="str">
        <f t="shared" si="141"/>
        <v>Apr</v>
      </c>
      <c r="M2270">
        <f t="shared" si="142"/>
        <v>2020</v>
      </c>
    </row>
    <row r="2271" spans="1:13" x14ac:dyDescent="0.25">
      <c r="A2271" t="s">
        <v>1250</v>
      </c>
      <c r="B2271" t="s">
        <v>251</v>
      </c>
      <c r="C2271" t="s">
        <v>102</v>
      </c>
      <c r="D2271">
        <f t="shared" si="140"/>
        <v>112</v>
      </c>
      <c r="E2271">
        <v>18</v>
      </c>
      <c r="F2271" s="2">
        <v>0.16</v>
      </c>
      <c r="G2271" s="4">
        <f t="shared" si="143"/>
        <v>94</v>
      </c>
      <c r="H2271" s="1">
        <v>43929</v>
      </c>
      <c r="I2271" t="s">
        <v>23</v>
      </c>
      <c r="J2271" t="s">
        <v>252</v>
      </c>
      <c r="K2271" s="5">
        <v>23</v>
      </c>
      <c r="L2271" t="str">
        <f t="shared" si="141"/>
        <v>Apr</v>
      </c>
      <c r="M2271">
        <f t="shared" si="142"/>
        <v>2020</v>
      </c>
    </row>
    <row r="2272" spans="1:13" x14ac:dyDescent="0.25">
      <c r="A2272" t="s">
        <v>2114</v>
      </c>
      <c r="B2272" t="s">
        <v>171</v>
      </c>
      <c r="C2272" t="s">
        <v>399</v>
      </c>
      <c r="D2272">
        <f t="shared" si="140"/>
        <v>170</v>
      </c>
      <c r="E2272">
        <v>17</v>
      </c>
      <c r="F2272" s="2">
        <v>0.1</v>
      </c>
      <c r="G2272" s="4">
        <f t="shared" si="143"/>
        <v>153</v>
      </c>
      <c r="H2272" s="1">
        <v>43929</v>
      </c>
      <c r="I2272" t="s">
        <v>23</v>
      </c>
      <c r="J2272" t="s">
        <v>79</v>
      </c>
      <c r="L2272" t="str">
        <f t="shared" si="141"/>
        <v>Apr</v>
      </c>
      <c r="M2272">
        <f t="shared" si="142"/>
        <v>2020</v>
      </c>
    </row>
    <row r="2273" spans="1:13" x14ac:dyDescent="0.25">
      <c r="A2273" t="s">
        <v>2115</v>
      </c>
      <c r="B2273" t="s">
        <v>251</v>
      </c>
      <c r="C2273" t="s">
        <v>2</v>
      </c>
      <c r="D2273">
        <f t="shared" si="140"/>
        <v>110</v>
      </c>
      <c r="E2273">
        <v>11</v>
      </c>
      <c r="F2273" s="2">
        <v>0.1</v>
      </c>
      <c r="G2273" s="4">
        <f t="shared" si="143"/>
        <v>99</v>
      </c>
      <c r="H2273" s="1">
        <v>43929</v>
      </c>
      <c r="I2273" t="s">
        <v>33</v>
      </c>
      <c r="J2273" t="s">
        <v>252</v>
      </c>
      <c r="K2273" s="5">
        <v>16</v>
      </c>
      <c r="L2273" t="str">
        <f t="shared" si="141"/>
        <v>Apr</v>
      </c>
      <c r="M2273">
        <f t="shared" si="142"/>
        <v>2020</v>
      </c>
    </row>
    <row r="2274" spans="1:13" x14ac:dyDescent="0.25">
      <c r="A2274" t="s">
        <v>2116</v>
      </c>
      <c r="B2274" t="s">
        <v>35</v>
      </c>
      <c r="C2274" t="s">
        <v>7</v>
      </c>
      <c r="D2274">
        <f t="shared" si="140"/>
        <v>33</v>
      </c>
      <c r="E2274">
        <v>4</v>
      </c>
      <c r="F2274" s="2">
        <v>0.12</v>
      </c>
      <c r="G2274" s="4">
        <f t="shared" si="143"/>
        <v>29</v>
      </c>
      <c r="H2274" s="1">
        <v>43929</v>
      </c>
      <c r="I2274" t="s">
        <v>13</v>
      </c>
      <c r="J2274" t="s">
        <v>27</v>
      </c>
      <c r="K2274" s="5">
        <v>26</v>
      </c>
      <c r="L2274" t="str">
        <f t="shared" si="141"/>
        <v>Apr</v>
      </c>
      <c r="M2274">
        <f t="shared" si="142"/>
        <v>2020</v>
      </c>
    </row>
    <row r="2275" spans="1:13" x14ac:dyDescent="0.25">
      <c r="A2275" t="s">
        <v>2117</v>
      </c>
      <c r="B2275" t="s">
        <v>251</v>
      </c>
      <c r="C2275" t="s">
        <v>12</v>
      </c>
      <c r="D2275">
        <f t="shared" si="140"/>
        <v>0</v>
      </c>
      <c r="F2275" s="2">
        <v>0.06</v>
      </c>
      <c r="G2275" s="4">
        <f t="shared" si="143"/>
        <v>0</v>
      </c>
      <c r="H2275" s="1">
        <v>43929</v>
      </c>
      <c r="I2275" t="s">
        <v>8</v>
      </c>
      <c r="J2275" t="s">
        <v>252</v>
      </c>
      <c r="K2275" s="5">
        <v>314</v>
      </c>
      <c r="L2275" t="str">
        <f t="shared" si="141"/>
        <v>Apr</v>
      </c>
      <c r="M2275">
        <f t="shared" si="142"/>
        <v>2020</v>
      </c>
    </row>
    <row r="2276" spans="1:13" x14ac:dyDescent="0.25">
      <c r="A2276" t="s">
        <v>2118</v>
      </c>
      <c r="B2276" t="s">
        <v>346</v>
      </c>
      <c r="C2276" t="s">
        <v>61</v>
      </c>
      <c r="D2276">
        <f t="shared" si="140"/>
        <v>0</v>
      </c>
      <c r="G2276" s="4">
        <f t="shared" si="143"/>
        <v>0</v>
      </c>
      <c r="H2276" s="1">
        <v>43929</v>
      </c>
      <c r="I2276" t="s">
        <v>18</v>
      </c>
      <c r="J2276" t="s">
        <v>27</v>
      </c>
      <c r="K2276" s="5">
        <v>58</v>
      </c>
      <c r="L2276" t="str">
        <f t="shared" si="141"/>
        <v>Apr</v>
      </c>
      <c r="M2276">
        <f t="shared" si="142"/>
        <v>2020</v>
      </c>
    </row>
    <row r="2277" spans="1:13" x14ac:dyDescent="0.25">
      <c r="A2277" t="s">
        <v>2119</v>
      </c>
      <c r="B2277" t="s">
        <v>383</v>
      </c>
      <c r="C2277" t="s">
        <v>43</v>
      </c>
      <c r="D2277">
        <f t="shared" si="140"/>
        <v>0</v>
      </c>
      <c r="F2277" s="2">
        <v>0.1</v>
      </c>
      <c r="G2277" s="4">
        <f t="shared" si="143"/>
        <v>0</v>
      </c>
      <c r="H2277" s="1">
        <v>43929</v>
      </c>
      <c r="I2277" t="s">
        <v>18</v>
      </c>
      <c r="J2277" t="s">
        <v>383</v>
      </c>
      <c r="K2277" s="5">
        <v>134</v>
      </c>
      <c r="L2277" t="str">
        <f t="shared" si="141"/>
        <v>Apr</v>
      </c>
      <c r="M2277">
        <f t="shared" si="142"/>
        <v>2020</v>
      </c>
    </row>
    <row r="2278" spans="1:13" x14ac:dyDescent="0.25">
      <c r="A2278" t="s">
        <v>2087</v>
      </c>
      <c r="B2278" t="s">
        <v>29</v>
      </c>
      <c r="C2278" t="s">
        <v>12</v>
      </c>
      <c r="D2278">
        <f t="shared" si="140"/>
        <v>0</v>
      </c>
      <c r="G2278" s="4">
        <f t="shared" si="143"/>
        <v>0</v>
      </c>
      <c r="H2278" s="1">
        <v>43929</v>
      </c>
      <c r="I2278" t="s">
        <v>13</v>
      </c>
      <c r="J2278" t="s">
        <v>27</v>
      </c>
      <c r="K2278" s="5">
        <v>35</v>
      </c>
      <c r="L2278" t="str">
        <f t="shared" si="141"/>
        <v>Apr</v>
      </c>
      <c r="M2278">
        <f t="shared" si="142"/>
        <v>2020</v>
      </c>
    </row>
    <row r="2279" spans="1:13" x14ac:dyDescent="0.25">
      <c r="A2279" t="s">
        <v>2120</v>
      </c>
      <c r="B2279" t="s">
        <v>46</v>
      </c>
      <c r="C2279" t="s">
        <v>12</v>
      </c>
      <c r="D2279">
        <f t="shared" si="140"/>
        <v>0</v>
      </c>
      <c r="G2279" s="4">
        <f t="shared" si="143"/>
        <v>0</v>
      </c>
      <c r="H2279" s="1">
        <v>43929</v>
      </c>
      <c r="I2279" t="s">
        <v>23</v>
      </c>
      <c r="J2279" t="s">
        <v>47</v>
      </c>
      <c r="K2279" s="5">
        <v>1</v>
      </c>
      <c r="L2279" t="str">
        <f t="shared" si="141"/>
        <v>Apr</v>
      </c>
      <c r="M2279">
        <f t="shared" si="142"/>
        <v>2020</v>
      </c>
    </row>
    <row r="2280" spans="1:13" x14ac:dyDescent="0.25">
      <c r="A2280" t="s">
        <v>2121</v>
      </c>
      <c r="B2280" t="s">
        <v>29</v>
      </c>
      <c r="C2280" t="s">
        <v>87</v>
      </c>
      <c r="D2280">
        <f t="shared" si="140"/>
        <v>0</v>
      </c>
      <c r="F2280" s="2">
        <v>0.2</v>
      </c>
      <c r="G2280" s="4">
        <f t="shared" si="143"/>
        <v>0</v>
      </c>
      <c r="H2280" s="1">
        <v>43929</v>
      </c>
      <c r="I2280" t="s">
        <v>8</v>
      </c>
      <c r="J2280" t="s">
        <v>27</v>
      </c>
      <c r="K2280" s="5">
        <v>140</v>
      </c>
      <c r="L2280" t="str">
        <f t="shared" si="141"/>
        <v>Apr</v>
      </c>
      <c r="M2280">
        <f t="shared" si="142"/>
        <v>2020</v>
      </c>
    </row>
    <row r="2281" spans="1:13" x14ac:dyDescent="0.25">
      <c r="A2281" t="s">
        <v>2122</v>
      </c>
      <c r="B2281" t="s">
        <v>35</v>
      </c>
      <c r="C2281" t="s">
        <v>7</v>
      </c>
      <c r="D2281">
        <f t="shared" si="140"/>
        <v>2600</v>
      </c>
      <c r="E2281">
        <v>1300</v>
      </c>
      <c r="F2281" s="2">
        <v>0.5</v>
      </c>
      <c r="G2281" s="4">
        <f t="shared" si="143"/>
        <v>1300</v>
      </c>
      <c r="H2281" s="1">
        <v>43928</v>
      </c>
      <c r="I2281" t="s">
        <v>36</v>
      </c>
      <c r="J2281" t="s">
        <v>27</v>
      </c>
      <c r="K2281" s="5">
        <v>902</v>
      </c>
      <c r="L2281" t="str">
        <f t="shared" si="141"/>
        <v>Apr</v>
      </c>
      <c r="M2281">
        <f t="shared" si="142"/>
        <v>2020</v>
      </c>
    </row>
    <row r="2282" spans="1:13" x14ac:dyDescent="0.25">
      <c r="A2282" t="s">
        <v>2123</v>
      </c>
      <c r="B2282" t="s">
        <v>35</v>
      </c>
      <c r="C2282" t="s">
        <v>7</v>
      </c>
      <c r="D2282">
        <f t="shared" si="140"/>
        <v>909</v>
      </c>
      <c r="E2282">
        <v>400</v>
      </c>
      <c r="F2282" s="2">
        <v>0.44</v>
      </c>
      <c r="G2282" s="4">
        <f t="shared" si="143"/>
        <v>509</v>
      </c>
      <c r="H2282" s="1">
        <v>43928</v>
      </c>
      <c r="I2282" t="s">
        <v>8</v>
      </c>
      <c r="J2282" t="s">
        <v>27</v>
      </c>
      <c r="K2282" s="5">
        <v>319</v>
      </c>
      <c r="L2282" t="str">
        <f t="shared" si="141"/>
        <v>Apr</v>
      </c>
      <c r="M2282">
        <f t="shared" si="142"/>
        <v>2020</v>
      </c>
    </row>
    <row r="2283" spans="1:13" x14ac:dyDescent="0.25">
      <c r="A2283" t="s">
        <v>2124</v>
      </c>
      <c r="B2283" t="s">
        <v>35</v>
      </c>
      <c r="C2283" t="s">
        <v>32</v>
      </c>
      <c r="D2283">
        <f t="shared" si="140"/>
        <v>641</v>
      </c>
      <c r="E2283">
        <v>340</v>
      </c>
      <c r="F2283" s="2">
        <v>0.53</v>
      </c>
      <c r="G2283" s="4">
        <f t="shared" si="143"/>
        <v>301</v>
      </c>
      <c r="H2283" s="1">
        <v>43928</v>
      </c>
      <c r="I2283" t="s">
        <v>53</v>
      </c>
      <c r="J2283" t="s">
        <v>27</v>
      </c>
      <c r="K2283" s="5">
        <v>438</v>
      </c>
      <c r="L2283" t="str">
        <f t="shared" si="141"/>
        <v>Apr</v>
      </c>
      <c r="M2283">
        <f t="shared" si="142"/>
        <v>2020</v>
      </c>
    </row>
    <row r="2284" spans="1:13" x14ac:dyDescent="0.25">
      <c r="A2284" t="s">
        <v>2125</v>
      </c>
      <c r="B2284" t="s">
        <v>58</v>
      </c>
      <c r="C2284" t="s">
        <v>59</v>
      </c>
      <c r="D2284">
        <f t="shared" si="140"/>
        <v>3371</v>
      </c>
      <c r="E2284">
        <v>236</v>
      </c>
      <c r="F2284" s="2">
        <v>7.0000000000000007E-2</v>
      </c>
      <c r="G2284" s="4">
        <f t="shared" si="143"/>
        <v>3135</v>
      </c>
      <c r="H2284" s="1">
        <v>43928</v>
      </c>
      <c r="I2284" t="s">
        <v>53</v>
      </c>
      <c r="J2284" t="s">
        <v>27</v>
      </c>
      <c r="K2284" s="5">
        <v>319</v>
      </c>
      <c r="L2284" t="str">
        <f t="shared" si="141"/>
        <v>Apr</v>
      </c>
      <c r="M2284">
        <f t="shared" si="142"/>
        <v>2020</v>
      </c>
    </row>
    <row r="2285" spans="1:13" x14ac:dyDescent="0.25">
      <c r="A2285" t="s">
        <v>57</v>
      </c>
      <c r="B2285" t="s">
        <v>26</v>
      </c>
      <c r="C2285" t="s">
        <v>61</v>
      </c>
      <c r="D2285">
        <f t="shared" si="140"/>
        <v>500</v>
      </c>
      <c r="E2285">
        <v>100</v>
      </c>
      <c r="F2285" s="2">
        <v>0.2</v>
      </c>
      <c r="G2285" s="4">
        <f t="shared" si="143"/>
        <v>400</v>
      </c>
      <c r="H2285" s="1">
        <v>43928</v>
      </c>
      <c r="I2285" t="s">
        <v>100</v>
      </c>
      <c r="J2285" t="s">
        <v>27</v>
      </c>
      <c r="K2285" s="5">
        <v>367</v>
      </c>
      <c r="L2285" t="str">
        <f t="shared" si="141"/>
        <v>Apr</v>
      </c>
      <c r="M2285">
        <f t="shared" si="142"/>
        <v>2020</v>
      </c>
    </row>
    <row r="2286" spans="1:13" x14ac:dyDescent="0.25">
      <c r="A2286" t="s">
        <v>2126</v>
      </c>
      <c r="B2286" t="s">
        <v>26</v>
      </c>
      <c r="C2286" t="s">
        <v>12</v>
      </c>
      <c r="D2286">
        <f t="shared" si="140"/>
        <v>94</v>
      </c>
      <c r="E2286">
        <v>94</v>
      </c>
      <c r="G2286" s="4">
        <f t="shared" si="143"/>
        <v>0</v>
      </c>
      <c r="H2286" s="1">
        <v>43928</v>
      </c>
      <c r="I2286" t="s">
        <v>23</v>
      </c>
      <c r="J2286" t="s">
        <v>27</v>
      </c>
      <c r="L2286" t="str">
        <f t="shared" si="141"/>
        <v>Apr</v>
      </c>
      <c r="M2286">
        <f t="shared" si="142"/>
        <v>2020</v>
      </c>
    </row>
    <row r="2287" spans="1:13" x14ac:dyDescent="0.25">
      <c r="A2287" t="s">
        <v>2127</v>
      </c>
      <c r="B2287" t="s">
        <v>292</v>
      </c>
      <c r="C2287" t="s">
        <v>87</v>
      </c>
      <c r="D2287">
        <f t="shared" si="140"/>
        <v>580</v>
      </c>
      <c r="E2287">
        <v>87</v>
      </c>
      <c r="F2287" s="2">
        <v>0.15</v>
      </c>
      <c r="G2287" s="4">
        <f t="shared" si="143"/>
        <v>493</v>
      </c>
      <c r="H2287" s="1">
        <v>43928</v>
      </c>
      <c r="I2287" t="s">
        <v>8</v>
      </c>
      <c r="J2287" t="s">
        <v>27</v>
      </c>
      <c r="K2287" s="5">
        <v>85</v>
      </c>
      <c r="L2287" t="str">
        <f t="shared" si="141"/>
        <v>Apr</v>
      </c>
      <c r="M2287">
        <f t="shared" si="142"/>
        <v>2020</v>
      </c>
    </row>
    <row r="2288" spans="1:13" x14ac:dyDescent="0.25">
      <c r="A2288" t="s">
        <v>2128</v>
      </c>
      <c r="B2288" t="s">
        <v>26</v>
      </c>
      <c r="C2288" t="s">
        <v>32</v>
      </c>
      <c r="D2288">
        <f t="shared" si="140"/>
        <v>65</v>
      </c>
      <c r="E2288">
        <v>65</v>
      </c>
      <c r="G2288" s="4">
        <f t="shared" si="143"/>
        <v>0</v>
      </c>
      <c r="H2288" s="1">
        <v>43928</v>
      </c>
      <c r="I2288" t="s">
        <v>18</v>
      </c>
      <c r="J2288" t="s">
        <v>27</v>
      </c>
      <c r="K2288" s="5">
        <v>175</v>
      </c>
      <c r="L2288" t="str">
        <f t="shared" si="141"/>
        <v>Apr</v>
      </c>
      <c r="M2288">
        <f t="shared" si="142"/>
        <v>2020</v>
      </c>
    </row>
    <row r="2289" spans="1:13" x14ac:dyDescent="0.25">
      <c r="A2289" t="s">
        <v>2129</v>
      </c>
      <c r="B2289" t="s">
        <v>29</v>
      </c>
      <c r="C2289" t="s">
        <v>87</v>
      </c>
      <c r="D2289">
        <f t="shared" si="140"/>
        <v>600</v>
      </c>
      <c r="E2289">
        <v>60</v>
      </c>
      <c r="F2289" s="2">
        <v>0.1</v>
      </c>
      <c r="G2289" s="4">
        <f t="shared" si="143"/>
        <v>540</v>
      </c>
      <c r="H2289" s="1">
        <v>43928</v>
      </c>
      <c r="I2289" t="s">
        <v>8</v>
      </c>
      <c r="J2289" t="s">
        <v>27</v>
      </c>
      <c r="K2289" s="5">
        <v>181</v>
      </c>
      <c r="L2289" t="str">
        <f t="shared" si="141"/>
        <v>Apr</v>
      </c>
      <c r="M2289">
        <f t="shared" si="142"/>
        <v>2020</v>
      </c>
    </row>
    <row r="2290" spans="1:13" x14ac:dyDescent="0.25">
      <c r="A2290" t="s">
        <v>2130</v>
      </c>
      <c r="B2290" t="s">
        <v>29</v>
      </c>
      <c r="C2290" t="s">
        <v>61</v>
      </c>
      <c r="D2290">
        <f t="shared" si="140"/>
        <v>662</v>
      </c>
      <c r="E2290">
        <v>53</v>
      </c>
      <c r="F2290" s="2">
        <v>0.08</v>
      </c>
      <c r="G2290" s="4">
        <f t="shared" si="143"/>
        <v>609</v>
      </c>
      <c r="H2290" s="1">
        <v>43928</v>
      </c>
      <c r="I2290" t="s">
        <v>51</v>
      </c>
      <c r="J2290" t="s">
        <v>27</v>
      </c>
      <c r="K2290" s="5">
        <v>607</v>
      </c>
      <c r="L2290" t="str">
        <f t="shared" si="141"/>
        <v>Apr</v>
      </c>
      <c r="M2290">
        <f t="shared" si="142"/>
        <v>2020</v>
      </c>
    </row>
    <row r="2291" spans="1:13" x14ac:dyDescent="0.25">
      <c r="A2291" t="s">
        <v>2131</v>
      </c>
      <c r="B2291" t="s">
        <v>29</v>
      </c>
      <c r="C2291" t="s">
        <v>17</v>
      </c>
      <c r="D2291">
        <f t="shared" si="140"/>
        <v>714</v>
      </c>
      <c r="E2291">
        <v>50</v>
      </c>
      <c r="F2291" s="2">
        <v>7.0000000000000007E-2</v>
      </c>
      <c r="G2291" s="4">
        <f t="shared" si="143"/>
        <v>664</v>
      </c>
      <c r="H2291" s="1">
        <v>43928</v>
      </c>
      <c r="I2291" t="s">
        <v>23</v>
      </c>
      <c r="J2291" t="s">
        <v>27</v>
      </c>
      <c r="K2291" s="5">
        <v>190</v>
      </c>
      <c r="L2291" t="str">
        <f t="shared" si="141"/>
        <v>Apr</v>
      </c>
      <c r="M2291">
        <f t="shared" si="142"/>
        <v>2020</v>
      </c>
    </row>
    <row r="2292" spans="1:13" x14ac:dyDescent="0.25">
      <c r="A2292" t="s">
        <v>2132</v>
      </c>
      <c r="B2292" t="s">
        <v>35</v>
      </c>
      <c r="C2292" t="s">
        <v>155</v>
      </c>
      <c r="D2292">
        <f t="shared" si="140"/>
        <v>46</v>
      </c>
      <c r="E2292">
        <v>46</v>
      </c>
      <c r="G2292" s="4">
        <f t="shared" si="143"/>
        <v>0</v>
      </c>
      <c r="H2292" s="1">
        <v>43928</v>
      </c>
      <c r="I2292" t="s">
        <v>23</v>
      </c>
      <c r="J2292" t="s">
        <v>27</v>
      </c>
      <c r="L2292" t="str">
        <f t="shared" si="141"/>
        <v>Apr</v>
      </c>
      <c r="M2292">
        <f t="shared" si="142"/>
        <v>2020</v>
      </c>
    </row>
    <row r="2293" spans="1:13" x14ac:dyDescent="0.25">
      <c r="A2293" t="s">
        <v>2133</v>
      </c>
      <c r="B2293" t="s">
        <v>706</v>
      </c>
      <c r="C2293" t="s">
        <v>12</v>
      </c>
      <c r="D2293">
        <f t="shared" si="140"/>
        <v>30</v>
      </c>
      <c r="E2293">
        <v>30</v>
      </c>
      <c r="G2293" s="4">
        <f t="shared" si="143"/>
        <v>0</v>
      </c>
      <c r="H2293" s="1">
        <v>43928</v>
      </c>
      <c r="I2293" t="s">
        <v>18</v>
      </c>
      <c r="J2293" t="s">
        <v>27</v>
      </c>
      <c r="K2293" s="5">
        <v>99</v>
      </c>
      <c r="L2293" t="str">
        <f t="shared" si="141"/>
        <v>Apr</v>
      </c>
      <c r="M2293">
        <f t="shared" si="142"/>
        <v>2020</v>
      </c>
    </row>
    <row r="2294" spans="1:13" x14ac:dyDescent="0.25">
      <c r="A2294" t="s">
        <v>2134</v>
      </c>
      <c r="B2294" t="s">
        <v>346</v>
      </c>
      <c r="C2294" t="s">
        <v>200</v>
      </c>
      <c r="D2294">
        <f t="shared" si="140"/>
        <v>0</v>
      </c>
      <c r="G2294" s="4">
        <f t="shared" si="143"/>
        <v>0</v>
      </c>
      <c r="H2294" s="1">
        <v>43928</v>
      </c>
      <c r="I2294" t="s">
        <v>13</v>
      </c>
      <c r="J2294" t="s">
        <v>27</v>
      </c>
      <c r="K2294" s="5">
        <v>15</v>
      </c>
      <c r="L2294" t="str">
        <f t="shared" si="141"/>
        <v>Apr</v>
      </c>
      <c r="M2294">
        <f t="shared" si="142"/>
        <v>2020</v>
      </c>
    </row>
    <row r="2295" spans="1:13" x14ac:dyDescent="0.25">
      <c r="A2295" t="s">
        <v>2135</v>
      </c>
      <c r="B2295" t="s">
        <v>706</v>
      </c>
      <c r="C2295" t="s">
        <v>61</v>
      </c>
      <c r="D2295">
        <f t="shared" si="140"/>
        <v>0</v>
      </c>
      <c r="G2295" s="4">
        <f t="shared" si="143"/>
        <v>0</v>
      </c>
      <c r="H2295" s="1">
        <v>43928</v>
      </c>
      <c r="I2295" t="s">
        <v>51</v>
      </c>
      <c r="J2295" t="s">
        <v>27</v>
      </c>
      <c r="K2295" s="5">
        <v>41</v>
      </c>
      <c r="L2295" t="str">
        <f t="shared" si="141"/>
        <v>Apr</v>
      </c>
      <c r="M2295">
        <f t="shared" si="142"/>
        <v>2020</v>
      </c>
    </row>
    <row r="2296" spans="1:13" x14ac:dyDescent="0.25">
      <c r="A2296" t="s">
        <v>2136</v>
      </c>
      <c r="B2296" t="s">
        <v>26</v>
      </c>
      <c r="C2296" t="s">
        <v>12</v>
      </c>
      <c r="D2296">
        <f t="shared" si="140"/>
        <v>303</v>
      </c>
      <c r="E2296">
        <v>100</v>
      </c>
      <c r="F2296" s="2">
        <v>0.33</v>
      </c>
      <c r="G2296" s="4">
        <f t="shared" si="143"/>
        <v>203</v>
      </c>
      <c r="H2296" s="1">
        <v>43927</v>
      </c>
      <c r="I2296" t="s">
        <v>100</v>
      </c>
      <c r="J2296" t="s">
        <v>27</v>
      </c>
      <c r="K2296" s="5">
        <v>293</v>
      </c>
      <c r="L2296" t="str">
        <f t="shared" si="141"/>
        <v>Apr</v>
      </c>
      <c r="M2296">
        <f t="shared" si="142"/>
        <v>2020</v>
      </c>
    </row>
    <row r="2297" spans="1:13" x14ac:dyDescent="0.25">
      <c r="A2297" t="s">
        <v>1438</v>
      </c>
      <c r="B2297" t="s">
        <v>1163</v>
      </c>
      <c r="C2297" t="s">
        <v>61</v>
      </c>
      <c r="D2297">
        <f t="shared" si="140"/>
        <v>500</v>
      </c>
      <c r="E2297">
        <v>100</v>
      </c>
      <c r="F2297" s="2">
        <v>0.2</v>
      </c>
      <c r="G2297" s="4">
        <f t="shared" si="143"/>
        <v>400</v>
      </c>
      <c r="H2297" s="1">
        <v>43927</v>
      </c>
      <c r="I2297" t="s">
        <v>13</v>
      </c>
      <c r="J2297" t="s">
        <v>252</v>
      </c>
      <c r="K2297" s="5">
        <v>0.7</v>
      </c>
      <c r="L2297" t="str">
        <f t="shared" si="141"/>
        <v>Apr</v>
      </c>
      <c r="M2297">
        <f t="shared" si="142"/>
        <v>2020</v>
      </c>
    </row>
    <row r="2298" spans="1:13" x14ac:dyDescent="0.25">
      <c r="A2298" t="s">
        <v>703</v>
      </c>
      <c r="B2298" t="s">
        <v>29</v>
      </c>
      <c r="C2298" t="s">
        <v>61</v>
      </c>
      <c r="D2298">
        <f t="shared" si="140"/>
        <v>385</v>
      </c>
      <c r="E2298">
        <v>77</v>
      </c>
      <c r="F2298" s="2">
        <v>0.2</v>
      </c>
      <c r="G2298" s="4">
        <f t="shared" si="143"/>
        <v>308</v>
      </c>
      <c r="H2298" s="1">
        <v>43927</v>
      </c>
      <c r="I2298" t="s">
        <v>33</v>
      </c>
      <c r="J2298" t="s">
        <v>27</v>
      </c>
      <c r="K2298" s="5">
        <v>75</v>
      </c>
      <c r="L2298" t="str">
        <f t="shared" si="141"/>
        <v>Apr</v>
      </c>
      <c r="M2298">
        <f t="shared" si="142"/>
        <v>2020</v>
      </c>
    </row>
    <row r="2299" spans="1:13" x14ac:dyDescent="0.25">
      <c r="A2299" t="s">
        <v>2137</v>
      </c>
      <c r="B2299" t="s">
        <v>251</v>
      </c>
      <c r="C2299" t="s">
        <v>12</v>
      </c>
      <c r="D2299">
        <f t="shared" si="140"/>
        <v>1000</v>
      </c>
      <c r="E2299">
        <v>60</v>
      </c>
      <c r="F2299" s="2">
        <v>0.06</v>
      </c>
      <c r="G2299" s="4">
        <f t="shared" si="143"/>
        <v>940</v>
      </c>
      <c r="H2299" s="1">
        <v>43927</v>
      </c>
      <c r="I2299" t="s">
        <v>23</v>
      </c>
      <c r="J2299" t="s">
        <v>252</v>
      </c>
      <c r="L2299" t="str">
        <f t="shared" si="141"/>
        <v>Apr</v>
      </c>
      <c r="M2299">
        <f t="shared" si="142"/>
        <v>2020</v>
      </c>
    </row>
    <row r="2300" spans="1:13" x14ac:dyDescent="0.25">
      <c r="A2300" t="s">
        <v>435</v>
      </c>
      <c r="B2300" t="s">
        <v>35</v>
      </c>
      <c r="C2300" t="s">
        <v>61</v>
      </c>
      <c r="D2300">
        <f t="shared" si="140"/>
        <v>260</v>
      </c>
      <c r="E2300">
        <v>26</v>
      </c>
      <c r="F2300" s="2">
        <v>0.1</v>
      </c>
      <c r="G2300" s="4">
        <f t="shared" si="143"/>
        <v>234</v>
      </c>
      <c r="H2300" s="1">
        <v>43927</v>
      </c>
      <c r="I2300" t="s">
        <v>89</v>
      </c>
      <c r="J2300" t="s">
        <v>27</v>
      </c>
      <c r="K2300" s="5">
        <v>28</v>
      </c>
      <c r="L2300" t="str">
        <f t="shared" si="141"/>
        <v>Apr</v>
      </c>
      <c r="M2300">
        <f t="shared" si="142"/>
        <v>2020</v>
      </c>
    </row>
    <row r="2301" spans="1:13" x14ac:dyDescent="0.25">
      <c r="A2301" t="s">
        <v>2138</v>
      </c>
      <c r="B2301" t="s">
        <v>35</v>
      </c>
      <c r="C2301" t="s">
        <v>200</v>
      </c>
      <c r="D2301">
        <f t="shared" si="140"/>
        <v>171</v>
      </c>
      <c r="E2301">
        <v>24</v>
      </c>
      <c r="F2301" s="2">
        <v>0.14000000000000001</v>
      </c>
      <c r="G2301" s="4">
        <f t="shared" si="143"/>
        <v>147</v>
      </c>
      <c r="H2301" s="1">
        <v>43927</v>
      </c>
      <c r="I2301" t="s">
        <v>18</v>
      </c>
      <c r="J2301" t="s">
        <v>27</v>
      </c>
      <c r="K2301" s="5">
        <v>92</v>
      </c>
      <c r="L2301" t="str">
        <f t="shared" si="141"/>
        <v>Apr</v>
      </c>
      <c r="M2301">
        <f t="shared" si="142"/>
        <v>2020</v>
      </c>
    </row>
    <row r="2302" spans="1:13" x14ac:dyDescent="0.25">
      <c r="A2302" t="s">
        <v>2139</v>
      </c>
      <c r="B2302" t="s">
        <v>523</v>
      </c>
      <c r="C2302" t="s">
        <v>69</v>
      </c>
      <c r="D2302">
        <f t="shared" si="140"/>
        <v>71</v>
      </c>
      <c r="E2302">
        <v>23</v>
      </c>
      <c r="F2302" s="2">
        <v>0.32</v>
      </c>
      <c r="G2302" s="4">
        <f t="shared" si="143"/>
        <v>48</v>
      </c>
      <c r="H2302" s="1">
        <v>43927</v>
      </c>
      <c r="I2302" t="s">
        <v>33</v>
      </c>
      <c r="J2302" t="s">
        <v>79</v>
      </c>
      <c r="K2302" s="5">
        <v>21</v>
      </c>
      <c r="L2302" t="str">
        <f t="shared" si="141"/>
        <v>Apr</v>
      </c>
      <c r="M2302">
        <f t="shared" si="142"/>
        <v>2020</v>
      </c>
    </row>
    <row r="2303" spans="1:13" x14ac:dyDescent="0.25">
      <c r="A2303" t="s">
        <v>2140</v>
      </c>
      <c r="B2303" t="s">
        <v>171</v>
      </c>
      <c r="C2303" t="s">
        <v>12</v>
      </c>
      <c r="D2303">
        <f t="shared" si="140"/>
        <v>75</v>
      </c>
      <c r="E2303">
        <v>15</v>
      </c>
      <c r="F2303" s="2">
        <v>0.2</v>
      </c>
      <c r="G2303" s="4">
        <f t="shared" si="143"/>
        <v>60</v>
      </c>
      <c r="H2303" s="1">
        <v>43927</v>
      </c>
      <c r="I2303" t="s">
        <v>33</v>
      </c>
      <c r="J2303" t="s">
        <v>79</v>
      </c>
      <c r="K2303" s="5">
        <v>72</v>
      </c>
      <c r="L2303" t="str">
        <f t="shared" si="141"/>
        <v>Apr</v>
      </c>
      <c r="M2303">
        <f t="shared" si="142"/>
        <v>2020</v>
      </c>
    </row>
    <row r="2304" spans="1:13" x14ac:dyDescent="0.25">
      <c r="A2304" t="s">
        <v>2141</v>
      </c>
      <c r="B2304" t="s">
        <v>49</v>
      </c>
      <c r="C2304" t="s">
        <v>155</v>
      </c>
      <c r="D2304">
        <f t="shared" si="140"/>
        <v>100</v>
      </c>
      <c r="E2304">
        <v>10</v>
      </c>
      <c r="F2304" s="2">
        <v>0.1</v>
      </c>
      <c r="G2304" s="4">
        <f t="shared" si="143"/>
        <v>90</v>
      </c>
      <c r="H2304" s="1">
        <v>43927</v>
      </c>
      <c r="I2304" t="s">
        <v>51</v>
      </c>
      <c r="J2304" t="s">
        <v>27</v>
      </c>
      <c r="K2304" s="5">
        <v>50</v>
      </c>
      <c r="L2304" t="str">
        <f t="shared" si="141"/>
        <v>Apr</v>
      </c>
      <c r="M2304">
        <f t="shared" si="142"/>
        <v>2020</v>
      </c>
    </row>
    <row r="2305" spans="1:13" x14ac:dyDescent="0.25">
      <c r="A2305" t="s">
        <v>2142</v>
      </c>
      <c r="B2305" t="s">
        <v>2144</v>
      </c>
      <c r="C2305" t="s">
        <v>30</v>
      </c>
      <c r="D2305">
        <f t="shared" si="140"/>
        <v>0</v>
      </c>
      <c r="G2305" s="4">
        <f t="shared" si="143"/>
        <v>0</v>
      </c>
      <c r="H2305" s="1">
        <v>43927</v>
      </c>
      <c r="I2305" t="s">
        <v>53</v>
      </c>
      <c r="J2305" t="s">
        <v>79</v>
      </c>
      <c r="K2305" s="5">
        <v>25</v>
      </c>
      <c r="L2305" t="str">
        <f t="shared" si="141"/>
        <v>Apr</v>
      </c>
      <c r="M2305">
        <f t="shared" si="142"/>
        <v>2020</v>
      </c>
    </row>
    <row r="2306" spans="1:13" x14ac:dyDescent="0.25">
      <c r="A2306" t="s">
        <v>2143</v>
      </c>
      <c r="B2306" t="s">
        <v>35</v>
      </c>
      <c r="C2306" t="s">
        <v>43</v>
      </c>
      <c r="D2306">
        <f t="shared" ref="D2306:D2369" si="144">FLOOR(IF(OR(ISBLANK(E2306) = FALSE,  ISBLANK(F2306) = FALSE),IFERROR(E2306/F2306,E2306), 0), 1)</f>
        <v>0</v>
      </c>
      <c r="G2306" s="4">
        <f t="shared" si="143"/>
        <v>0</v>
      </c>
      <c r="H2306" s="1">
        <v>43927</v>
      </c>
      <c r="I2306" t="s">
        <v>8</v>
      </c>
      <c r="J2306" t="s">
        <v>27</v>
      </c>
      <c r="K2306" s="5">
        <v>183</v>
      </c>
      <c r="L2306" t="str">
        <f t="shared" ref="L2306:L2369" si="145">TEXT(H2306, "MMM")</f>
        <v>Apr</v>
      </c>
      <c r="M2306">
        <f t="shared" ref="M2306:M2369" si="146">YEAR(H2306)</f>
        <v>2020</v>
      </c>
    </row>
    <row r="2307" spans="1:13" x14ac:dyDescent="0.25">
      <c r="A2307" t="s">
        <v>2145</v>
      </c>
      <c r="B2307" t="s">
        <v>315</v>
      </c>
      <c r="C2307" t="s">
        <v>39</v>
      </c>
      <c r="D2307">
        <f t="shared" si="144"/>
        <v>0</v>
      </c>
      <c r="G2307" s="4">
        <f t="shared" ref="G2307:G2370" si="147">D2307-E2307</f>
        <v>0</v>
      </c>
      <c r="H2307" s="1">
        <v>43927</v>
      </c>
      <c r="I2307" t="s">
        <v>18</v>
      </c>
      <c r="J2307" t="s">
        <v>27</v>
      </c>
      <c r="K2307" s="5">
        <v>227</v>
      </c>
      <c r="L2307" t="str">
        <f t="shared" si="145"/>
        <v>Apr</v>
      </c>
      <c r="M2307">
        <f t="shared" si="146"/>
        <v>2020</v>
      </c>
    </row>
    <row r="2308" spans="1:13" x14ac:dyDescent="0.25">
      <c r="A2308" t="s">
        <v>695</v>
      </c>
      <c r="B2308" t="s">
        <v>26</v>
      </c>
      <c r="C2308" t="s">
        <v>1077</v>
      </c>
      <c r="D2308">
        <f t="shared" si="144"/>
        <v>160</v>
      </c>
      <c r="E2308">
        <v>40</v>
      </c>
      <c r="F2308" s="2">
        <v>0.25</v>
      </c>
      <c r="G2308" s="4">
        <f t="shared" si="147"/>
        <v>120</v>
      </c>
      <c r="H2308" s="1">
        <v>43926</v>
      </c>
      <c r="I2308" t="s">
        <v>23</v>
      </c>
      <c r="J2308" t="s">
        <v>27</v>
      </c>
      <c r="K2308" s="5">
        <v>100</v>
      </c>
      <c r="L2308" t="str">
        <f t="shared" si="145"/>
        <v>Apr</v>
      </c>
      <c r="M2308">
        <f t="shared" si="146"/>
        <v>2020</v>
      </c>
    </row>
    <row r="2309" spans="1:13" x14ac:dyDescent="0.25">
      <c r="A2309" t="s">
        <v>1076</v>
      </c>
      <c r="B2309" t="s">
        <v>1225</v>
      </c>
      <c r="C2309" t="s">
        <v>2</v>
      </c>
      <c r="D2309">
        <f t="shared" si="144"/>
        <v>416</v>
      </c>
      <c r="E2309">
        <v>50</v>
      </c>
      <c r="F2309" s="2">
        <v>0.12</v>
      </c>
      <c r="G2309" s="4">
        <f t="shared" si="147"/>
        <v>366</v>
      </c>
      <c r="H2309" s="1">
        <v>43925</v>
      </c>
      <c r="I2309" t="s">
        <v>23</v>
      </c>
      <c r="J2309" t="s">
        <v>1226</v>
      </c>
      <c r="K2309" s="5">
        <v>348</v>
      </c>
      <c r="L2309" t="str">
        <f t="shared" si="145"/>
        <v>Apr</v>
      </c>
      <c r="M2309">
        <f t="shared" si="146"/>
        <v>2020</v>
      </c>
    </row>
    <row r="2310" spans="1:13" x14ac:dyDescent="0.25">
      <c r="A2310" t="s">
        <v>2146</v>
      </c>
      <c r="B2310" t="s">
        <v>251</v>
      </c>
      <c r="C2310" t="s">
        <v>194</v>
      </c>
      <c r="D2310">
        <f t="shared" si="144"/>
        <v>1415</v>
      </c>
      <c r="E2310">
        <v>467</v>
      </c>
      <c r="F2310" s="2">
        <v>0.33</v>
      </c>
      <c r="G2310" s="4">
        <f t="shared" si="147"/>
        <v>948</v>
      </c>
      <c r="H2310" s="1">
        <v>43924</v>
      </c>
      <c r="I2310" t="s">
        <v>8</v>
      </c>
      <c r="J2310" t="s">
        <v>252</v>
      </c>
      <c r="K2310" s="5">
        <v>300</v>
      </c>
      <c r="L2310" t="str">
        <f t="shared" si="145"/>
        <v>Apr</v>
      </c>
      <c r="M2310">
        <f t="shared" si="146"/>
        <v>2020</v>
      </c>
    </row>
    <row r="2311" spans="1:13" x14ac:dyDescent="0.25">
      <c r="A2311" t="s">
        <v>2147</v>
      </c>
      <c r="B2311" t="s">
        <v>26</v>
      </c>
      <c r="C2311" t="s">
        <v>61</v>
      </c>
      <c r="D2311">
        <f t="shared" si="144"/>
        <v>600</v>
      </c>
      <c r="E2311">
        <v>300</v>
      </c>
      <c r="F2311" s="2">
        <v>0.5</v>
      </c>
      <c r="G2311" s="4">
        <f t="shared" si="147"/>
        <v>300</v>
      </c>
      <c r="H2311" s="1">
        <v>43924</v>
      </c>
      <c r="I2311" t="s">
        <v>8</v>
      </c>
      <c r="J2311" t="s">
        <v>27</v>
      </c>
      <c r="K2311" s="5">
        <v>162</v>
      </c>
      <c r="L2311" t="str">
        <f t="shared" si="145"/>
        <v>Apr</v>
      </c>
      <c r="M2311">
        <f t="shared" si="146"/>
        <v>2020</v>
      </c>
    </row>
    <row r="2312" spans="1:13" x14ac:dyDescent="0.25">
      <c r="A2312" t="s">
        <v>2148</v>
      </c>
      <c r="B2312" t="s">
        <v>1163</v>
      </c>
      <c r="C2312" t="s">
        <v>43</v>
      </c>
      <c r="D2312">
        <f t="shared" si="144"/>
        <v>397</v>
      </c>
      <c r="E2312">
        <v>167</v>
      </c>
      <c r="F2312" s="2">
        <v>0.42</v>
      </c>
      <c r="G2312" s="4">
        <f t="shared" si="147"/>
        <v>230</v>
      </c>
      <c r="H2312" s="1">
        <v>43924</v>
      </c>
      <c r="I2312" t="s">
        <v>23</v>
      </c>
      <c r="J2312" t="s">
        <v>252</v>
      </c>
      <c r="L2312" t="str">
        <f t="shared" si="145"/>
        <v>Apr</v>
      </c>
      <c r="M2312">
        <f t="shared" si="146"/>
        <v>2020</v>
      </c>
    </row>
    <row r="2313" spans="1:13" x14ac:dyDescent="0.25">
      <c r="A2313" t="s">
        <v>2149</v>
      </c>
      <c r="B2313" t="s">
        <v>26</v>
      </c>
      <c r="C2313" t="s">
        <v>87</v>
      </c>
      <c r="D2313">
        <f t="shared" si="144"/>
        <v>397</v>
      </c>
      <c r="E2313">
        <v>147</v>
      </c>
      <c r="F2313" s="2">
        <v>0.37</v>
      </c>
      <c r="G2313" s="4">
        <f t="shared" si="147"/>
        <v>250</v>
      </c>
      <c r="H2313" s="1">
        <v>43924</v>
      </c>
      <c r="I2313" t="s">
        <v>100</v>
      </c>
      <c r="J2313" t="s">
        <v>27</v>
      </c>
      <c r="K2313" s="5">
        <v>297</v>
      </c>
      <c r="L2313" t="str">
        <f t="shared" si="145"/>
        <v>Apr</v>
      </c>
      <c r="M2313">
        <f t="shared" si="146"/>
        <v>2020</v>
      </c>
    </row>
    <row r="2314" spans="1:13" x14ac:dyDescent="0.25">
      <c r="A2314" t="s">
        <v>2150</v>
      </c>
      <c r="B2314" t="s">
        <v>26</v>
      </c>
      <c r="C2314" t="s">
        <v>69</v>
      </c>
      <c r="D2314">
        <f t="shared" si="144"/>
        <v>140</v>
      </c>
      <c r="E2314">
        <v>140</v>
      </c>
      <c r="G2314" s="4">
        <f t="shared" si="147"/>
        <v>0</v>
      </c>
      <c r="H2314" s="1">
        <v>43924</v>
      </c>
      <c r="I2314" t="s">
        <v>23</v>
      </c>
      <c r="J2314" t="s">
        <v>27</v>
      </c>
      <c r="K2314" s="5">
        <v>225</v>
      </c>
      <c r="L2314" t="str">
        <f t="shared" si="145"/>
        <v>Apr</v>
      </c>
      <c r="M2314">
        <f t="shared" si="146"/>
        <v>2020</v>
      </c>
    </row>
    <row r="2315" spans="1:13" x14ac:dyDescent="0.25">
      <c r="A2315" t="s">
        <v>300</v>
      </c>
      <c r="B2315" t="s">
        <v>26</v>
      </c>
      <c r="C2315" t="s">
        <v>69</v>
      </c>
      <c r="D2315">
        <f t="shared" si="144"/>
        <v>120</v>
      </c>
      <c r="E2315">
        <v>120</v>
      </c>
      <c r="G2315" s="4">
        <f t="shared" si="147"/>
        <v>0</v>
      </c>
      <c r="H2315" s="1">
        <v>43924</v>
      </c>
      <c r="I2315" t="s">
        <v>33</v>
      </c>
      <c r="J2315" t="s">
        <v>27</v>
      </c>
      <c r="K2315" s="5">
        <v>955</v>
      </c>
      <c r="L2315" t="str">
        <f t="shared" si="145"/>
        <v>Apr</v>
      </c>
      <c r="M2315">
        <f t="shared" si="146"/>
        <v>2020</v>
      </c>
    </row>
    <row r="2316" spans="1:13" x14ac:dyDescent="0.25">
      <c r="A2316" t="s">
        <v>2088</v>
      </c>
      <c r="B2316" t="s">
        <v>216</v>
      </c>
      <c r="C2316" t="s">
        <v>43</v>
      </c>
      <c r="D2316">
        <f t="shared" si="144"/>
        <v>1000</v>
      </c>
      <c r="E2316">
        <v>100</v>
      </c>
      <c r="F2316" s="2">
        <v>0.1</v>
      </c>
      <c r="G2316" s="4">
        <f t="shared" si="147"/>
        <v>900</v>
      </c>
      <c r="H2316" s="1">
        <v>43924</v>
      </c>
      <c r="I2316" t="s">
        <v>23</v>
      </c>
      <c r="J2316" t="s">
        <v>217</v>
      </c>
      <c r="L2316" t="str">
        <f t="shared" si="145"/>
        <v>Apr</v>
      </c>
      <c r="M2316">
        <f t="shared" si="146"/>
        <v>2020</v>
      </c>
    </row>
    <row r="2317" spans="1:13" x14ac:dyDescent="0.25">
      <c r="A2317" t="s">
        <v>2151</v>
      </c>
      <c r="B2317" t="s">
        <v>116</v>
      </c>
      <c r="C2317" t="s">
        <v>273</v>
      </c>
      <c r="D2317">
        <f t="shared" si="144"/>
        <v>1071</v>
      </c>
      <c r="E2317">
        <v>75</v>
      </c>
      <c r="F2317" s="2">
        <v>7.0000000000000007E-2</v>
      </c>
      <c r="G2317" s="4">
        <f t="shared" si="147"/>
        <v>996</v>
      </c>
      <c r="H2317" s="1">
        <v>43924</v>
      </c>
      <c r="I2317" t="s">
        <v>33</v>
      </c>
      <c r="J2317" t="s">
        <v>27</v>
      </c>
      <c r="K2317" s="5">
        <v>35</v>
      </c>
      <c r="L2317" t="str">
        <f t="shared" si="145"/>
        <v>Apr</v>
      </c>
      <c r="M2317">
        <f t="shared" si="146"/>
        <v>2020</v>
      </c>
    </row>
    <row r="2318" spans="1:13" x14ac:dyDescent="0.25">
      <c r="A2318" t="s">
        <v>2152</v>
      </c>
      <c r="B2318" t="s">
        <v>35</v>
      </c>
      <c r="C2318" t="s">
        <v>87</v>
      </c>
      <c r="D2318">
        <f t="shared" si="144"/>
        <v>461</v>
      </c>
      <c r="E2318">
        <v>60</v>
      </c>
      <c r="F2318" s="2">
        <v>0.13</v>
      </c>
      <c r="G2318" s="4">
        <f t="shared" si="147"/>
        <v>401</v>
      </c>
      <c r="H2318" s="1">
        <v>43924</v>
      </c>
      <c r="I2318" t="s">
        <v>8</v>
      </c>
      <c r="J2318" t="s">
        <v>27</v>
      </c>
      <c r="K2318" s="5">
        <v>97</v>
      </c>
      <c r="L2318" t="str">
        <f t="shared" si="145"/>
        <v>Apr</v>
      </c>
      <c r="M2318">
        <f t="shared" si="146"/>
        <v>2020</v>
      </c>
    </row>
    <row r="2319" spans="1:13" x14ac:dyDescent="0.25">
      <c r="A2319" t="s">
        <v>1002</v>
      </c>
      <c r="B2319" t="s">
        <v>29</v>
      </c>
      <c r="C2319" t="s">
        <v>12</v>
      </c>
      <c r="D2319">
        <f t="shared" si="144"/>
        <v>87</v>
      </c>
      <c r="E2319">
        <v>35</v>
      </c>
      <c r="F2319" s="2">
        <v>0.4</v>
      </c>
      <c r="G2319" s="4">
        <f t="shared" si="147"/>
        <v>52</v>
      </c>
      <c r="H2319" s="1">
        <v>43924</v>
      </c>
      <c r="I2319" t="s">
        <v>33</v>
      </c>
      <c r="J2319" t="s">
        <v>27</v>
      </c>
      <c r="K2319" s="5">
        <v>40</v>
      </c>
      <c r="L2319" t="str">
        <f t="shared" si="145"/>
        <v>Apr</v>
      </c>
      <c r="M2319">
        <f t="shared" si="146"/>
        <v>2020</v>
      </c>
    </row>
    <row r="2320" spans="1:13" x14ac:dyDescent="0.25">
      <c r="A2320" t="s">
        <v>2153</v>
      </c>
      <c r="B2320" t="s">
        <v>26</v>
      </c>
      <c r="C2320" t="s">
        <v>122</v>
      </c>
      <c r="D2320">
        <f t="shared" si="144"/>
        <v>261</v>
      </c>
      <c r="E2320">
        <v>34</v>
      </c>
      <c r="F2320" s="2">
        <v>0.13</v>
      </c>
      <c r="G2320" s="4">
        <f t="shared" si="147"/>
        <v>227</v>
      </c>
      <c r="H2320" s="1">
        <v>43924</v>
      </c>
      <c r="I2320" t="s">
        <v>8</v>
      </c>
      <c r="J2320" t="s">
        <v>27</v>
      </c>
      <c r="K2320" s="5">
        <v>247</v>
      </c>
      <c r="L2320" t="str">
        <f t="shared" si="145"/>
        <v>Apr</v>
      </c>
      <c r="M2320">
        <f t="shared" si="146"/>
        <v>2020</v>
      </c>
    </row>
    <row r="2321" spans="1:13" x14ac:dyDescent="0.25">
      <c r="A2321" t="s">
        <v>2154</v>
      </c>
      <c r="B2321" t="s">
        <v>29</v>
      </c>
      <c r="C2321" t="s">
        <v>17</v>
      </c>
      <c r="D2321">
        <f t="shared" si="144"/>
        <v>300</v>
      </c>
      <c r="E2321">
        <v>24</v>
      </c>
      <c r="F2321" s="2">
        <v>0.08</v>
      </c>
      <c r="G2321" s="4">
        <f t="shared" si="147"/>
        <v>276</v>
      </c>
      <c r="H2321" s="1">
        <v>43924</v>
      </c>
      <c r="I2321" t="s">
        <v>100</v>
      </c>
      <c r="J2321" t="s">
        <v>27</v>
      </c>
      <c r="K2321" s="5">
        <v>80</v>
      </c>
      <c r="L2321" t="str">
        <f t="shared" si="145"/>
        <v>Apr</v>
      </c>
      <c r="M2321">
        <f t="shared" si="146"/>
        <v>2020</v>
      </c>
    </row>
    <row r="2322" spans="1:13" x14ac:dyDescent="0.25">
      <c r="A2322" t="s">
        <v>472</v>
      </c>
      <c r="B2322" t="s">
        <v>29</v>
      </c>
      <c r="C2322" t="s">
        <v>17</v>
      </c>
      <c r="D2322">
        <f t="shared" si="144"/>
        <v>19</v>
      </c>
      <c r="E2322">
        <v>19</v>
      </c>
      <c r="G2322" s="4">
        <f t="shared" si="147"/>
        <v>0</v>
      </c>
      <c r="H2322" s="1">
        <v>43924</v>
      </c>
      <c r="I2322" t="s">
        <v>100</v>
      </c>
      <c r="J2322" t="s">
        <v>27</v>
      </c>
      <c r="K2322" s="5">
        <v>80</v>
      </c>
      <c r="L2322" t="str">
        <f t="shared" si="145"/>
        <v>Apr</v>
      </c>
      <c r="M2322">
        <f t="shared" si="146"/>
        <v>2020</v>
      </c>
    </row>
    <row r="2323" spans="1:13" x14ac:dyDescent="0.25">
      <c r="A2323" t="s">
        <v>472</v>
      </c>
      <c r="B2323" t="s">
        <v>171</v>
      </c>
      <c r="C2323" t="s">
        <v>32</v>
      </c>
      <c r="D2323">
        <f t="shared" si="144"/>
        <v>72</v>
      </c>
      <c r="E2323">
        <v>18</v>
      </c>
      <c r="F2323" s="2">
        <v>0.25</v>
      </c>
      <c r="G2323" s="4">
        <f t="shared" si="147"/>
        <v>54</v>
      </c>
      <c r="H2323" s="1">
        <v>43924</v>
      </c>
      <c r="I2323" t="s">
        <v>13</v>
      </c>
      <c r="J2323" t="s">
        <v>79</v>
      </c>
      <c r="K2323" s="5">
        <v>24</v>
      </c>
      <c r="L2323" t="str">
        <f t="shared" si="145"/>
        <v>Apr</v>
      </c>
      <c r="M2323">
        <f t="shared" si="146"/>
        <v>2020</v>
      </c>
    </row>
    <row r="2324" spans="1:13" x14ac:dyDescent="0.25">
      <c r="A2324" t="s">
        <v>2155</v>
      </c>
      <c r="B2324" t="s">
        <v>145</v>
      </c>
      <c r="C2324" t="s">
        <v>32</v>
      </c>
      <c r="D2324">
        <f t="shared" si="144"/>
        <v>17</v>
      </c>
      <c r="E2324">
        <v>17</v>
      </c>
      <c r="G2324" s="4">
        <f t="shared" si="147"/>
        <v>0</v>
      </c>
      <c r="H2324" s="1">
        <v>43924</v>
      </c>
      <c r="I2324" t="s">
        <v>13</v>
      </c>
      <c r="J2324" t="s">
        <v>27</v>
      </c>
      <c r="K2324" s="5">
        <v>14</v>
      </c>
      <c r="L2324" t="str">
        <f t="shared" si="145"/>
        <v>Apr</v>
      </c>
      <c r="M2324">
        <f t="shared" si="146"/>
        <v>2020</v>
      </c>
    </row>
    <row r="2325" spans="1:13" x14ac:dyDescent="0.25">
      <c r="A2325" t="s">
        <v>2156</v>
      </c>
      <c r="B2325" t="s">
        <v>29</v>
      </c>
      <c r="C2325" t="s">
        <v>17</v>
      </c>
      <c r="D2325">
        <f t="shared" si="144"/>
        <v>280</v>
      </c>
      <c r="E2325">
        <v>14</v>
      </c>
      <c r="F2325" s="2">
        <v>0.05</v>
      </c>
      <c r="G2325" s="4">
        <f t="shared" si="147"/>
        <v>266</v>
      </c>
      <c r="H2325" s="1">
        <v>43924</v>
      </c>
      <c r="I2325" t="s">
        <v>23</v>
      </c>
      <c r="J2325" t="s">
        <v>27</v>
      </c>
      <c r="L2325" t="str">
        <f t="shared" si="145"/>
        <v>Apr</v>
      </c>
      <c r="M2325">
        <f t="shared" si="146"/>
        <v>2020</v>
      </c>
    </row>
    <row r="2326" spans="1:13" x14ac:dyDescent="0.25">
      <c r="A2326" t="s">
        <v>2157</v>
      </c>
      <c r="B2326" t="s">
        <v>706</v>
      </c>
      <c r="C2326" t="s">
        <v>87</v>
      </c>
      <c r="D2326">
        <f t="shared" si="144"/>
        <v>12</v>
      </c>
      <c r="E2326">
        <v>12</v>
      </c>
      <c r="G2326" s="4">
        <f t="shared" si="147"/>
        <v>0</v>
      </c>
      <c r="H2326" s="1">
        <v>43924</v>
      </c>
      <c r="I2326" t="s">
        <v>13</v>
      </c>
      <c r="J2326" t="s">
        <v>27</v>
      </c>
      <c r="K2326" s="5">
        <v>4</v>
      </c>
      <c r="L2326" t="str">
        <f t="shared" si="145"/>
        <v>Apr</v>
      </c>
      <c r="M2326">
        <f t="shared" si="146"/>
        <v>2020</v>
      </c>
    </row>
    <row r="2327" spans="1:13" x14ac:dyDescent="0.25">
      <c r="A2327" t="s">
        <v>2158</v>
      </c>
      <c r="B2327" t="s">
        <v>642</v>
      </c>
      <c r="C2327" t="s">
        <v>43</v>
      </c>
      <c r="D2327">
        <f t="shared" si="144"/>
        <v>40</v>
      </c>
      <c r="E2327">
        <v>10</v>
      </c>
      <c r="F2327" s="2">
        <v>0.25</v>
      </c>
      <c r="G2327" s="4">
        <f t="shared" si="147"/>
        <v>30</v>
      </c>
      <c r="H2327" s="1">
        <v>43924</v>
      </c>
      <c r="I2327" t="s">
        <v>23</v>
      </c>
      <c r="J2327" t="s">
        <v>27</v>
      </c>
      <c r="L2327" t="str">
        <f t="shared" si="145"/>
        <v>Apr</v>
      </c>
      <c r="M2327">
        <f t="shared" si="146"/>
        <v>2020</v>
      </c>
    </row>
    <row r="2328" spans="1:13" x14ac:dyDescent="0.25">
      <c r="A2328" t="s">
        <v>2159</v>
      </c>
      <c r="B2328" t="s">
        <v>214</v>
      </c>
      <c r="C2328" t="s">
        <v>17</v>
      </c>
      <c r="D2328">
        <f t="shared" si="144"/>
        <v>25</v>
      </c>
      <c r="E2328">
        <v>5</v>
      </c>
      <c r="F2328" s="2">
        <v>0.2</v>
      </c>
      <c r="G2328" s="4">
        <f t="shared" si="147"/>
        <v>20</v>
      </c>
      <c r="H2328" s="1">
        <v>43924</v>
      </c>
      <c r="I2328" t="s">
        <v>23</v>
      </c>
      <c r="J2328" t="s">
        <v>27</v>
      </c>
      <c r="L2328" t="str">
        <f t="shared" si="145"/>
        <v>Apr</v>
      </c>
      <c r="M2328">
        <f t="shared" si="146"/>
        <v>2020</v>
      </c>
    </row>
    <row r="2329" spans="1:13" x14ac:dyDescent="0.25">
      <c r="A2329" t="s">
        <v>2160</v>
      </c>
      <c r="B2329" t="s">
        <v>116</v>
      </c>
      <c r="C2329" t="s">
        <v>39</v>
      </c>
      <c r="D2329">
        <f t="shared" si="144"/>
        <v>0</v>
      </c>
      <c r="G2329" s="4">
        <f t="shared" si="147"/>
        <v>0</v>
      </c>
      <c r="H2329" s="1">
        <v>43924</v>
      </c>
      <c r="I2329" t="s">
        <v>13</v>
      </c>
      <c r="J2329" t="s">
        <v>27</v>
      </c>
      <c r="K2329" s="5">
        <v>16</v>
      </c>
      <c r="L2329" t="str">
        <f t="shared" si="145"/>
        <v>Apr</v>
      </c>
      <c r="M2329">
        <f t="shared" si="146"/>
        <v>2020</v>
      </c>
    </row>
    <row r="2330" spans="1:13" x14ac:dyDescent="0.25">
      <c r="A2330" t="s">
        <v>2161</v>
      </c>
      <c r="B2330" t="s">
        <v>26</v>
      </c>
      <c r="C2330" t="s">
        <v>155</v>
      </c>
      <c r="D2330">
        <f t="shared" si="144"/>
        <v>0</v>
      </c>
      <c r="G2330" s="4">
        <f t="shared" si="147"/>
        <v>0</v>
      </c>
      <c r="H2330" s="1">
        <v>43924</v>
      </c>
      <c r="I2330" t="s">
        <v>33</v>
      </c>
      <c r="J2330" t="s">
        <v>27</v>
      </c>
      <c r="K2330" s="5">
        <v>64</v>
      </c>
      <c r="L2330" t="str">
        <f t="shared" si="145"/>
        <v>Apr</v>
      </c>
      <c r="M2330">
        <f t="shared" si="146"/>
        <v>2020</v>
      </c>
    </row>
    <row r="2331" spans="1:13" x14ac:dyDescent="0.25">
      <c r="A2331" t="s">
        <v>2162</v>
      </c>
      <c r="B2331" t="s">
        <v>2164</v>
      </c>
      <c r="C2331" t="s">
        <v>43</v>
      </c>
      <c r="D2331">
        <f t="shared" si="144"/>
        <v>0</v>
      </c>
      <c r="G2331" s="4">
        <f t="shared" si="147"/>
        <v>0</v>
      </c>
      <c r="H2331" s="1">
        <v>43924</v>
      </c>
      <c r="I2331" t="s">
        <v>33</v>
      </c>
      <c r="J2331" t="s">
        <v>2165</v>
      </c>
      <c r="K2331" s="5">
        <v>41</v>
      </c>
      <c r="L2331" t="str">
        <f t="shared" si="145"/>
        <v>Apr</v>
      </c>
      <c r="M2331">
        <f t="shared" si="146"/>
        <v>2020</v>
      </c>
    </row>
    <row r="2332" spans="1:13" x14ac:dyDescent="0.25">
      <c r="A2332" t="s">
        <v>2163</v>
      </c>
      <c r="B2332" t="s">
        <v>26</v>
      </c>
      <c r="C2332" t="s">
        <v>155</v>
      </c>
      <c r="D2332">
        <f t="shared" si="144"/>
        <v>0</v>
      </c>
      <c r="G2332" s="4">
        <f t="shared" si="147"/>
        <v>0</v>
      </c>
      <c r="H2332" s="1">
        <v>43924</v>
      </c>
      <c r="I2332" t="s">
        <v>13</v>
      </c>
      <c r="J2332" t="s">
        <v>27</v>
      </c>
      <c r="K2332" s="5">
        <v>7</v>
      </c>
      <c r="L2332" t="str">
        <f t="shared" si="145"/>
        <v>Apr</v>
      </c>
      <c r="M2332">
        <f t="shared" si="146"/>
        <v>2020</v>
      </c>
    </row>
    <row r="2333" spans="1:13" x14ac:dyDescent="0.25">
      <c r="A2333" t="s">
        <v>2166</v>
      </c>
      <c r="B2333" t="s">
        <v>29</v>
      </c>
      <c r="C2333" t="s">
        <v>102</v>
      </c>
      <c r="D2333">
        <f t="shared" si="144"/>
        <v>0</v>
      </c>
      <c r="G2333" s="4">
        <f t="shared" si="147"/>
        <v>0</v>
      </c>
      <c r="H2333" s="1">
        <v>43924</v>
      </c>
      <c r="I2333" t="s">
        <v>33</v>
      </c>
      <c r="J2333" t="s">
        <v>27</v>
      </c>
      <c r="K2333" s="5">
        <v>28</v>
      </c>
      <c r="L2333" t="str">
        <f t="shared" si="145"/>
        <v>Apr</v>
      </c>
      <c r="M2333">
        <f t="shared" si="146"/>
        <v>2020</v>
      </c>
    </row>
    <row r="2334" spans="1:13" x14ac:dyDescent="0.25">
      <c r="A2334" t="s">
        <v>2167</v>
      </c>
      <c r="B2334" t="s">
        <v>29</v>
      </c>
      <c r="C2334" t="s">
        <v>59</v>
      </c>
      <c r="D2334">
        <f t="shared" si="144"/>
        <v>0</v>
      </c>
      <c r="F2334" s="2">
        <v>0.5</v>
      </c>
      <c r="G2334" s="4">
        <f t="shared" si="147"/>
        <v>0</v>
      </c>
      <c r="H2334" s="1">
        <v>43924</v>
      </c>
      <c r="I2334" t="s">
        <v>18</v>
      </c>
      <c r="J2334" t="s">
        <v>27</v>
      </c>
      <c r="K2334" s="5">
        <v>117</v>
      </c>
      <c r="L2334" t="str">
        <f t="shared" si="145"/>
        <v>Apr</v>
      </c>
      <c r="M2334">
        <f t="shared" si="146"/>
        <v>2020</v>
      </c>
    </row>
    <row r="2335" spans="1:13" x14ac:dyDescent="0.25">
      <c r="A2335" t="s">
        <v>1318</v>
      </c>
      <c r="B2335" t="s">
        <v>1144</v>
      </c>
      <c r="C2335" t="s">
        <v>194</v>
      </c>
      <c r="D2335">
        <f t="shared" si="144"/>
        <v>2000</v>
      </c>
      <c r="E2335">
        <v>700</v>
      </c>
      <c r="F2335" s="2">
        <v>0.35</v>
      </c>
      <c r="G2335" s="4">
        <f t="shared" si="147"/>
        <v>1300</v>
      </c>
      <c r="H2335" s="1">
        <v>43923</v>
      </c>
      <c r="I2335" t="s">
        <v>53</v>
      </c>
      <c r="J2335" t="s">
        <v>27</v>
      </c>
      <c r="K2335" s="5">
        <v>114</v>
      </c>
      <c r="L2335" t="str">
        <f t="shared" si="145"/>
        <v>Apr</v>
      </c>
      <c r="M2335">
        <f t="shared" si="146"/>
        <v>2020</v>
      </c>
    </row>
    <row r="2336" spans="1:13" x14ac:dyDescent="0.25">
      <c r="A2336" t="s">
        <v>1143</v>
      </c>
      <c r="B2336" t="s">
        <v>26</v>
      </c>
      <c r="C2336" t="s">
        <v>420</v>
      </c>
      <c r="D2336">
        <f t="shared" si="144"/>
        <v>8000</v>
      </c>
      <c r="E2336">
        <v>240</v>
      </c>
      <c r="F2336" s="2">
        <v>0.03</v>
      </c>
      <c r="G2336" s="4">
        <f t="shared" si="147"/>
        <v>7760</v>
      </c>
      <c r="H2336" s="1">
        <v>43923</v>
      </c>
      <c r="I2336" t="s">
        <v>8</v>
      </c>
      <c r="J2336" t="s">
        <v>27</v>
      </c>
      <c r="K2336" s="5">
        <v>1200</v>
      </c>
      <c r="L2336" t="str">
        <f t="shared" si="145"/>
        <v>Apr</v>
      </c>
      <c r="M2336">
        <f t="shared" si="146"/>
        <v>2020</v>
      </c>
    </row>
    <row r="2337" spans="1:13" x14ac:dyDescent="0.25">
      <c r="A2337" t="s">
        <v>1793</v>
      </c>
      <c r="B2337" t="s">
        <v>171</v>
      </c>
      <c r="C2337" t="s">
        <v>7</v>
      </c>
      <c r="D2337">
        <f t="shared" si="144"/>
        <v>362</v>
      </c>
      <c r="E2337">
        <v>196</v>
      </c>
      <c r="F2337" s="2">
        <v>0.54</v>
      </c>
      <c r="G2337" s="4">
        <f t="shared" si="147"/>
        <v>166</v>
      </c>
      <c r="H2337" s="1">
        <v>43923</v>
      </c>
      <c r="I2337" t="s">
        <v>18</v>
      </c>
      <c r="J2337" t="s">
        <v>79</v>
      </c>
      <c r="K2337" s="5">
        <v>112</v>
      </c>
      <c r="L2337" t="str">
        <f t="shared" si="145"/>
        <v>Apr</v>
      </c>
      <c r="M2337">
        <f t="shared" si="146"/>
        <v>2020</v>
      </c>
    </row>
    <row r="2338" spans="1:13" x14ac:dyDescent="0.25">
      <c r="A2338" t="s">
        <v>1608</v>
      </c>
      <c r="B2338" t="s">
        <v>29</v>
      </c>
      <c r="C2338" t="s">
        <v>194</v>
      </c>
      <c r="D2338">
        <f t="shared" si="144"/>
        <v>700</v>
      </c>
      <c r="E2338">
        <v>154</v>
      </c>
      <c r="F2338" s="2">
        <v>0.22</v>
      </c>
      <c r="G2338" s="4">
        <f t="shared" si="147"/>
        <v>546</v>
      </c>
      <c r="H2338" s="1">
        <v>43923</v>
      </c>
      <c r="I2338" t="s">
        <v>100</v>
      </c>
      <c r="J2338" t="s">
        <v>27</v>
      </c>
      <c r="K2338" s="5">
        <v>549</v>
      </c>
      <c r="L2338" t="str">
        <f t="shared" si="145"/>
        <v>Apr</v>
      </c>
      <c r="M2338">
        <f t="shared" si="146"/>
        <v>2020</v>
      </c>
    </row>
    <row r="2339" spans="1:13" x14ac:dyDescent="0.25">
      <c r="A2339" t="s">
        <v>2168</v>
      </c>
      <c r="B2339" t="s">
        <v>288</v>
      </c>
      <c r="C2339" t="s">
        <v>194</v>
      </c>
      <c r="D2339">
        <f t="shared" si="144"/>
        <v>400</v>
      </c>
      <c r="E2339">
        <v>100</v>
      </c>
      <c r="F2339" s="2">
        <v>0.25</v>
      </c>
      <c r="G2339" s="4">
        <f t="shared" si="147"/>
        <v>300</v>
      </c>
      <c r="H2339" s="1">
        <v>43923</v>
      </c>
      <c r="I2339" t="s">
        <v>8</v>
      </c>
      <c r="J2339" t="s">
        <v>82</v>
      </c>
      <c r="K2339" s="5">
        <v>109</v>
      </c>
      <c r="L2339" t="str">
        <f t="shared" si="145"/>
        <v>Apr</v>
      </c>
      <c r="M2339">
        <f t="shared" si="146"/>
        <v>2020</v>
      </c>
    </row>
    <row r="2340" spans="1:13" x14ac:dyDescent="0.25">
      <c r="A2340" t="s">
        <v>2169</v>
      </c>
      <c r="B2340" t="s">
        <v>118</v>
      </c>
      <c r="C2340" t="s">
        <v>69</v>
      </c>
      <c r="D2340">
        <f t="shared" si="144"/>
        <v>100</v>
      </c>
      <c r="E2340">
        <v>100</v>
      </c>
      <c r="G2340" s="4">
        <f t="shared" si="147"/>
        <v>0</v>
      </c>
      <c r="H2340" s="1">
        <v>43923</v>
      </c>
      <c r="I2340" t="s">
        <v>33</v>
      </c>
      <c r="J2340" t="s">
        <v>119</v>
      </c>
      <c r="K2340" s="5">
        <v>167</v>
      </c>
      <c r="L2340" t="str">
        <f t="shared" si="145"/>
        <v>Apr</v>
      </c>
      <c r="M2340">
        <f t="shared" si="146"/>
        <v>2020</v>
      </c>
    </row>
    <row r="2341" spans="1:13" x14ac:dyDescent="0.25">
      <c r="A2341" t="s">
        <v>867</v>
      </c>
      <c r="B2341" t="s">
        <v>29</v>
      </c>
      <c r="C2341" t="s">
        <v>59</v>
      </c>
      <c r="D2341">
        <f t="shared" si="144"/>
        <v>450</v>
      </c>
      <c r="E2341">
        <v>90</v>
      </c>
      <c r="F2341" s="2">
        <v>0.2</v>
      </c>
      <c r="G2341" s="4">
        <f t="shared" si="147"/>
        <v>360</v>
      </c>
      <c r="H2341" s="1">
        <v>43923</v>
      </c>
      <c r="I2341" t="s">
        <v>8</v>
      </c>
      <c r="J2341" t="s">
        <v>27</v>
      </c>
      <c r="K2341" s="5">
        <v>222</v>
      </c>
      <c r="L2341" t="str">
        <f t="shared" si="145"/>
        <v>Apr</v>
      </c>
      <c r="M2341">
        <f t="shared" si="146"/>
        <v>2020</v>
      </c>
    </row>
    <row r="2342" spans="1:13" x14ac:dyDescent="0.25">
      <c r="A2342" t="s">
        <v>2170</v>
      </c>
      <c r="B2342" t="s">
        <v>29</v>
      </c>
      <c r="C2342" t="s">
        <v>87</v>
      </c>
      <c r="D2342">
        <f t="shared" si="144"/>
        <v>411</v>
      </c>
      <c r="E2342">
        <v>70</v>
      </c>
      <c r="F2342" s="2">
        <v>0.17</v>
      </c>
      <c r="G2342" s="4">
        <f t="shared" si="147"/>
        <v>341</v>
      </c>
      <c r="H2342" s="1">
        <v>43923</v>
      </c>
      <c r="I2342" t="s">
        <v>8</v>
      </c>
      <c r="J2342" t="s">
        <v>27</v>
      </c>
      <c r="K2342" s="5">
        <v>253</v>
      </c>
      <c r="L2342" t="str">
        <f t="shared" si="145"/>
        <v>Apr</v>
      </c>
      <c r="M2342">
        <f t="shared" si="146"/>
        <v>2020</v>
      </c>
    </row>
    <row r="2343" spans="1:13" x14ac:dyDescent="0.25">
      <c r="A2343" t="s">
        <v>2171</v>
      </c>
      <c r="B2343" t="s">
        <v>26</v>
      </c>
      <c r="C2343" t="s">
        <v>87</v>
      </c>
      <c r="D2343">
        <f t="shared" si="144"/>
        <v>216</v>
      </c>
      <c r="E2343">
        <v>65</v>
      </c>
      <c r="F2343" s="2">
        <v>0.3</v>
      </c>
      <c r="G2343" s="4">
        <f t="shared" si="147"/>
        <v>151</v>
      </c>
      <c r="H2343" s="1">
        <v>43923</v>
      </c>
      <c r="I2343" t="s">
        <v>33</v>
      </c>
      <c r="J2343" t="s">
        <v>27</v>
      </c>
      <c r="K2343" s="5">
        <v>68</v>
      </c>
      <c r="L2343" t="str">
        <f t="shared" si="145"/>
        <v>Apr</v>
      </c>
      <c r="M2343">
        <f t="shared" si="146"/>
        <v>2020</v>
      </c>
    </row>
    <row r="2344" spans="1:13" x14ac:dyDescent="0.25">
      <c r="A2344" t="s">
        <v>2172</v>
      </c>
      <c r="B2344" t="s">
        <v>29</v>
      </c>
      <c r="C2344" t="s">
        <v>22</v>
      </c>
      <c r="D2344">
        <f t="shared" si="144"/>
        <v>60</v>
      </c>
      <c r="E2344">
        <v>60</v>
      </c>
      <c r="G2344" s="4">
        <f t="shared" si="147"/>
        <v>0</v>
      </c>
      <c r="H2344" s="1">
        <v>43923</v>
      </c>
      <c r="I2344" t="s">
        <v>33</v>
      </c>
      <c r="J2344" t="s">
        <v>27</v>
      </c>
      <c r="K2344" s="5">
        <v>152</v>
      </c>
      <c r="L2344" t="str">
        <f t="shared" si="145"/>
        <v>Apr</v>
      </c>
      <c r="M2344">
        <f t="shared" si="146"/>
        <v>2020</v>
      </c>
    </row>
    <row r="2345" spans="1:13" x14ac:dyDescent="0.25">
      <c r="A2345" t="s">
        <v>1414</v>
      </c>
      <c r="B2345" t="s">
        <v>35</v>
      </c>
      <c r="C2345" t="s">
        <v>155</v>
      </c>
      <c r="D2345">
        <f t="shared" si="144"/>
        <v>236</v>
      </c>
      <c r="E2345">
        <v>59</v>
      </c>
      <c r="F2345" s="2">
        <v>0.25</v>
      </c>
      <c r="G2345" s="4">
        <f t="shared" si="147"/>
        <v>177</v>
      </c>
      <c r="H2345" s="1">
        <v>43923</v>
      </c>
      <c r="I2345" t="s">
        <v>89</v>
      </c>
      <c r="J2345" t="s">
        <v>27</v>
      </c>
      <c r="K2345" s="5">
        <v>65</v>
      </c>
      <c r="L2345" t="str">
        <f t="shared" si="145"/>
        <v>Apr</v>
      </c>
      <c r="M2345">
        <f t="shared" si="146"/>
        <v>2020</v>
      </c>
    </row>
    <row r="2346" spans="1:13" x14ac:dyDescent="0.25">
      <c r="A2346" t="s">
        <v>1418</v>
      </c>
      <c r="B2346" t="s">
        <v>68</v>
      </c>
      <c r="C2346" t="s">
        <v>69</v>
      </c>
      <c r="D2346">
        <f t="shared" si="144"/>
        <v>40</v>
      </c>
      <c r="E2346">
        <v>40</v>
      </c>
      <c r="G2346" s="4">
        <f t="shared" si="147"/>
        <v>0</v>
      </c>
      <c r="H2346" s="1">
        <v>43923</v>
      </c>
      <c r="I2346" t="s">
        <v>18</v>
      </c>
      <c r="J2346" t="s">
        <v>14</v>
      </c>
      <c r="K2346" s="5">
        <v>122</v>
      </c>
      <c r="L2346" t="str">
        <f t="shared" si="145"/>
        <v>Apr</v>
      </c>
      <c r="M2346">
        <f t="shared" si="146"/>
        <v>2020</v>
      </c>
    </row>
    <row r="2347" spans="1:13" x14ac:dyDescent="0.25">
      <c r="A2347" t="s">
        <v>2173</v>
      </c>
      <c r="B2347" t="s">
        <v>35</v>
      </c>
      <c r="C2347" t="s">
        <v>102</v>
      </c>
      <c r="D2347">
        <f t="shared" si="144"/>
        <v>195</v>
      </c>
      <c r="E2347">
        <v>39</v>
      </c>
      <c r="F2347" s="2">
        <v>0.2</v>
      </c>
      <c r="G2347" s="4">
        <f t="shared" si="147"/>
        <v>156</v>
      </c>
      <c r="H2347" s="1">
        <v>43923</v>
      </c>
      <c r="I2347" t="s">
        <v>51</v>
      </c>
      <c r="J2347" t="s">
        <v>27</v>
      </c>
      <c r="K2347" s="5">
        <v>118</v>
      </c>
      <c r="L2347" t="str">
        <f t="shared" si="145"/>
        <v>Apr</v>
      </c>
      <c r="M2347">
        <f t="shared" si="146"/>
        <v>2020</v>
      </c>
    </row>
    <row r="2348" spans="1:13" x14ac:dyDescent="0.25">
      <c r="A2348" t="s">
        <v>2174</v>
      </c>
      <c r="B2348" t="s">
        <v>26</v>
      </c>
      <c r="C2348" t="s">
        <v>61</v>
      </c>
      <c r="D2348">
        <f t="shared" si="144"/>
        <v>35</v>
      </c>
      <c r="E2348">
        <v>35</v>
      </c>
      <c r="G2348" s="4">
        <f t="shared" si="147"/>
        <v>0</v>
      </c>
      <c r="H2348" s="1">
        <v>43923</v>
      </c>
      <c r="I2348" t="s">
        <v>18</v>
      </c>
      <c r="J2348" t="s">
        <v>27</v>
      </c>
      <c r="K2348" s="5">
        <v>102</v>
      </c>
      <c r="L2348" t="str">
        <f t="shared" si="145"/>
        <v>Apr</v>
      </c>
      <c r="M2348">
        <f t="shared" si="146"/>
        <v>2020</v>
      </c>
    </row>
    <row r="2349" spans="1:13" x14ac:dyDescent="0.25">
      <c r="A2349" t="s">
        <v>2175</v>
      </c>
      <c r="B2349" t="s">
        <v>26</v>
      </c>
      <c r="C2349" t="s">
        <v>155</v>
      </c>
      <c r="D2349">
        <f t="shared" si="144"/>
        <v>184</v>
      </c>
      <c r="E2349">
        <v>35</v>
      </c>
      <c r="F2349" s="2">
        <v>0.19</v>
      </c>
      <c r="G2349" s="4">
        <f t="shared" si="147"/>
        <v>149</v>
      </c>
      <c r="H2349" s="1">
        <v>43923</v>
      </c>
      <c r="I2349" t="s">
        <v>100</v>
      </c>
      <c r="J2349" t="s">
        <v>27</v>
      </c>
      <c r="K2349" s="5">
        <v>114</v>
      </c>
      <c r="L2349" t="str">
        <f t="shared" si="145"/>
        <v>Apr</v>
      </c>
      <c r="M2349">
        <f t="shared" si="146"/>
        <v>2020</v>
      </c>
    </row>
    <row r="2350" spans="1:13" x14ac:dyDescent="0.25">
      <c r="A2350" t="s">
        <v>2176</v>
      </c>
      <c r="B2350" t="s">
        <v>315</v>
      </c>
      <c r="C2350" t="s">
        <v>17</v>
      </c>
      <c r="D2350">
        <f t="shared" si="144"/>
        <v>30</v>
      </c>
      <c r="E2350">
        <v>30</v>
      </c>
      <c r="G2350" s="4">
        <f t="shared" si="147"/>
        <v>0</v>
      </c>
      <c r="H2350" s="1">
        <v>43923</v>
      </c>
      <c r="I2350" t="s">
        <v>8</v>
      </c>
      <c r="J2350" t="s">
        <v>27</v>
      </c>
      <c r="K2350" s="5">
        <v>50</v>
      </c>
      <c r="L2350" t="str">
        <f t="shared" si="145"/>
        <v>Apr</v>
      </c>
      <c r="M2350">
        <f t="shared" si="146"/>
        <v>2020</v>
      </c>
    </row>
    <row r="2351" spans="1:13" x14ac:dyDescent="0.25">
      <c r="A2351" t="s">
        <v>2177</v>
      </c>
      <c r="B2351" t="s">
        <v>26</v>
      </c>
      <c r="C2351" t="s">
        <v>122</v>
      </c>
      <c r="D2351">
        <f t="shared" si="144"/>
        <v>200</v>
      </c>
      <c r="E2351">
        <v>30</v>
      </c>
      <c r="F2351" s="2">
        <v>0.15</v>
      </c>
      <c r="G2351" s="4">
        <f t="shared" si="147"/>
        <v>170</v>
      </c>
      <c r="H2351" s="1">
        <v>43923</v>
      </c>
      <c r="I2351" t="s">
        <v>23</v>
      </c>
      <c r="J2351" t="s">
        <v>27</v>
      </c>
      <c r="K2351" s="5">
        <v>151</v>
      </c>
      <c r="L2351" t="str">
        <f t="shared" si="145"/>
        <v>Apr</v>
      </c>
      <c r="M2351">
        <f t="shared" si="146"/>
        <v>2020</v>
      </c>
    </row>
    <row r="2352" spans="1:13" x14ac:dyDescent="0.25">
      <c r="A2352" t="s">
        <v>2178</v>
      </c>
      <c r="B2352" t="s">
        <v>26</v>
      </c>
      <c r="C2352" t="s">
        <v>155</v>
      </c>
      <c r="D2352">
        <f t="shared" si="144"/>
        <v>26</v>
      </c>
      <c r="E2352">
        <v>26</v>
      </c>
      <c r="G2352" s="4">
        <f t="shared" si="147"/>
        <v>0</v>
      </c>
      <c r="H2352" s="1">
        <v>43923</v>
      </c>
      <c r="I2352" t="s">
        <v>33</v>
      </c>
      <c r="J2352" t="s">
        <v>27</v>
      </c>
      <c r="K2352" s="5">
        <v>40</v>
      </c>
      <c r="L2352" t="str">
        <f t="shared" si="145"/>
        <v>Apr</v>
      </c>
      <c r="M2352">
        <f t="shared" si="146"/>
        <v>2020</v>
      </c>
    </row>
    <row r="2353" spans="1:13" x14ac:dyDescent="0.25">
      <c r="A2353" t="s">
        <v>2179</v>
      </c>
      <c r="B2353" t="s">
        <v>29</v>
      </c>
      <c r="C2353" t="s">
        <v>61</v>
      </c>
      <c r="D2353">
        <f t="shared" si="144"/>
        <v>328</v>
      </c>
      <c r="E2353">
        <v>23</v>
      </c>
      <c r="F2353" s="2">
        <v>7.0000000000000007E-2</v>
      </c>
      <c r="G2353" s="4">
        <f t="shared" si="147"/>
        <v>305</v>
      </c>
      <c r="H2353" s="1">
        <v>43923</v>
      </c>
      <c r="I2353" t="s">
        <v>33</v>
      </c>
      <c r="J2353" t="s">
        <v>27</v>
      </c>
      <c r="K2353" s="5">
        <v>16</v>
      </c>
      <c r="L2353" t="str">
        <f t="shared" si="145"/>
        <v>Apr</v>
      </c>
      <c r="M2353">
        <f t="shared" si="146"/>
        <v>2020</v>
      </c>
    </row>
    <row r="2354" spans="1:13" x14ac:dyDescent="0.25">
      <c r="A2354" t="s">
        <v>387</v>
      </c>
      <c r="B2354" t="s">
        <v>58</v>
      </c>
      <c r="C2354" t="s">
        <v>71</v>
      </c>
      <c r="D2354">
        <f t="shared" si="144"/>
        <v>100</v>
      </c>
      <c r="E2354">
        <v>7</v>
      </c>
      <c r="F2354" s="2">
        <v>7.0000000000000007E-2</v>
      </c>
      <c r="G2354" s="4">
        <f t="shared" si="147"/>
        <v>93</v>
      </c>
      <c r="H2354" s="1">
        <v>43923</v>
      </c>
      <c r="I2354" t="s">
        <v>23</v>
      </c>
      <c r="J2354" t="s">
        <v>27</v>
      </c>
      <c r="K2354" s="5">
        <v>2</v>
      </c>
      <c r="L2354" t="str">
        <f t="shared" si="145"/>
        <v>Apr</v>
      </c>
      <c r="M2354">
        <f t="shared" si="146"/>
        <v>2020</v>
      </c>
    </row>
    <row r="2355" spans="1:13" x14ac:dyDescent="0.25">
      <c r="A2355" t="s">
        <v>2180</v>
      </c>
      <c r="B2355" t="s">
        <v>11</v>
      </c>
      <c r="C2355" t="s">
        <v>12</v>
      </c>
      <c r="D2355">
        <f t="shared" si="144"/>
        <v>100</v>
      </c>
      <c r="E2355">
        <v>6</v>
      </c>
      <c r="F2355" s="2">
        <v>0.06</v>
      </c>
      <c r="G2355" s="4">
        <f t="shared" si="147"/>
        <v>94</v>
      </c>
      <c r="H2355" s="1">
        <v>43923</v>
      </c>
      <c r="I2355" t="s">
        <v>23</v>
      </c>
      <c r="J2355" t="s">
        <v>14</v>
      </c>
      <c r="K2355" s="5">
        <v>8</v>
      </c>
      <c r="L2355" t="str">
        <f t="shared" si="145"/>
        <v>Apr</v>
      </c>
      <c r="M2355">
        <f t="shared" si="146"/>
        <v>2020</v>
      </c>
    </row>
    <row r="2356" spans="1:13" x14ac:dyDescent="0.25">
      <c r="A2356" t="s">
        <v>2181</v>
      </c>
      <c r="B2356" t="s">
        <v>706</v>
      </c>
      <c r="C2356" t="s">
        <v>7</v>
      </c>
      <c r="D2356">
        <f t="shared" si="144"/>
        <v>71</v>
      </c>
      <c r="E2356">
        <v>5</v>
      </c>
      <c r="F2356" s="2">
        <v>7.0000000000000007E-2</v>
      </c>
      <c r="G2356" s="4">
        <f t="shared" si="147"/>
        <v>66</v>
      </c>
      <c r="H2356" s="1">
        <v>43923</v>
      </c>
      <c r="I2356" t="s">
        <v>13</v>
      </c>
      <c r="J2356" t="s">
        <v>27</v>
      </c>
      <c r="K2356" s="5">
        <v>6</v>
      </c>
      <c r="L2356" t="str">
        <f t="shared" si="145"/>
        <v>Apr</v>
      </c>
      <c r="M2356">
        <f t="shared" si="146"/>
        <v>2020</v>
      </c>
    </row>
    <row r="2357" spans="1:13" x14ac:dyDescent="0.25">
      <c r="A2357" t="s">
        <v>2182</v>
      </c>
      <c r="B2357" t="s">
        <v>189</v>
      </c>
      <c r="C2357" t="s">
        <v>59</v>
      </c>
      <c r="D2357">
        <f t="shared" si="144"/>
        <v>0</v>
      </c>
      <c r="F2357" s="2">
        <v>0.5</v>
      </c>
      <c r="G2357" s="4">
        <f t="shared" si="147"/>
        <v>0</v>
      </c>
      <c r="H2357" s="1">
        <v>43923</v>
      </c>
      <c r="I2357" t="s">
        <v>23</v>
      </c>
      <c r="J2357" t="s">
        <v>27</v>
      </c>
      <c r="L2357" t="str">
        <f t="shared" si="145"/>
        <v>Apr</v>
      </c>
      <c r="M2357">
        <f t="shared" si="146"/>
        <v>2020</v>
      </c>
    </row>
    <row r="2358" spans="1:13" x14ac:dyDescent="0.25">
      <c r="A2358" t="s">
        <v>2183</v>
      </c>
      <c r="B2358" t="s">
        <v>11</v>
      </c>
      <c r="C2358" t="s">
        <v>87</v>
      </c>
      <c r="D2358">
        <f t="shared" si="144"/>
        <v>0</v>
      </c>
      <c r="G2358" s="4">
        <f t="shared" si="147"/>
        <v>0</v>
      </c>
      <c r="H2358" s="1">
        <v>43923</v>
      </c>
      <c r="I2358" t="s">
        <v>51</v>
      </c>
      <c r="J2358" t="s">
        <v>14</v>
      </c>
      <c r="K2358" s="5">
        <v>102</v>
      </c>
      <c r="L2358" t="str">
        <f t="shared" si="145"/>
        <v>Apr</v>
      </c>
      <c r="M2358">
        <f t="shared" si="146"/>
        <v>2020</v>
      </c>
    </row>
    <row r="2359" spans="1:13" x14ac:dyDescent="0.25">
      <c r="A2359" t="s">
        <v>2184</v>
      </c>
      <c r="B2359" t="s">
        <v>26</v>
      </c>
      <c r="C2359" t="s">
        <v>87</v>
      </c>
      <c r="D2359">
        <f t="shared" si="144"/>
        <v>0</v>
      </c>
      <c r="G2359" s="4">
        <f t="shared" si="147"/>
        <v>0</v>
      </c>
      <c r="H2359" s="1">
        <v>43923</v>
      </c>
      <c r="I2359" t="s">
        <v>18</v>
      </c>
      <c r="J2359" t="s">
        <v>27</v>
      </c>
      <c r="K2359" s="5">
        <v>70</v>
      </c>
      <c r="L2359" t="str">
        <f t="shared" si="145"/>
        <v>Apr</v>
      </c>
      <c r="M2359">
        <f t="shared" si="146"/>
        <v>2020</v>
      </c>
    </row>
    <row r="2360" spans="1:13" x14ac:dyDescent="0.25">
      <c r="A2360" t="s">
        <v>1577</v>
      </c>
      <c r="B2360" t="s">
        <v>976</v>
      </c>
      <c r="C2360" t="s">
        <v>87</v>
      </c>
      <c r="D2360">
        <f t="shared" si="144"/>
        <v>0</v>
      </c>
      <c r="F2360" s="2">
        <v>1</v>
      </c>
      <c r="G2360" s="4">
        <f t="shared" si="147"/>
        <v>0</v>
      </c>
      <c r="H2360" s="1">
        <v>43923</v>
      </c>
      <c r="I2360" t="s">
        <v>23</v>
      </c>
      <c r="J2360" t="s">
        <v>1583</v>
      </c>
      <c r="L2360" t="str">
        <f t="shared" si="145"/>
        <v>Apr</v>
      </c>
      <c r="M2360">
        <f t="shared" si="146"/>
        <v>2020</v>
      </c>
    </row>
    <row r="2361" spans="1:13" x14ac:dyDescent="0.25">
      <c r="A2361" t="s">
        <v>2185</v>
      </c>
      <c r="B2361" t="s">
        <v>29</v>
      </c>
      <c r="C2361" t="s">
        <v>97</v>
      </c>
      <c r="D2361">
        <f t="shared" si="144"/>
        <v>0</v>
      </c>
      <c r="G2361" s="4">
        <f t="shared" si="147"/>
        <v>0</v>
      </c>
      <c r="H2361" s="1">
        <v>43923</v>
      </c>
      <c r="I2361" t="s">
        <v>23</v>
      </c>
      <c r="J2361" t="s">
        <v>27</v>
      </c>
      <c r="L2361" t="str">
        <f t="shared" si="145"/>
        <v>Apr</v>
      </c>
      <c r="M2361">
        <f t="shared" si="146"/>
        <v>2020</v>
      </c>
    </row>
    <row r="2362" spans="1:13" x14ac:dyDescent="0.25">
      <c r="A2362" t="s">
        <v>919</v>
      </c>
      <c r="B2362" t="s">
        <v>26</v>
      </c>
      <c r="C2362" t="s">
        <v>2</v>
      </c>
      <c r="D2362">
        <f t="shared" si="144"/>
        <v>200</v>
      </c>
      <c r="E2362">
        <v>200</v>
      </c>
      <c r="G2362" s="4">
        <f t="shared" si="147"/>
        <v>0</v>
      </c>
      <c r="H2362" s="1">
        <v>43922</v>
      </c>
      <c r="I2362" t="s">
        <v>33</v>
      </c>
      <c r="J2362" t="s">
        <v>27</v>
      </c>
      <c r="K2362" s="5">
        <v>48</v>
      </c>
      <c r="L2362" t="str">
        <f t="shared" si="145"/>
        <v>Apr</v>
      </c>
      <c r="M2362">
        <f t="shared" si="146"/>
        <v>2020</v>
      </c>
    </row>
    <row r="2363" spans="1:13" x14ac:dyDescent="0.25">
      <c r="A2363" t="s">
        <v>2186</v>
      </c>
      <c r="B2363" t="s">
        <v>2188</v>
      </c>
      <c r="C2363" t="s">
        <v>43</v>
      </c>
      <c r="D2363">
        <f t="shared" si="144"/>
        <v>606</v>
      </c>
      <c r="E2363">
        <v>200</v>
      </c>
      <c r="F2363" s="2">
        <v>0.33</v>
      </c>
      <c r="G2363" s="4">
        <f t="shared" si="147"/>
        <v>406</v>
      </c>
      <c r="H2363" s="1">
        <v>43922</v>
      </c>
      <c r="I2363" t="s">
        <v>23</v>
      </c>
      <c r="J2363" t="s">
        <v>2189</v>
      </c>
      <c r="L2363" t="str">
        <f t="shared" si="145"/>
        <v>Apr</v>
      </c>
      <c r="M2363">
        <f t="shared" si="146"/>
        <v>2020</v>
      </c>
    </row>
    <row r="2364" spans="1:13" x14ac:dyDescent="0.25">
      <c r="A2364" t="s">
        <v>2187</v>
      </c>
      <c r="B2364" t="s">
        <v>145</v>
      </c>
      <c r="C2364" t="s">
        <v>32</v>
      </c>
      <c r="D2364">
        <f t="shared" si="144"/>
        <v>500</v>
      </c>
      <c r="E2364">
        <v>100</v>
      </c>
      <c r="F2364" s="2">
        <v>0.2</v>
      </c>
      <c r="G2364" s="4">
        <f t="shared" si="147"/>
        <v>400</v>
      </c>
      <c r="H2364" s="1">
        <v>43922</v>
      </c>
      <c r="I2364" t="s">
        <v>33</v>
      </c>
      <c r="J2364" t="s">
        <v>27</v>
      </c>
      <c r="K2364" s="5">
        <v>75</v>
      </c>
      <c r="L2364" t="str">
        <f t="shared" si="145"/>
        <v>Apr</v>
      </c>
      <c r="M2364">
        <f t="shared" si="146"/>
        <v>2020</v>
      </c>
    </row>
    <row r="2365" spans="1:13" x14ac:dyDescent="0.25">
      <c r="A2365" t="s">
        <v>2190</v>
      </c>
      <c r="B2365" t="s">
        <v>49</v>
      </c>
      <c r="C2365" t="s">
        <v>61</v>
      </c>
      <c r="D2365">
        <f t="shared" si="144"/>
        <v>433</v>
      </c>
      <c r="E2365">
        <v>52</v>
      </c>
      <c r="F2365" s="2">
        <v>0.12</v>
      </c>
      <c r="G2365" s="4">
        <f t="shared" si="147"/>
        <v>381</v>
      </c>
      <c r="H2365" s="1">
        <v>43922</v>
      </c>
      <c r="I2365" t="s">
        <v>8</v>
      </c>
      <c r="J2365" t="s">
        <v>27</v>
      </c>
      <c r="K2365" s="5">
        <v>159</v>
      </c>
      <c r="L2365" t="str">
        <f t="shared" si="145"/>
        <v>Apr</v>
      </c>
      <c r="M2365">
        <f t="shared" si="146"/>
        <v>2020</v>
      </c>
    </row>
    <row r="2366" spans="1:13" x14ac:dyDescent="0.25">
      <c r="A2366" t="s">
        <v>2191</v>
      </c>
      <c r="B2366" t="s">
        <v>81</v>
      </c>
      <c r="C2366" t="s">
        <v>17</v>
      </c>
      <c r="D2366">
        <f t="shared" si="144"/>
        <v>204</v>
      </c>
      <c r="E2366">
        <v>51</v>
      </c>
      <c r="F2366" s="2">
        <v>0.25</v>
      </c>
      <c r="G2366" s="4">
        <f t="shared" si="147"/>
        <v>153</v>
      </c>
      <c r="H2366" s="1">
        <v>43922</v>
      </c>
      <c r="I2366" t="s">
        <v>13</v>
      </c>
      <c r="J2366" t="s">
        <v>82</v>
      </c>
      <c r="K2366" s="5">
        <v>8.5</v>
      </c>
      <c r="L2366" t="str">
        <f t="shared" si="145"/>
        <v>Apr</v>
      </c>
      <c r="M2366">
        <f t="shared" si="146"/>
        <v>2020</v>
      </c>
    </row>
    <row r="2367" spans="1:13" x14ac:dyDescent="0.25">
      <c r="A2367" t="s">
        <v>2192</v>
      </c>
      <c r="B2367" t="s">
        <v>26</v>
      </c>
      <c r="C2367" t="s">
        <v>12</v>
      </c>
      <c r="D2367">
        <f t="shared" si="144"/>
        <v>250</v>
      </c>
      <c r="E2367">
        <v>50</v>
      </c>
      <c r="F2367" s="2">
        <v>0.2</v>
      </c>
      <c r="G2367" s="4">
        <f t="shared" si="147"/>
        <v>200</v>
      </c>
      <c r="H2367" s="1">
        <v>43922</v>
      </c>
      <c r="I2367" t="s">
        <v>18</v>
      </c>
      <c r="J2367" t="s">
        <v>27</v>
      </c>
      <c r="K2367" s="5">
        <v>190</v>
      </c>
      <c r="L2367" t="str">
        <f t="shared" si="145"/>
        <v>Apr</v>
      </c>
      <c r="M2367">
        <f t="shared" si="146"/>
        <v>2020</v>
      </c>
    </row>
    <row r="2368" spans="1:13" x14ac:dyDescent="0.25">
      <c r="A2368" t="s">
        <v>2193</v>
      </c>
      <c r="B2368" t="s">
        <v>26</v>
      </c>
      <c r="C2368" t="s">
        <v>102</v>
      </c>
      <c r="D2368">
        <f t="shared" si="144"/>
        <v>353</v>
      </c>
      <c r="E2368">
        <v>46</v>
      </c>
      <c r="F2368" s="2">
        <v>0.13</v>
      </c>
      <c r="G2368" s="4">
        <f t="shared" si="147"/>
        <v>307</v>
      </c>
      <c r="H2368" s="1">
        <v>43922</v>
      </c>
      <c r="I2368" t="s">
        <v>18</v>
      </c>
      <c r="J2368" t="s">
        <v>27</v>
      </c>
      <c r="K2368" s="5">
        <v>52</v>
      </c>
      <c r="L2368" t="str">
        <f t="shared" si="145"/>
        <v>Apr</v>
      </c>
      <c r="M2368">
        <f t="shared" si="146"/>
        <v>2020</v>
      </c>
    </row>
    <row r="2369" spans="1:13" x14ac:dyDescent="0.25">
      <c r="A2369" t="s">
        <v>2194</v>
      </c>
      <c r="B2369" t="s">
        <v>245</v>
      </c>
      <c r="C2369" t="s">
        <v>12</v>
      </c>
      <c r="D2369">
        <f t="shared" si="144"/>
        <v>500</v>
      </c>
      <c r="E2369">
        <v>45</v>
      </c>
      <c r="F2369" s="2">
        <v>0.09</v>
      </c>
      <c r="G2369" s="4">
        <f t="shared" si="147"/>
        <v>455</v>
      </c>
      <c r="H2369" s="1">
        <v>43922</v>
      </c>
      <c r="I2369" t="s">
        <v>23</v>
      </c>
      <c r="J2369" t="s">
        <v>14</v>
      </c>
      <c r="K2369" s="5">
        <v>143</v>
      </c>
      <c r="L2369" t="str">
        <f t="shared" si="145"/>
        <v>Apr</v>
      </c>
      <c r="M2369">
        <f t="shared" si="146"/>
        <v>2020</v>
      </c>
    </row>
    <row r="2370" spans="1:13" x14ac:dyDescent="0.25">
      <c r="A2370" t="s">
        <v>2195</v>
      </c>
      <c r="B2370" t="s">
        <v>346</v>
      </c>
      <c r="C2370" t="s">
        <v>69</v>
      </c>
      <c r="D2370">
        <f t="shared" ref="D2370:D2433" si="148">FLOOR(IF(OR(ISBLANK(E2370) = FALSE,  ISBLANK(F2370) = FALSE),IFERROR(E2370/F2370,E2370), 0), 1)</f>
        <v>75</v>
      </c>
      <c r="E2370">
        <v>28</v>
      </c>
      <c r="F2370" s="2">
        <v>0.37</v>
      </c>
      <c r="G2370" s="4">
        <f t="shared" si="147"/>
        <v>47</v>
      </c>
      <c r="H2370" s="1">
        <v>43922</v>
      </c>
      <c r="I2370" t="s">
        <v>23</v>
      </c>
      <c r="J2370" t="s">
        <v>27</v>
      </c>
      <c r="L2370" t="str">
        <f t="shared" ref="L2370:L2433" si="149">TEXT(H2370, "MMM")</f>
        <v>Apr</v>
      </c>
      <c r="M2370">
        <f t="shared" ref="M2370:M2433" si="150">YEAR(H2370)</f>
        <v>2020</v>
      </c>
    </row>
    <row r="2371" spans="1:13" x14ac:dyDescent="0.25">
      <c r="A2371" t="s">
        <v>2196</v>
      </c>
      <c r="B2371" t="s">
        <v>21</v>
      </c>
      <c r="C2371" t="s">
        <v>22</v>
      </c>
      <c r="D2371">
        <f t="shared" si="148"/>
        <v>266</v>
      </c>
      <c r="E2371">
        <v>24</v>
      </c>
      <c r="F2371" s="2">
        <v>0.09</v>
      </c>
      <c r="G2371" s="4">
        <f t="shared" ref="G2371:G2434" si="151">D2371-E2371</f>
        <v>242</v>
      </c>
      <c r="H2371" s="1">
        <v>43922</v>
      </c>
      <c r="I2371" t="s">
        <v>18</v>
      </c>
      <c r="J2371" t="s">
        <v>24</v>
      </c>
      <c r="K2371" s="5">
        <v>100</v>
      </c>
      <c r="L2371" t="str">
        <f t="shared" si="149"/>
        <v>Apr</v>
      </c>
      <c r="M2371">
        <f t="shared" si="150"/>
        <v>2020</v>
      </c>
    </row>
    <row r="2372" spans="1:13" x14ac:dyDescent="0.25">
      <c r="A2372" t="s">
        <v>891</v>
      </c>
      <c r="B2372" t="s">
        <v>35</v>
      </c>
      <c r="C2372" t="s">
        <v>61</v>
      </c>
      <c r="D2372">
        <f t="shared" si="148"/>
        <v>100</v>
      </c>
      <c r="E2372">
        <v>20</v>
      </c>
      <c r="F2372" s="2">
        <v>0.2</v>
      </c>
      <c r="G2372" s="4">
        <f t="shared" si="151"/>
        <v>80</v>
      </c>
      <c r="H2372" s="1">
        <v>43922</v>
      </c>
      <c r="I2372" t="s">
        <v>13</v>
      </c>
      <c r="J2372" t="s">
        <v>27</v>
      </c>
      <c r="K2372" s="5">
        <v>16</v>
      </c>
      <c r="L2372" t="str">
        <f t="shared" si="149"/>
        <v>Apr</v>
      </c>
      <c r="M2372">
        <f t="shared" si="150"/>
        <v>2020</v>
      </c>
    </row>
    <row r="2373" spans="1:13" x14ac:dyDescent="0.25">
      <c r="A2373" t="s">
        <v>2197</v>
      </c>
      <c r="B2373" t="s">
        <v>292</v>
      </c>
      <c r="C2373" t="s">
        <v>43</v>
      </c>
      <c r="D2373">
        <f t="shared" si="148"/>
        <v>18</v>
      </c>
      <c r="E2373">
        <v>18</v>
      </c>
      <c r="G2373" s="4">
        <f t="shared" si="151"/>
        <v>0</v>
      </c>
      <c r="H2373" s="1">
        <v>43922</v>
      </c>
      <c r="I2373" t="s">
        <v>13</v>
      </c>
      <c r="J2373" t="s">
        <v>27</v>
      </c>
      <c r="K2373" s="5">
        <v>11</v>
      </c>
      <c r="L2373" t="str">
        <f t="shared" si="149"/>
        <v>Apr</v>
      </c>
      <c r="M2373">
        <f t="shared" si="150"/>
        <v>2020</v>
      </c>
    </row>
    <row r="2374" spans="1:13" x14ac:dyDescent="0.25">
      <c r="A2374" t="s">
        <v>2198</v>
      </c>
      <c r="B2374" t="s">
        <v>171</v>
      </c>
      <c r="C2374" t="s">
        <v>12</v>
      </c>
      <c r="D2374">
        <f t="shared" si="148"/>
        <v>85</v>
      </c>
      <c r="E2374">
        <v>17</v>
      </c>
      <c r="F2374" s="2">
        <v>0.2</v>
      </c>
      <c r="G2374" s="4">
        <f t="shared" si="151"/>
        <v>68</v>
      </c>
      <c r="H2374" s="1">
        <v>43922</v>
      </c>
      <c r="I2374" t="s">
        <v>33</v>
      </c>
      <c r="J2374" t="s">
        <v>79</v>
      </c>
      <c r="K2374" s="5">
        <v>50</v>
      </c>
      <c r="L2374" t="str">
        <f t="shared" si="149"/>
        <v>Apr</v>
      </c>
      <c r="M2374">
        <f t="shared" si="150"/>
        <v>2020</v>
      </c>
    </row>
    <row r="2375" spans="1:13" x14ac:dyDescent="0.25">
      <c r="A2375" t="s">
        <v>2199</v>
      </c>
      <c r="B2375" t="s">
        <v>58</v>
      </c>
      <c r="C2375" t="s">
        <v>61</v>
      </c>
      <c r="D2375">
        <f t="shared" si="148"/>
        <v>60</v>
      </c>
      <c r="E2375">
        <v>15</v>
      </c>
      <c r="F2375" s="2">
        <v>0.25</v>
      </c>
      <c r="G2375" s="4">
        <f t="shared" si="151"/>
        <v>45</v>
      </c>
      <c r="H2375" s="1">
        <v>43922</v>
      </c>
      <c r="I2375" t="s">
        <v>18</v>
      </c>
      <c r="J2375" t="s">
        <v>27</v>
      </c>
      <c r="K2375" s="5">
        <v>46</v>
      </c>
      <c r="L2375" t="str">
        <f t="shared" si="149"/>
        <v>Apr</v>
      </c>
      <c r="M2375">
        <f t="shared" si="150"/>
        <v>2020</v>
      </c>
    </row>
    <row r="2376" spans="1:13" x14ac:dyDescent="0.25">
      <c r="A2376" t="s">
        <v>2200</v>
      </c>
      <c r="B2376" t="s">
        <v>26</v>
      </c>
      <c r="C2376" t="s">
        <v>32</v>
      </c>
      <c r="D2376">
        <f t="shared" si="148"/>
        <v>22</v>
      </c>
      <c r="E2376">
        <v>9</v>
      </c>
      <c r="F2376" s="2">
        <v>0.4</v>
      </c>
      <c r="G2376" s="4">
        <f t="shared" si="151"/>
        <v>13</v>
      </c>
      <c r="H2376" s="1">
        <v>43922</v>
      </c>
      <c r="I2376" t="s">
        <v>13</v>
      </c>
      <c r="J2376" t="s">
        <v>27</v>
      </c>
      <c r="K2376" s="5">
        <v>15</v>
      </c>
      <c r="L2376" t="str">
        <f t="shared" si="149"/>
        <v>Apr</v>
      </c>
      <c r="M2376">
        <f t="shared" si="150"/>
        <v>2020</v>
      </c>
    </row>
    <row r="2377" spans="1:13" x14ac:dyDescent="0.25">
      <c r="A2377" t="s">
        <v>2201</v>
      </c>
      <c r="B2377" t="s">
        <v>145</v>
      </c>
      <c r="C2377" t="s">
        <v>12</v>
      </c>
      <c r="D2377">
        <f t="shared" si="148"/>
        <v>0</v>
      </c>
      <c r="G2377" s="4">
        <f t="shared" si="151"/>
        <v>0</v>
      </c>
      <c r="H2377" s="1">
        <v>43922</v>
      </c>
      <c r="I2377" t="s">
        <v>23</v>
      </c>
      <c r="J2377" t="s">
        <v>27</v>
      </c>
      <c r="L2377" t="str">
        <f t="shared" si="149"/>
        <v>Apr</v>
      </c>
      <c r="M2377">
        <f t="shared" si="150"/>
        <v>2020</v>
      </c>
    </row>
    <row r="2378" spans="1:13" x14ac:dyDescent="0.25">
      <c r="A2378" t="s">
        <v>2202</v>
      </c>
      <c r="B2378" t="s">
        <v>145</v>
      </c>
      <c r="C2378" t="s">
        <v>87</v>
      </c>
      <c r="D2378">
        <f t="shared" si="148"/>
        <v>0</v>
      </c>
      <c r="G2378" s="4">
        <f t="shared" si="151"/>
        <v>0</v>
      </c>
      <c r="H2378" s="1">
        <v>43922</v>
      </c>
      <c r="I2378" t="s">
        <v>8</v>
      </c>
      <c r="J2378" t="s">
        <v>27</v>
      </c>
      <c r="K2378" s="5">
        <v>197</v>
      </c>
      <c r="L2378" t="str">
        <f t="shared" si="149"/>
        <v>Apr</v>
      </c>
      <c r="M2378">
        <f t="shared" si="150"/>
        <v>2020</v>
      </c>
    </row>
    <row r="2379" spans="1:13" x14ac:dyDescent="0.25">
      <c r="A2379" t="s">
        <v>2203</v>
      </c>
      <c r="B2379" t="s">
        <v>26</v>
      </c>
      <c r="C2379" t="s">
        <v>87</v>
      </c>
      <c r="D2379">
        <f t="shared" si="148"/>
        <v>0</v>
      </c>
      <c r="F2379" s="2">
        <v>0.5</v>
      </c>
      <c r="G2379" s="4">
        <f t="shared" si="151"/>
        <v>0</v>
      </c>
      <c r="H2379" s="1">
        <v>43922</v>
      </c>
      <c r="I2379" t="s">
        <v>18</v>
      </c>
      <c r="J2379" t="s">
        <v>27</v>
      </c>
      <c r="K2379" s="5">
        <v>62</v>
      </c>
      <c r="L2379" t="str">
        <f t="shared" si="149"/>
        <v>Apr</v>
      </c>
      <c r="M2379">
        <f t="shared" si="150"/>
        <v>2020</v>
      </c>
    </row>
    <row r="2380" spans="1:13" x14ac:dyDescent="0.25">
      <c r="A2380" t="s">
        <v>2204</v>
      </c>
      <c r="B2380" t="s">
        <v>2206</v>
      </c>
      <c r="C2380" t="s">
        <v>420</v>
      </c>
      <c r="D2380">
        <f t="shared" si="148"/>
        <v>0</v>
      </c>
      <c r="G2380" s="4">
        <f t="shared" si="151"/>
        <v>0</v>
      </c>
      <c r="H2380" s="1">
        <v>43922</v>
      </c>
      <c r="I2380" t="s">
        <v>18</v>
      </c>
      <c r="J2380" t="s">
        <v>27</v>
      </c>
      <c r="K2380" s="5">
        <v>46</v>
      </c>
      <c r="L2380" t="str">
        <f t="shared" si="149"/>
        <v>Apr</v>
      </c>
      <c r="M2380">
        <f t="shared" si="150"/>
        <v>2020</v>
      </c>
    </row>
    <row r="2381" spans="1:13" x14ac:dyDescent="0.25">
      <c r="A2381" t="s">
        <v>2205</v>
      </c>
      <c r="B2381" t="s">
        <v>29</v>
      </c>
      <c r="C2381" t="s">
        <v>61</v>
      </c>
      <c r="D2381">
        <f t="shared" si="148"/>
        <v>0</v>
      </c>
      <c r="F2381" s="2">
        <v>0.6</v>
      </c>
      <c r="G2381" s="4">
        <f t="shared" si="151"/>
        <v>0</v>
      </c>
      <c r="H2381" s="1">
        <v>43922</v>
      </c>
      <c r="I2381" t="s">
        <v>18</v>
      </c>
      <c r="J2381" t="s">
        <v>27</v>
      </c>
      <c r="K2381" s="5">
        <v>81</v>
      </c>
      <c r="L2381" t="str">
        <f t="shared" si="149"/>
        <v>Apr</v>
      </c>
      <c r="M2381">
        <f t="shared" si="150"/>
        <v>2020</v>
      </c>
    </row>
    <row r="2382" spans="1:13" x14ac:dyDescent="0.25">
      <c r="A2382" t="s">
        <v>2207</v>
      </c>
      <c r="B2382" t="s">
        <v>315</v>
      </c>
      <c r="C2382" t="s">
        <v>43</v>
      </c>
      <c r="D2382">
        <f t="shared" si="148"/>
        <v>0</v>
      </c>
      <c r="F2382" s="2">
        <v>0.5</v>
      </c>
      <c r="G2382" s="4">
        <f t="shared" si="151"/>
        <v>0</v>
      </c>
      <c r="H2382" s="1">
        <v>43922</v>
      </c>
      <c r="I2382" t="s">
        <v>33</v>
      </c>
      <c r="J2382" t="s">
        <v>27</v>
      </c>
      <c r="K2382" s="5">
        <v>33</v>
      </c>
      <c r="L2382" t="str">
        <f t="shared" si="149"/>
        <v>Apr</v>
      </c>
      <c r="M2382">
        <f t="shared" si="150"/>
        <v>2020</v>
      </c>
    </row>
    <row r="2383" spans="1:13" x14ac:dyDescent="0.25">
      <c r="A2383" t="s">
        <v>2208</v>
      </c>
      <c r="B2383" t="s">
        <v>26</v>
      </c>
      <c r="C2383" t="s">
        <v>273</v>
      </c>
      <c r="D2383">
        <f t="shared" si="148"/>
        <v>1938</v>
      </c>
      <c r="E2383">
        <v>349</v>
      </c>
      <c r="F2383" s="2">
        <v>0.18</v>
      </c>
      <c r="G2383" s="4">
        <f t="shared" si="151"/>
        <v>1589</v>
      </c>
      <c r="H2383" s="1">
        <v>43921</v>
      </c>
      <c r="I2383" t="s">
        <v>8</v>
      </c>
      <c r="J2383" t="s">
        <v>27</v>
      </c>
      <c r="K2383" s="5">
        <v>227</v>
      </c>
      <c r="L2383" t="str">
        <f t="shared" si="149"/>
        <v>Mar</v>
      </c>
      <c r="M2383">
        <f t="shared" si="150"/>
        <v>2020</v>
      </c>
    </row>
    <row r="2384" spans="1:13" x14ac:dyDescent="0.25">
      <c r="A2384" t="s">
        <v>2209</v>
      </c>
      <c r="B2384" t="s">
        <v>706</v>
      </c>
      <c r="C2384" t="s">
        <v>61</v>
      </c>
      <c r="D2384">
        <f t="shared" si="148"/>
        <v>700</v>
      </c>
      <c r="E2384">
        <v>210</v>
      </c>
      <c r="F2384" s="2">
        <v>0.3</v>
      </c>
      <c r="G2384" s="4">
        <f t="shared" si="151"/>
        <v>490</v>
      </c>
      <c r="H2384" s="1">
        <v>43921</v>
      </c>
      <c r="I2384" t="s">
        <v>18</v>
      </c>
      <c r="J2384" t="s">
        <v>27</v>
      </c>
      <c r="K2384" s="5">
        <v>89</v>
      </c>
      <c r="L2384" t="str">
        <f t="shared" si="149"/>
        <v>Mar</v>
      </c>
      <c r="M2384">
        <f t="shared" si="150"/>
        <v>2020</v>
      </c>
    </row>
    <row r="2385" spans="1:13" x14ac:dyDescent="0.25">
      <c r="A2385" t="s">
        <v>2210</v>
      </c>
      <c r="B2385" t="s">
        <v>58</v>
      </c>
      <c r="C2385" t="s">
        <v>2</v>
      </c>
      <c r="D2385">
        <f t="shared" si="148"/>
        <v>473</v>
      </c>
      <c r="E2385">
        <v>194</v>
      </c>
      <c r="F2385" s="2">
        <v>0.41</v>
      </c>
      <c r="G2385" s="4">
        <f t="shared" si="151"/>
        <v>279</v>
      </c>
      <c r="H2385" s="1">
        <v>43921</v>
      </c>
      <c r="I2385" t="s">
        <v>294</v>
      </c>
      <c r="J2385" t="s">
        <v>27</v>
      </c>
      <c r="K2385" s="5">
        <v>310</v>
      </c>
      <c r="L2385" t="str">
        <f t="shared" si="149"/>
        <v>Mar</v>
      </c>
      <c r="M2385">
        <f t="shared" si="150"/>
        <v>2020</v>
      </c>
    </row>
    <row r="2386" spans="1:13" x14ac:dyDescent="0.25">
      <c r="A2386" t="s">
        <v>2211</v>
      </c>
      <c r="B2386" t="s">
        <v>26</v>
      </c>
      <c r="C2386" t="s">
        <v>69</v>
      </c>
      <c r="D2386">
        <f t="shared" si="148"/>
        <v>360</v>
      </c>
      <c r="E2386">
        <v>108</v>
      </c>
      <c r="F2386" s="2">
        <v>0.3</v>
      </c>
      <c r="G2386" s="4">
        <f t="shared" si="151"/>
        <v>252</v>
      </c>
      <c r="H2386" s="1">
        <v>43921</v>
      </c>
      <c r="I2386" t="s">
        <v>100</v>
      </c>
      <c r="J2386" t="s">
        <v>27</v>
      </c>
      <c r="K2386" s="5">
        <v>467</v>
      </c>
      <c r="L2386" t="str">
        <f t="shared" si="149"/>
        <v>Mar</v>
      </c>
      <c r="M2386">
        <f t="shared" si="150"/>
        <v>2020</v>
      </c>
    </row>
    <row r="2387" spans="1:13" x14ac:dyDescent="0.25">
      <c r="A2387" t="s">
        <v>2212</v>
      </c>
      <c r="B2387" t="s">
        <v>116</v>
      </c>
      <c r="C2387" t="s">
        <v>273</v>
      </c>
      <c r="D2387">
        <f t="shared" si="148"/>
        <v>175</v>
      </c>
      <c r="E2387">
        <v>65</v>
      </c>
      <c r="F2387" s="2">
        <v>0.37</v>
      </c>
      <c r="G2387" s="4">
        <f t="shared" si="151"/>
        <v>110</v>
      </c>
      <c r="H2387" s="1">
        <v>43921</v>
      </c>
      <c r="I2387" t="s">
        <v>8</v>
      </c>
      <c r="J2387" t="s">
        <v>27</v>
      </c>
      <c r="K2387" s="5">
        <v>69</v>
      </c>
      <c r="L2387" t="str">
        <f t="shared" si="149"/>
        <v>Mar</v>
      </c>
      <c r="M2387">
        <f t="shared" si="150"/>
        <v>2020</v>
      </c>
    </row>
    <row r="2388" spans="1:13" x14ac:dyDescent="0.25">
      <c r="A2388" t="s">
        <v>2213</v>
      </c>
      <c r="B2388" t="s">
        <v>180</v>
      </c>
      <c r="C2388" t="s">
        <v>59</v>
      </c>
      <c r="D2388">
        <f t="shared" si="148"/>
        <v>200</v>
      </c>
      <c r="E2388">
        <v>50</v>
      </c>
      <c r="F2388" s="2">
        <v>0.25</v>
      </c>
      <c r="G2388" s="4">
        <f t="shared" si="151"/>
        <v>150</v>
      </c>
      <c r="H2388" s="1">
        <v>43921</v>
      </c>
      <c r="I2388" t="s">
        <v>89</v>
      </c>
      <c r="J2388" t="s">
        <v>27</v>
      </c>
      <c r="L2388" t="str">
        <f t="shared" si="149"/>
        <v>Mar</v>
      </c>
      <c r="M2388">
        <f t="shared" si="150"/>
        <v>2020</v>
      </c>
    </row>
    <row r="2389" spans="1:13" x14ac:dyDescent="0.25">
      <c r="A2389" t="s">
        <v>2214</v>
      </c>
      <c r="B2389" t="s">
        <v>214</v>
      </c>
      <c r="C2389" t="s">
        <v>61</v>
      </c>
      <c r="D2389">
        <f t="shared" si="148"/>
        <v>40</v>
      </c>
      <c r="E2389">
        <v>40</v>
      </c>
      <c r="G2389" s="4">
        <f t="shared" si="151"/>
        <v>0</v>
      </c>
      <c r="H2389" s="1">
        <v>43921</v>
      </c>
      <c r="I2389" t="s">
        <v>23</v>
      </c>
      <c r="J2389" t="s">
        <v>27</v>
      </c>
      <c r="K2389" s="5">
        <v>55</v>
      </c>
      <c r="L2389" t="str">
        <f t="shared" si="149"/>
        <v>Mar</v>
      </c>
      <c r="M2389">
        <f t="shared" si="150"/>
        <v>2020</v>
      </c>
    </row>
    <row r="2390" spans="1:13" x14ac:dyDescent="0.25">
      <c r="A2390" t="s">
        <v>2215</v>
      </c>
      <c r="B2390" t="s">
        <v>26</v>
      </c>
      <c r="C2390" t="s">
        <v>102</v>
      </c>
      <c r="D2390">
        <f t="shared" si="148"/>
        <v>20</v>
      </c>
      <c r="E2390">
        <v>20</v>
      </c>
      <c r="G2390" s="4">
        <f t="shared" si="151"/>
        <v>0</v>
      </c>
      <c r="H2390" s="1">
        <v>43921</v>
      </c>
      <c r="I2390" t="s">
        <v>33</v>
      </c>
      <c r="J2390" t="s">
        <v>27</v>
      </c>
      <c r="K2390" s="5">
        <v>26</v>
      </c>
      <c r="L2390" t="str">
        <f t="shared" si="149"/>
        <v>Mar</v>
      </c>
      <c r="M2390">
        <f t="shared" si="150"/>
        <v>2020</v>
      </c>
    </row>
    <row r="2391" spans="1:13" x14ac:dyDescent="0.25">
      <c r="A2391" t="s">
        <v>2216</v>
      </c>
      <c r="B2391" t="s">
        <v>58</v>
      </c>
      <c r="C2391" t="s">
        <v>194</v>
      </c>
      <c r="D2391">
        <f t="shared" si="148"/>
        <v>425</v>
      </c>
      <c r="E2391">
        <v>17</v>
      </c>
      <c r="F2391" s="2">
        <v>0.04</v>
      </c>
      <c r="G2391" s="4">
        <f t="shared" si="151"/>
        <v>408</v>
      </c>
      <c r="H2391" s="1">
        <v>43921</v>
      </c>
      <c r="I2391" t="s">
        <v>18</v>
      </c>
      <c r="J2391" t="s">
        <v>27</v>
      </c>
      <c r="K2391" s="5">
        <v>91</v>
      </c>
      <c r="L2391" t="str">
        <f t="shared" si="149"/>
        <v>Mar</v>
      </c>
      <c r="M2391">
        <f t="shared" si="150"/>
        <v>2020</v>
      </c>
    </row>
    <row r="2392" spans="1:13" x14ac:dyDescent="0.25">
      <c r="A2392" t="s">
        <v>2217</v>
      </c>
      <c r="B2392" t="s">
        <v>180</v>
      </c>
      <c r="C2392" t="s">
        <v>61</v>
      </c>
      <c r="D2392">
        <f t="shared" si="148"/>
        <v>35</v>
      </c>
      <c r="E2392">
        <v>5</v>
      </c>
      <c r="F2392" s="2">
        <v>0.14000000000000001</v>
      </c>
      <c r="G2392" s="4">
        <f t="shared" si="151"/>
        <v>30</v>
      </c>
      <c r="H2392" s="1">
        <v>43921</v>
      </c>
      <c r="I2392" t="s">
        <v>33</v>
      </c>
      <c r="J2392" t="s">
        <v>27</v>
      </c>
      <c r="K2392" s="5">
        <v>26</v>
      </c>
      <c r="L2392" t="str">
        <f t="shared" si="149"/>
        <v>Mar</v>
      </c>
      <c r="M2392">
        <f t="shared" si="150"/>
        <v>2020</v>
      </c>
    </row>
    <row r="2393" spans="1:13" x14ac:dyDescent="0.25">
      <c r="A2393" t="s">
        <v>2218</v>
      </c>
      <c r="B2393" t="s">
        <v>26</v>
      </c>
      <c r="C2393" t="s">
        <v>43</v>
      </c>
      <c r="D2393">
        <f t="shared" si="148"/>
        <v>0</v>
      </c>
      <c r="G2393" s="4">
        <f t="shared" si="151"/>
        <v>0</v>
      </c>
      <c r="H2393" s="1">
        <v>43921</v>
      </c>
      <c r="I2393" t="s">
        <v>18</v>
      </c>
      <c r="J2393" t="s">
        <v>27</v>
      </c>
      <c r="K2393" s="5">
        <v>67</v>
      </c>
      <c r="L2393" t="str">
        <f t="shared" si="149"/>
        <v>Mar</v>
      </c>
      <c r="M2393">
        <f t="shared" si="150"/>
        <v>2020</v>
      </c>
    </row>
    <row r="2394" spans="1:13" x14ac:dyDescent="0.25">
      <c r="A2394" t="s">
        <v>2219</v>
      </c>
      <c r="B2394" t="s">
        <v>706</v>
      </c>
      <c r="C2394" t="s">
        <v>61</v>
      </c>
      <c r="D2394">
        <f t="shared" si="148"/>
        <v>0</v>
      </c>
      <c r="G2394" s="4">
        <f t="shared" si="151"/>
        <v>0</v>
      </c>
      <c r="H2394" s="1">
        <v>43921</v>
      </c>
      <c r="I2394" t="s">
        <v>3</v>
      </c>
      <c r="J2394" t="s">
        <v>27</v>
      </c>
      <c r="K2394" s="5">
        <v>4</v>
      </c>
      <c r="L2394" t="str">
        <f t="shared" si="149"/>
        <v>Mar</v>
      </c>
      <c r="M2394">
        <f t="shared" si="150"/>
        <v>2020</v>
      </c>
    </row>
    <row r="2395" spans="1:13" x14ac:dyDescent="0.25">
      <c r="A2395" t="s">
        <v>2220</v>
      </c>
      <c r="B2395" t="s">
        <v>29</v>
      </c>
      <c r="C2395" t="s">
        <v>43</v>
      </c>
      <c r="D2395">
        <f t="shared" si="148"/>
        <v>0</v>
      </c>
      <c r="F2395" s="2">
        <v>0.3</v>
      </c>
      <c r="G2395" s="4">
        <f t="shared" si="151"/>
        <v>0</v>
      </c>
      <c r="H2395" s="1">
        <v>43921</v>
      </c>
      <c r="I2395" t="s">
        <v>33</v>
      </c>
      <c r="J2395" t="s">
        <v>27</v>
      </c>
      <c r="K2395" s="5">
        <v>116</v>
      </c>
      <c r="L2395" t="str">
        <f t="shared" si="149"/>
        <v>Mar</v>
      </c>
      <c r="M2395">
        <f t="shared" si="150"/>
        <v>2020</v>
      </c>
    </row>
    <row r="2396" spans="1:13" x14ac:dyDescent="0.25">
      <c r="A2396" t="s">
        <v>1814</v>
      </c>
      <c r="B2396" t="s">
        <v>116</v>
      </c>
      <c r="C2396" t="s">
        <v>155</v>
      </c>
      <c r="D2396">
        <f t="shared" si="148"/>
        <v>0</v>
      </c>
      <c r="F2396" s="2">
        <v>0.35</v>
      </c>
      <c r="G2396" s="4">
        <f t="shared" si="151"/>
        <v>0</v>
      </c>
      <c r="H2396" s="1">
        <v>43921</v>
      </c>
      <c r="I2396" t="s">
        <v>13</v>
      </c>
      <c r="J2396" t="s">
        <v>27</v>
      </c>
      <c r="K2396" s="5">
        <v>8</v>
      </c>
      <c r="L2396" t="str">
        <f t="shared" si="149"/>
        <v>Mar</v>
      </c>
      <c r="M2396">
        <f t="shared" si="150"/>
        <v>2020</v>
      </c>
    </row>
    <row r="2397" spans="1:13" x14ac:dyDescent="0.25">
      <c r="A2397" t="s">
        <v>2221</v>
      </c>
      <c r="B2397" t="s">
        <v>706</v>
      </c>
      <c r="C2397" t="s">
        <v>12</v>
      </c>
      <c r="D2397">
        <f t="shared" si="148"/>
        <v>0</v>
      </c>
      <c r="G2397" s="4">
        <f t="shared" si="151"/>
        <v>0</v>
      </c>
      <c r="H2397" s="1">
        <v>43921</v>
      </c>
      <c r="I2397" t="s">
        <v>23</v>
      </c>
      <c r="J2397" t="s">
        <v>27</v>
      </c>
      <c r="L2397" t="str">
        <f t="shared" si="149"/>
        <v>Mar</v>
      </c>
      <c r="M2397">
        <f t="shared" si="150"/>
        <v>2020</v>
      </c>
    </row>
    <row r="2398" spans="1:13" x14ac:dyDescent="0.25">
      <c r="A2398" t="s">
        <v>2222</v>
      </c>
      <c r="B2398" t="s">
        <v>35</v>
      </c>
      <c r="C2398" t="s">
        <v>122</v>
      </c>
      <c r="D2398">
        <f t="shared" si="148"/>
        <v>0</v>
      </c>
      <c r="G2398" s="4">
        <f t="shared" si="151"/>
        <v>0</v>
      </c>
      <c r="H2398" s="1">
        <v>43921</v>
      </c>
      <c r="I2398" t="s">
        <v>100</v>
      </c>
      <c r="J2398" t="s">
        <v>27</v>
      </c>
      <c r="K2398" s="5">
        <v>130</v>
      </c>
      <c r="L2398" t="str">
        <f t="shared" si="149"/>
        <v>Mar</v>
      </c>
      <c r="M2398">
        <f t="shared" si="150"/>
        <v>2020</v>
      </c>
    </row>
    <row r="2399" spans="1:13" x14ac:dyDescent="0.25">
      <c r="A2399" t="s">
        <v>2223</v>
      </c>
      <c r="B2399" t="s">
        <v>26</v>
      </c>
      <c r="C2399" t="s">
        <v>2</v>
      </c>
      <c r="D2399">
        <f t="shared" si="148"/>
        <v>833</v>
      </c>
      <c r="E2399">
        <v>250</v>
      </c>
      <c r="F2399" s="2">
        <v>0.3</v>
      </c>
      <c r="G2399" s="4">
        <f t="shared" si="151"/>
        <v>583</v>
      </c>
      <c r="H2399" s="1">
        <v>43920</v>
      </c>
      <c r="I2399" t="s">
        <v>36</v>
      </c>
      <c r="J2399" t="s">
        <v>27</v>
      </c>
      <c r="K2399" s="5">
        <v>423</v>
      </c>
      <c r="L2399" t="str">
        <f t="shared" si="149"/>
        <v>Mar</v>
      </c>
      <c r="M2399">
        <f t="shared" si="150"/>
        <v>2020</v>
      </c>
    </row>
    <row r="2400" spans="1:13" x14ac:dyDescent="0.25">
      <c r="A2400" t="s">
        <v>822</v>
      </c>
      <c r="B2400" t="s">
        <v>116</v>
      </c>
      <c r="C2400" t="s">
        <v>615</v>
      </c>
      <c r="D2400">
        <f t="shared" si="148"/>
        <v>480</v>
      </c>
      <c r="E2400">
        <v>120</v>
      </c>
      <c r="F2400" s="2">
        <v>0.25</v>
      </c>
      <c r="G2400" s="4">
        <f t="shared" si="151"/>
        <v>360</v>
      </c>
      <c r="H2400" s="1">
        <v>43920</v>
      </c>
      <c r="I2400" t="s">
        <v>8</v>
      </c>
      <c r="J2400" t="s">
        <v>27</v>
      </c>
      <c r="K2400" s="5">
        <v>423</v>
      </c>
      <c r="L2400" t="str">
        <f t="shared" si="149"/>
        <v>Mar</v>
      </c>
      <c r="M2400">
        <f t="shared" si="150"/>
        <v>2020</v>
      </c>
    </row>
    <row r="2401" spans="1:13" x14ac:dyDescent="0.25">
      <c r="A2401" t="s">
        <v>2224</v>
      </c>
      <c r="B2401" t="s">
        <v>68</v>
      </c>
      <c r="C2401" t="s">
        <v>43</v>
      </c>
      <c r="D2401">
        <f t="shared" si="148"/>
        <v>400</v>
      </c>
      <c r="E2401">
        <v>80</v>
      </c>
      <c r="F2401" s="2">
        <v>0.2</v>
      </c>
      <c r="G2401" s="4">
        <f t="shared" si="151"/>
        <v>320</v>
      </c>
      <c r="H2401" s="1">
        <v>43920</v>
      </c>
      <c r="I2401" t="s">
        <v>33</v>
      </c>
      <c r="J2401" t="s">
        <v>14</v>
      </c>
      <c r="K2401" s="5">
        <v>48</v>
      </c>
      <c r="L2401" t="str">
        <f t="shared" si="149"/>
        <v>Mar</v>
      </c>
      <c r="M2401">
        <f t="shared" si="150"/>
        <v>2020</v>
      </c>
    </row>
    <row r="2402" spans="1:13" x14ac:dyDescent="0.25">
      <c r="A2402" t="s">
        <v>2225</v>
      </c>
      <c r="B2402" t="s">
        <v>21</v>
      </c>
      <c r="C2402" t="s">
        <v>155</v>
      </c>
      <c r="D2402">
        <f t="shared" si="148"/>
        <v>233</v>
      </c>
      <c r="E2402">
        <v>70</v>
      </c>
      <c r="F2402" s="2">
        <v>0.3</v>
      </c>
      <c r="G2402" s="4">
        <f t="shared" si="151"/>
        <v>163</v>
      </c>
      <c r="H2402" s="1">
        <v>43920</v>
      </c>
      <c r="I2402" t="s">
        <v>13</v>
      </c>
      <c r="J2402" t="s">
        <v>24</v>
      </c>
      <c r="K2402" s="5">
        <v>45</v>
      </c>
      <c r="L2402" t="str">
        <f t="shared" si="149"/>
        <v>Mar</v>
      </c>
      <c r="M2402">
        <f t="shared" si="150"/>
        <v>2020</v>
      </c>
    </row>
    <row r="2403" spans="1:13" x14ac:dyDescent="0.25">
      <c r="A2403" t="s">
        <v>2226</v>
      </c>
      <c r="B2403" t="s">
        <v>145</v>
      </c>
      <c r="C2403" t="s">
        <v>12</v>
      </c>
      <c r="D2403">
        <f t="shared" si="148"/>
        <v>170</v>
      </c>
      <c r="E2403">
        <v>51</v>
      </c>
      <c r="F2403" s="2">
        <v>0.3</v>
      </c>
      <c r="G2403" s="4">
        <f t="shared" si="151"/>
        <v>119</v>
      </c>
      <c r="H2403" s="1">
        <v>43920</v>
      </c>
      <c r="I2403" t="s">
        <v>18</v>
      </c>
      <c r="J2403" t="s">
        <v>27</v>
      </c>
      <c r="K2403" s="5">
        <v>110</v>
      </c>
      <c r="L2403" t="str">
        <f t="shared" si="149"/>
        <v>Mar</v>
      </c>
      <c r="M2403">
        <f t="shared" si="150"/>
        <v>2020</v>
      </c>
    </row>
    <row r="2404" spans="1:13" x14ac:dyDescent="0.25">
      <c r="A2404" t="s">
        <v>332</v>
      </c>
      <c r="B2404" t="s">
        <v>58</v>
      </c>
      <c r="C2404" t="s">
        <v>17</v>
      </c>
      <c r="D2404">
        <f t="shared" si="148"/>
        <v>344</v>
      </c>
      <c r="E2404">
        <v>31</v>
      </c>
      <c r="F2404" s="2">
        <v>0.09</v>
      </c>
      <c r="G2404" s="4">
        <f t="shared" si="151"/>
        <v>313</v>
      </c>
      <c r="H2404" s="1">
        <v>43920</v>
      </c>
      <c r="I2404" t="s">
        <v>53</v>
      </c>
      <c r="J2404" t="s">
        <v>27</v>
      </c>
      <c r="K2404" s="5">
        <v>77</v>
      </c>
      <c r="L2404" t="str">
        <f t="shared" si="149"/>
        <v>Mar</v>
      </c>
      <c r="M2404">
        <f t="shared" si="150"/>
        <v>2020</v>
      </c>
    </row>
    <row r="2405" spans="1:13" x14ac:dyDescent="0.25">
      <c r="A2405" t="s">
        <v>2227</v>
      </c>
      <c r="B2405" t="s">
        <v>26</v>
      </c>
      <c r="C2405" t="s">
        <v>273</v>
      </c>
      <c r="D2405">
        <f t="shared" si="148"/>
        <v>300</v>
      </c>
      <c r="E2405">
        <v>30</v>
      </c>
      <c r="F2405" s="2">
        <v>0.1</v>
      </c>
      <c r="G2405" s="4">
        <f t="shared" si="151"/>
        <v>270</v>
      </c>
      <c r="H2405" s="1">
        <v>43920</v>
      </c>
      <c r="I2405" t="s">
        <v>23</v>
      </c>
      <c r="J2405" t="s">
        <v>27</v>
      </c>
      <c r="L2405" t="str">
        <f t="shared" si="149"/>
        <v>Mar</v>
      </c>
      <c r="M2405">
        <f t="shared" si="150"/>
        <v>2020</v>
      </c>
    </row>
    <row r="2406" spans="1:13" x14ac:dyDescent="0.25">
      <c r="A2406" t="s">
        <v>2228</v>
      </c>
      <c r="B2406" t="s">
        <v>35</v>
      </c>
      <c r="C2406" t="s">
        <v>97</v>
      </c>
      <c r="D2406">
        <f t="shared" si="148"/>
        <v>30</v>
      </c>
      <c r="E2406">
        <v>30</v>
      </c>
      <c r="G2406" s="4">
        <f t="shared" si="151"/>
        <v>0</v>
      </c>
      <c r="H2406" s="1">
        <v>43920</v>
      </c>
      <c r="I2406" t="s">
        <v>100</v>
      </c>
      <c r="J2406" t="s">
        <v>27</v>
      </c>
      <c r="K2406" s="5">
        <v>110</v>
      </c>
      <c r="L2406" t="str">
        <f t="shared" si="149"/>
        <v>Mar</v>
      </c>
      <c r="M2406">
        <f t="shared" si="150"/>
        <v>2020</v>
      </c>
    </row>
    <row r="2407" spans="1:13" x14ac:dyDescent="0.25">
      <c r="A2407" t="s">
        <v>2229</v>
      </c>
      <c r="B2407" t="s">
        <v>403</v>
      </c>
      <c r="C2407" t="s">
        <v>69</v>
      </c>
      <c r="D2407">
        <f t="shared" si="148"/>
        <v>30</v>
      </c>
      <c r="E2407">
        <v>30</v>
      </c>
      <c r="G2407" s="4">
        <f t="shared" si="151"/>
        <v>0</v>
      </c>
      <c r="H2407" s="1">
        <v>43920</v>
      </c>
      <c r="I2407" t="s">
        <v>13</v>
      </c>
      <c r="J2407" t="s">
        <v>404</v>
      </c>
      <c r="K2407" s="5">
        <v>82</v>
      </c>
      <c r="L2407" t="str">
        <f t="shared" si="149"/>
        <v>Mar</v>
      </c>
      <c r="M2407">
        <f t="shared" si="150"/>
        <v>2020</v>
      </c>
    </row>
    <row r="2408" spans="1:13" x14ac:dyDescent="0.25">
      <c r="A2408" t="s">
        <v>2230</v>
      </c>
      <c r="B2408" t="s">
        <v>29</v>
      </c>
      <c r="C2408" t="s">
        <v>59</v>
      </c>
      <c r="D2408">
        <f t="shared" si="148"/>
        <v>33</v>
      </c>
      <c r="E2408">
        <v>25</v>
      </c>
      <c r="F2408" s="2">
        <v>0.75</v>
      </c>
      <c r="G2408" s="4">
        <f t="shared" si="151"/>
        <v>8</v>
      </c>
      <c r="H2408" s="1">
        <v>43920</v>
      </c>
      <c r="I2408" t="s">
        <v>13</v>
      </c>
      <c r="J2408" t="s">
        <v>27</v>
      </c>
      <c r="K2408" s="5">
        <v>18</v>
      </c>
      <c r="L2408" t="str">
        <f t="shared" si="149"/>
        <v>Mar</v>
      </c>
      <c r="M2408">
        <f t="shared" si="150"/>
        <v>2020</v>
      </c>
    </row>
    <row r="2409" spans="1:13" x14ac:dyDescent="0.25">
      <c r="A2409" t="s">
        <v>2231</v>
      </c>
      <c r="B2409" t="s">
        <v>26</v>
      </c>
      <c r="C2409" t="s">
        <v>87</v>
      </c>
      <c r="D2409">
        <f t="shared" si="148"/>
        <v>20</v>
      </c>
      <c r="E2409">
        <v>20</v>
      </c>
      <c r="G2409" s="4">
        <f t="shared" si="151"/>
        <v>0</v>
      </c>
      <c r="H2409" s="1">
        <v>43920</v>
      </c>
      <c r="I2409" t="s">
        <v>13</v>
      </c>
      <c r="J2409" t="s">
        <v>27</v>
      </c>
      <c r="K2409" s="5">
        <v>75</v>
      </c>
      <c r="L2409" t="str">
        <f t="shared" si="149"/>
        <v>Mar</v>
      </c>
      <c r="M2409">
        <f t="shared" si="150"/>
        <v>2020</v>
      </c>
    </row>
    <row r="2410" spans="1:13" x14ac:dyDescent="0.25">
      <c r="A2410" t="s">
        <v>2232</v>
      </c>
      <c r="B2410" t="s">
        <v>29</v>
      </c>
      <c r="C2410" t="s">
        <v>7</v>
      </c>
      <c r="D2410">
        <f t="shared" si="148"/>
        <v>18</v>
      </c>
      <c r="E2410">
        <v>9</v>
      </c>
      <c r="F2410" s="2">
        <v>0.5</v>
      </c>
      <c r="G2410" s="4">
        <f t="shared" si="151"/>
        <v>9</v>
      </c>
      <c r="H2410" s="1">
        <v>43920</v>
      </c>
      <c r="I2410" t="s">
        <v>3</v>
      </c>
      <c r="J2410" t="s">
        <v>27</v>
      </c>
      <c r="K2410" s="5">
        <v>15</v>
      </c>
      <c r="L2410" t="str">
        <f t="shared" si="149"/>
        <v>Mar</v>
      </c>
      <c r="M2410">
        <f t="shared" si="150"/>
        <v>2020</v>
      </c>
    </row>
    <row r="2411" spans="1:13" x14ac:dyDescent="0.25">
      <c r="A2411" t="s">
        <v>2233</v>
      </c>
      <c r="B2411" t="s">
        <v>26</v>
      </c>
      <c r="C2411" t="s">
        <v>87</v>
      </c>
      <c r="D2411">
        <f t="shared" si="148"/>
        <v>0</v>
      </c>
      <c r="G2411" s="4">
        <f t="shared" si="151"/>
        <v>0</v>
      </c>
      <c r="H2411" s="1">
        <v>43920</v>
      </c>
      <c r="I2411" t="s">
        <v>18</v>
      </c>
      <c r="J2411" t="s">
        <v>27</v>
      </c>
      <c r="K2411" s="5">
        <v>31</v>
      </c>
      <c r="L2411" t="str">
        <f t="shared" si="149"/>
        <v>Mar</v>
      </c>
      <c r="M2411">
        <f t="shared" si="150"/>
        <v>2020</v>
      </c>
    </row>
    <row r="2412" spans="1:13" x14ac:dyDescent="0.25">
      <c r="A2412" t="s">
        <v>2234</v>
      </c>
      <c r="B2412" t="s">
        <v>145</v>
      </c>
      <c r="C2412" t="s">
        <v>102</v>
      </c>
      <c r="D2412">
        <f t="shared" si="148"/>
        <v>1025</v>
      </c>
      <c r="E2412">
        <v>400</v>
      </c>
      <c r="F2412" s="2">
        <v>0.39</v>
      </c>
      <c r="G2412" s="4">
        <f t="shared" si="151"/>
        <v>625</v>
      </c>
      <c r="H2412" s="1">
        <v>43919</v>
      </c>
      <c r="I2412" t="s">
        <v>33</v>
      </c>
      <c r="J2412" t="s">
        <v>27</v>
      </c>
      <c r="K2412" s="5">
        <v>219</v>
      </c>
      <c r="L2412" t="str">
        <f t="shared" si="149"/>
        <v>Mar</v>
      </c>
      <c r="M2412">
        <f t="shared" si="150"/>
        <v>2020</v>
      </c>
    </row>
    <row r="2413" spans="1:13" x14ac:dyDescent="0.25">
      <c r="A2413" t="s">
        <v>2235</v>
      </c>
      <c r="B2413" t="s">
        <v>58</v>
      </c>
      <c r="C2413" t="s">
        <v>61</v>
      </c>
      <c r="D2413">
        <f t="shared" si="148"/>
        <v>17</v>
      </c>
      <c r="E2413">
        <v>17</v>
      </c>
      <c r="F2413" s="2">
        <v>1</v>
      </c>
      <c r="G2413" s="4">
        <f t="shared" si="151"/>
        <v>0</v>
      </c>
      <c r="H2413" s="1">
        <v>43919</v>
      </c>
      <c r="I2413" t="s">
        <v>33</v>
      </c>
      <c r="J2413" t="s">
        <v>27</v>
      </c>
      <c r="K2413" s="5">
        <v>25</v>
      </c>
      <c r="L2413" t="str">
        <f t="shared" si="149"/>
        <v>Mar</v>
      </c>
      <c r="M2413">
        <f t="shared" si="150"/>
        <v>2020</v>
      </c>
    </row>
    <row r="2414" spans="1:13" x14ac:dyDescent="0.25">
      <c r="A2414" t="s">
        <v>2236</v>
      </c>
      <c r="B2414" t="s">
        <v>26</v>
      </c>
      <c r="C2414" t="s">
        <v>2</v>
      </c>
      <c r="D2414">
        <f t="shared" si="148"/>
        <v>10</v>
      </c>
      <c r="E2414">
        <v>10</v>
      </c>
      <c r="G2414" s="4">
        <f t="shared" si="151"/>
        <v>0</v>
      </c>
      <c r="H2414" s="1">
        <v>43919</v>
      </c>
      <c r="I2414" t="s">
        <v>13</v>
      </c>
      <c r="J2414" t="s">
        <v>27</v>
      </c>
      <c r="K2414" s="5">
        <v>13</v>
      </c>
      <c r="L2414" t="str">
        <f t="shared" si="149"/>
        <v>Mar</v>
      </c>
      <c r="M2414">
        <f t="shared" si="150"/>
        <v>2020</v>
      </c>
    </row>
    <row r="2415" spans="1:13" x14ac:dyDescent="0.25">
      <c r="A2415" t="s">
        <v>2237</v>
      </c>
      <c r="B2415" t="s">
        <v>86</v>
      </c>
      <c r="C2415" t="s">
        <v>43</v>
      </c>
      <c r="D2415">
        <f t="shared" si="148"/>
        <v>500</v>
      </c>
      <c r="E2415">
        <v>250</v>
      </c>
      <c r="F2415" s="2">
        <v>0.5</v>
      </c>
      <c r="G2415" s="4">
        <f t="shared" si="151"/>
        <v>250</v>
      </c>
      <c r="H2415" s="1">
        <v>43918</v>
      </c>
      <c r="I2415" t="s">
        <v>8</v>
      </c>
      <c r="J2415" t="s">
        <v>14</v>
      </c>
      <c r="K2415" s="5">
        <v>47</v>
      </c>
      <c r="L2415" t="str">
        <f t="shared" si="149"/>
        <v>Mar</v>
      </c>
      <c r="M2415">
        <f t="shared" si="150"/>
        <v>2020</v>
      </c>
    </row>
    <row r="2416" spans="1:13" x14ac:dyDescent="0.25">
      <c r="A2416" t="s">
        <v>2238</v>
      </c>
      <c r="B2416" t="s">
        <v>29</v>
      </c>
      <c r="C2416" t="s">
        <v>59</v>
      </c>
      <c r="D2416">
        <f t="shared" si="148"/>
        <v>250</v>
      </c>
      <c r="E2416">
        <v>250</v>
      </c>
      <c r="G2416" s="4">
        <f t="shared" si="151"/>
        <v>0</v>
      </c>
      <c r="H2416" s="1">
        <v>43918</v>
      </c>
      <c r="I2416" t="s">
        <v>124</v>
      </c>
      <c r="J2416" t="s">
        <v>27</v>
      </c>
      <c r="K2416" s="5">
        <v>2250</v>
      </c>
      <c r="L2416" t="str">
        <f t="shared" si="149"/>
        <v>Mar</v>
      </c>
      <c r="M2416">
        <f t="shared" si="150"/>
        <v>2020</v>
      </c>
    </row>
    <row r="2417" spans="1:13" x14ac:dyDescent="0.25">
      <c r="A2417" t="s">
        <v>1890</v>
      </c>
      <c r="B2417" t="s">
        <v>29</v>
      </c>
      <c r="C2417" t="s">
        <v>87</v>
      </c>
      <c r="D2417">
        <f t="shared" si="148"/>
        <v>0</v>
      </c>
      <c r="G2417" s="4">
        <f t="shared" si="151"/>
        <v>0</v>
      </c>
      <c r="H2417" s="1">
        <v>43918</v>
      </c>
      <c r="I2417" t="s">
        <v>36</v>
      </c>
      <c r="J2417" t="s">
        <v>27</v>
      </c>
      <c r="K2417" s="5">
        <v>541</v>
      </c>
      <c r="L2417" t="str">
        <f t="shared" si="149"/>
        <v>Mar</v>
      </c>
      <c r="M2417">
        <f t="shared" si="150"/>
        <v>2020</v>
      </c>
    </row>
    <row r="2418" spans="1:13" x14ac:dyDescent="0.25">
      <c r="A2418" t="s">
        <v>1274</v>
      </c>
      <c r="B2418" t="s">
        <v>42</v>
      </c>
      <c r="C2418" t="s">
        <v>1077</v>
      </c>
      <c r="D2418">
        <f t="shared" si="148"/>
        <v>530</v>
      </c>
      <c r="E2418">
        <v>451</v>
      </c>
      <c r="F2418" s="2">
        <v>0.85</v>
      </c>
      <c r="G2418" s="4">
        <f t="shared" si="151"/>
        <v>79</v>
      </c>
      <c r="H2418" s="1">
        <v>43917</v>
      </c>
      <c r="I2418" t="s">
        <v>23</v>
      </c>
      <c r="J2418" t="s">
        <v>44</v>
      </c>
      <c r="K2418" s="5">
        <v>3000</v>
      </c>
      <c r="L2418" t="str">
        <f t="shared" si="149"/>
        <v>Mar</v>
      </c>
      <c r="M2418">
        <f t="shared" si="150"/>
        <v>2020</v>
      </c>
    </row>
    <row r="2419" spans="1:13" x14ac:dyDescent="0.25">
      <c r="A2419" t="s">
        <v>2239</v>
      </c>
      <c r="B2419" t="s">
        <v>145</v>
      </c>
      <c r="C2419" t="s">
        <v>69</v>
      </c>
      <c r="D2419">
        <f t="shared" si="148"/>
        <v>1353</v>
      </c>
      <c r="E2419">
        <v>406</v>
      </c>
      <c r="F2419" s="2">
        <v>0.3</v>
      </c>
      <c r="G2419" s="4">
        <f t="shared" si="151"/>
        <v>947</v>
      </c>
      <c r="H2419" s="1">
        <v>43917</v>
      </c>
      <c r="I2419" t="s">
        <v>8</v>
      </c>
      <c r="J2419" t="s">
        <v>27</v>
      </c>
      <c r="K2419" s="5">
        <v>623</v>
      </c>
      <c r="L2419" t="str">
        <f t="shared" si="149"/>
        <v>Mar</v>
      </c>
      <c r="M2419">
        <f t="shared" si="150"/>
        <v>2020</v>
      </c>
    </row>
    <row r="2420" spans="1:13" x14ac:dyDescent="0.25">
      <c r="A2420" t="s">
        <v>1667</v>
      </c>
      <c r="B2420" t="s">
        <v>383</v>
      </c>
      <c r="C2420" t="s">
        <v>2</v>
      </c>
      <c r="D2420">
        <f t="shared" si="148"/>
        <v>250</v>
      </c>
      <c r="E2420">
        <v>250</v>
      </c>
      <c r="F2420" s="2">
        <v>1</v>
      </c>
      <c r="G2420" s="4">
        <f t="shared" si="151"/>
        <v>0</v>
      </c>
      <c r="H2420" s="1">
        <v>43917</v>
      </c>
      <c r="I2420" t="s">
        <v>23</v>
      </c>
      <c r="J2420" t="s">
        <v>383</v>
      </c>
      <c r="K2420" s="5">
        <v>95</v>
      </c>
      <c r="L2420" t="str">
        <f t="shared" si="149"/>
        <v>Mar</v>
      </c>
      <c r="M2420">
        <f t="shared" si="150"/>
        <v>2020</v>
      </c>
    </row>
    <row r="2421" spans="1:13" x14ac:dyDescent="0.25">
      <c r="A2421" t="s">
        <v>2240</v>
      </c>
      <c r="B2421" t="s">
        <v>26</v>
      </c>
      <c r="C2421" t="s">
        <v>87</v>
      </c>
      <c r="D2421">
        <f t="shared" si="148"/>
        <v>227</v>
      </c>
      <c r="E2421">
        <v>227</v>
      </c>
      <c r="G2421" s="4">
        <f t="shared" si="151"/>
        <v>0</v>
      </c>
      <c r="H2421" s="1">
        <v>43917</v>
      </c>
      <c r="I2421" t="s">
        <v>23</v>
      </c>
      <c r="J2421" t="s">
        <v>27</v>
      </c>
      <c r="K2421" s="5">
        <v>18</v>
      </c>
      <c r="L2421" t="str">
        <f t="shared" si="149"/>
        <v>Mar</v>
      </c>
      <c r="M2421">
        <f t="shared" si="150"/>
        <v>2020</v>
      </c>
    </row>
    <row r="2422" spans="1:13" x14ac:dyDescent="0.25">
      <c r="A2422" t="s">
        <v>760</v>
      </c>
      <c r="B2422" t="s">
        <v>35</v>
      </c>
      <c r="C2422" t="s">
        <v>39</v>
      </c>
      <c r="D2422">
        <f t="shared" si="148"/>
        <v>200</v>
      </c>
      <c r="E2422">
        <v>200</v>
      </c>
      <c r="G2422" s="4">
        <f t="shared" si="151"/>
        <v>0</v>
      </c>
      <c r="H2422" s="1">
        <v>43917</v>
      </c>
      <c r="I2422" t="s">
        <v>100</v>
      </c>
      <c r="J2422" t="s">
        <v>27</v>
      </c>
      <c r="K2422" s="5">
        <v>430</v>
      </c>
      <c r="L2422" t="str">
        <f t="shared" si="149"/>
        <v>Mar</v>
      </c>
      <c r="M2422">
        <f t="shared" si="150"/>
        <v>2020</v>
      </c>
    </row>
    <row r="2423" spans="1:13" x14ac:dyDescent="0.25">
      <c r="A2423" t="s">
        <v>1340</v>
      </c>
      <c r="B2423" t="s">
        <v>145</v>
      </c>
      <c r="C2423" t="s">
        <v>7</v>
      </c>
      <c r="D2423">
        <f t="shared" si="148"/>
        <v>175</v>
      </c>
      <c r="E2423">
        <v>175</v>
      </c>
      <c r="G2423" s="4">
        <f t="shared" si="151"/>
        <v>0</v>
      </c>
      <c r="H2423" s="1">
        <v>43917</v>
      </c>
      <c r="I2423" t="s">
        <v>18</v>
      </c>
      <c r="J2423" t="s">
        <v>27</v>
      </c>
      <c r="K2423" s="5">
        <v>127</v>
      </c>
      <c r="L2423" t="str">
        <f t="shared" si="149"/>
        <v>Mar</v>
      </c>
      <c r="M2423">
        <f t="shared" si="150"/>
        <v>2020</v>
      </c>
    </row>
    <row r="2424" spans="1:13" x14ac:dyDescent="0.25">
      <c r="A2424" t="s">
        <v>2241</v>
      </c>
      <c r="B2424" t="s">
        <v>29</v>
      </c>
      <c r="C2424" t="s">
        <v>59</v>
      </c>
      <c r="D2424">
        <f t="shared" si="148"/>
        <v>520</v>
      </c>
      <c r="E2424">
        <v>130</v>
      </c>
      <c r="F2424" s="2">
        <v>0.25</v>
      </c>
      <c r="G2424" s="4">
        <f t="shared" si="151"/>
        <v>390</v>
      </c>
      <c r="H2424" s="1">
        <v>43917</v>
      </c>
      <c r="I2424" t="s">
        <v>33</v>
      </c>
      <c r="J2424" t="s">
        <v>27</v>
      </c>
      <c r="K2424" s="5">
        <v>77</v>
      </c>
      <c r="L2424" t="str">
        <f t="shared" si="149"/>
        <v>Mar</v>
      </c>
      <c r="M2424">
        <f t="shared" si="150"/>
        <v>2020</v>
      </c>
    </row>
    <row r="2425" spans="1:13" x14ac:dyDescent="0.25">
      <c r="A2425" t="s">
        <v>2242</v>
      </c>
      <c r="B2425" t="s">
        <v>29</v>
      </c>
      <c r="C2425" t="s">
        <v>59</v>
      </c>
      <c r="D2425">
        <f t="shared" si="148"/>
        <v>423</v>
      </c>
      <c r="E2425">
        <v>127</v>
      </c>
      <c r="F2425" s="2">
        <v>0.3</v>
      </c>
      <c r="G2425" s="4">
        <f t="shared" si="151"/>
        <v>296</v>
      </c>
      <c r="H2425" s="1">
        <v>43917</v>
      </c>
      <c r="I2425" t="s">
        <v>18</v>
      </c>
      <c r="J2425" t="s">
        <v>27</v>
      </c>
      <c r="K2425" s="5">
        <v>560</v>
      </c>
      <c r="L2425" t="str">
        <f t="shared" si="149"/>
        <v>Mar</v>
      </c>
      <c r="M2425">
        <f t="shared" si="150"/>
        <v>2020</v>
      </c>
    </row>
    <row r="2426" spans="1:13" x14ac:dyDescent="0.25">
      <c r="A2426" t="s">
        <v>1823</v>
      </c>
      <c r="B2426" t="s">
        <v>26</v>
      </c>
      <c r="C2426" t="s">
        <v>69</v>
      </c>
      <c r="D2426">
        <f t="shared" si="148"/>
        <v>400</v>
      </c>
      <c r="E2426">
        <v>100</v>
      </c>
      <c r="F2426" s="2">
        <v>0.25</v>
      </c>
      <c r="G2426" s="4">
        <f t="shared" si="151"/>
        <v>300</v>
      </c>
      <c r="H2426" s="1">
        <v>43917</v>
      </c>
      <c r="I2426" t="s">
        <v>8</v>
      </c>
      <c r="J2426" t="s">
        <v>27</v>
      </c>
      <c r="K2426" s="5">
        <v>403</v>
      </c>
      <c r="L2426" t="str">
        <f t="shared" si="149"/>
        <v>Mar</v>
      </c>
      <c r="M2426">
        <f t="shared" si="150"/>
        <v>2020</v>
      </c>
    </row>
    <row r="2427" spans="1:13" x14ac:dyDescent="0.25">
      <c r="A2427" t="s">
        <v>455</v>
      </c>
      <c r="B2427" t="s">
        <v>35</v>
      </c>
      <c r="C2427" t="s">
        <v>69</v>
      </c>
      <c r="D2427">
        <f t="shared" si="148"/>
        <v>500</v>
      </c>
      <c r="E2427">
        <v>100</v>
      </c>
      <c r="F2427" s="2">
        <v>0.2</v>
      </c>
      <c r="G2427" s="4">
        <f t="shared" si="151"/>
        <v>400</v>
      </c>
      <c r="H2427" s="1">
        <v>43917</v>
      </c>
      <c r="I2427" t="s">
        <v>89</v>
      </c>
      <c r="J2427" t="s">
        <v>27</v>
      </c>
      <c r="K2427" s="5">
        <v>107</v>
      </c>
      <c r="L2427" t="str">
        <f t="shared" si="149"/>
        <v>Mar</v>
      </c>
      <c r="M2427">
        <f t="shared" si="150"/>
        <v>2020</v>
      </c>
    </row>
    <row r="2428" spans="1:13" x14ac:dyDescent="0.25">
      <c r="A2428" t="s">
        <v>2243</v>
      </c>
      <c r="B2428" t="s">
        <v>78</v>
      </c>
      <c r="C2428" t="s">
        <v>12</v>
      </c>
      <c r="D2428">
        <f t="shared" si="148"/>
        <v>260</v>
      </c>
      <c r="E2428">
        <v>78</v>
      </c>
      <c r="F2428" s="2">
        <v>0.3</v>
      </c>
      <c r="G2428" s="4">
        <f t="shared" si="151"/>
        <v>182</v>
      </c>
      <c r="H2428" s="1">
        <v>43917</v>
      </c>
      <c r="I2428" t="s">
        <v>53</v>
      </c>
      <c r="J2428" t="s">
        <v>79</v>
      </c>
      <c r="K2428" s="5">
        <v>201</v>
      </c>
      <c r="L2428" t="str">
        <f t="shared" si="149"/>
        <v>Mar</v>
      </c>
      <c r="M2428">
        <f t="shared" si="150"/>
        <v>2020</v>
      </c>
    </row>
    <row r="2429" spans="1:13" x14ac:dyDescent="0.25">
      <c r="A2429" t="s">
        <v>2244</v>
      </c>
      <c r="B2429" t="s">
        <v>116</v>
      </c>
      <c r="C2429" t="s">
        <v>469</v>
      </c>
      <c r="D2429">
        <f t="shared" si="148"/>
        <v>75</v>
      </c>
      <c r="E2429">
        <v>75</v>
      </c>
      <c r="G2429" s="4">
        <f t="shared" si="151"/>
        <v>0</v>
      </c>
      <c r="H2429" s="1">
        <v>43917</v>
      </c>
      <c r="I2429" t="s">
        <v>100</v>
      </c>
      <c r="J2429" t="s">
        <v>27</v>
      </c>
      <c r="K2429" s="5">
        <v>133</v>
      </c>
      <c r="L2429" t="str">
        <f t="shared" si="149"/>
        <v>Mar</v>
      </c>
      <c r="M2429">
        <f t="shared" si="150"/>
        <v>2020</v>
      </c>
    </row>
    <row r="2430" spans="1:13" x14ac:dyDescent="0.25">
      <c r="A2430" t="s">
        <v>2245</v>
      </c>
      <c r="B2430" t="s">
        <v>737</v>
      </c>
      <c r="C2430" t="s">
        <v>420</v>
      </c>
      <c r="D2430">
        <f t="shared" si="148"/>
        <v>60</v>
      </c>
      <c r="E2430">
        <v>60</v>
      </c>
      <c r="G2430" s="4">
        <f t="shared" si="151"/>
        <v>0</v>
      </c>
      <c r="H2430" s="1">
        <v>43917</v>
      </c>
      <c r="I2430" t="s">
        <v>13</v>
      </c>
      <c r="J2430" t="s">
        <v>27</v>
      </c>
      <c r="K2430" s="5">
        <v>12</v>
      </c>
      <c r="L2430" t="str">
        <f t="shared" si="149"/>
        <v>Mar</v>
      </c>
      <c r="M2430">
        <f t="shared" si="150"/>
        <v>2020</v>
      </c>
    </row>
    <row r="2431" spans="1:13" x14ac:dyDescent="0.25">
      <c r="A2431" t="s">
        <v>2246</v>
      </c>
      <c r="B2431" t="s">
        <v>78</v>
      </c>
      <c r="C2431" t="s">
        <v>12</v>
      </c>
      <c r="D2431">
        <f t="shared" si="148"/>
        <v>470</v>
      </c>
      <c r="E2431">
        <v>47</v>
      </c>
      <c r="F2431" s="2">
        <v>0.1</v>
      </c>
      <c r="G2431" s="4">
        <f t="shared" si="151"/>
        <v>423</v>
      </c>
      <c r="H2431" s="1">
        <v>43917</v>
      </c>
      <c r="I2431" t="s">
        <v>33</v>
      </c>
      <c r="J2431" t="s">
        <v>79</v>
      </c>
      <c r="K2431" s="5">
        <v>49</v>
      </c>
      <c r="L2431" t="str">
        <f t="shared" si="149"/>
        <v>Mar</v>
      </c>
      <c r="M2431">
        <f t="shared" si="150"/>
        <v>2020</v>
      </c>
    </row>
    <row r="2432" spans="1:13" x14ac:dyDescent="0.25">
      <c r="A2432" t="s">
        <v>2247</v>
      </c>
      <c r="B2432" t="s">
        <v>251</v>
      </c>
      <c r="C2432" t="s">
        <v>59</v>
      </c>
      <c r="D2432">
        <f t="shared" si="148"/>
        <v>47</v>
      </c>
      <c r="E2432">
        <v>47</v>
      </c>
      <c r="G2432" s="4">
        <f t="shared" si="151"/>
        <v>0</v>
      </c>
      <c r="H2432" s="1">
        <v>43917</v>
      </c>
      <c r="I2432" t="s">
        <v>18</v>
      </c>
      <c r="J2432" t="s">
        <v>252</v>
      </c>
      <c r="K2432" s="5">
        <v>263</v>
      </c>
      <c r="L2432" t="str">
        <f t="shared" si="149"/>
        <v>Mar</v>
      </c>
      <c r="M2432">
        <f t="shared" si="150"/>
        <v>2020</v>
      </c>
    </row>
    <row r="2433" spans="1:13" x14ac:dyDescent="0.25">
      <c r="A2433" t="s">
        <v>250</v>
      </c>
      <c r="B2433" t="s">
        <v>26</v>
      </c>
      <c r="C2433" t="s">
        <v>7</v>
      </c>
      <c r="D2433">
        <f t="shared" si="148"/>
        <v>40</v>
      </c>
      <c r="E2433">
        <v>40</v>
      </c>
      <c r="G2433" s="4">
        <f t="shared" si="151"/>
        <v>0</v>
      </c>
      <c r="H2433" s="1">
        <v>43917</v>
      </c>
      <c r="I2433" t="s">
        <v>3</v>
      </c>
      <c r="J2433" t="s">
        <v>27</v>
      </c>
      <c r="K2433" s="5">
        <v>20</v>
      </c>
      <c r="L2433" t="str">
        <f t="shared" si="149"/>
        <v>Mar</v>
      </c>
      <c r="M2433">
        <f t="shared" si="150"/>
        <v>2020</v>
      </c>
    </row>
    <row r="2434" spans="1:13" x14ac:dyDescent="0.25">
      <c r="A2434" t="s">
        <v>2248</v>
      </c>
      <c r="B2434" t="s">
        <v>35</v>
      </c>
      <c r="C2434" t="s">
        <v>7</v>
      </c>
      <c r="D2434">
        <f t="shared" ref="D2434:D2497" si="152">FLOOR(IF(OR(ISBLANK(E2434) = FALSE,  ISBLANK(F2434) = FALSE),IFERROR(E2434/F2434,E2434), 0), 1)</f>
        <v>150</v>
      </c>
      <c r="E2434">
        <v>30</v>
      </c>
      <c r="F2434" s="2">
        <v>0.2</v>
      </c>
      <c r="G2434" s="4">
        <f t="shared" si="151"/>
        <v>120</v>
      </c>
      <c r="H2434" s="1">
        <v>43917</v>
      </c>
      <c r="I2434" t="s">
        <v>18</v>
      </c>
      <c r="J2434" t="s">
        <v>27</v>
      </c>
      <c r="K2434" s="5">
        <v>60</v>
      </c>
      <c r="L2434" t="str">
        <f t="shared" ref="L2434:L2497" si="153">TEXT(H2434, "MMM")</f>
        <v>Mar</v>
      </c>
      <c r="M2434">
        <f t="shared" ref="M2434:M2497" si="154">YEAR(H2434)</f>
        <v>2020</v>
      </c>
    </row>
    <row r="2435" spans="1:13" x14ac:dyDescent="0.25">
      <c r="A2435" t="s">
        <v>2249</v>
      </c>
      <c r="B2435" t="s">
        <v>58</v>
      </c>
      <c r="C2435" t="s">
        <v>102</v>
      </c>
      <c r="D2435">
        <f t="shared" si="152"/>
        <v>150</v>
      </c>
      <c r="E2435">
        <v>30</v>
      </c>
      <c r="F2435" s="2">
        <v>0.2</v>
      </c>
      <c r="G2435" s="4">
        <f t="shared" ref="G2435:G2498" si="155">D2435-E2435</f>
        <v>120</v>
      </c>
      <c r="H2435" s="1">
        <v>43917</v>
      </c>
      <c r="I2435" t="s">
        <v>23</v>
      </c>
      <c r="J2435" t="s">
        <v>27</v>
      </c>
      <c r="K2435" s="5">
        <v>41</v>
      </c>
      <c r="L2435" t="str">
        <f t="shared" si="153"/>
        <v>Mar</v>
      </c>
      <c r="M2435">
        <f t="shared" si="154"/>
        <v>2020</v>
      </c>
    </row>
    <row r="2436" spans="1:13" x14ac:dyDescent="0.25">
      <c r="A2436" t="s">
        <v>101</v>
      </c>
      <c r="B2436" t="s">
        <v>346</v>
      </c>
      <c r="C2436" t="s">
        <v>61</v>
      </c>
      <c r="D2436">
        <f t="shared" si="152"/>
        <v>20</v>
      </c>
      <c r="E2436">
        <v>20</v>
      </c>
      <c r="G2436" s="4">
        <f t="shared" si="155"/>
        <v>0</v>
      </c>
      <c r="H2436" s="1">
        <v>43917</v>
      </c>
      <c r="I2436" t="s">
        <v>33</v>
      </c>
      <c r="J2436" t="s">
        <v>27</v>
      </c>
      <c r="K2436" s="5">
        <v>25</v>
      </c>
      <c r="L2436" t="str">
        <f t="shared" si="153"/>
        <v>Mar</v>
      </c>
      <c r="M2436">
        <f t="shared" si="154"/>
        <v>2020</v>
      </c>
    </row>
    <row r="2437" spans="1:13" x14ac:dyDescent="0.25">
      <c r="A2437" t="s">
        <v>2250</v>
      </c>
      <c r="B2437" t="s">
        <v>29</v>
      </c>
      <c r="C2437" t="s">
        <v>87</v>
      </c>
      <c r="D2437">
        <f t="shared" si="152"/>
        <v>10</v>
      </c>
      <c r="E2437">
        <v>10</v>
      </c>
      <c r="G2437" s="4">
        <f t="shared" si="155"/>
        <v>0</v>
      </c>
      <c r="H2437" s="1">
        <v>43917</v>
      </c>
      <c r="I2437" t="s">
        <v>33</v>
      </c>
      <c r="J2437" t="s">
        <v>27</v>
      </c>
      <c r="K2437" s="5">
        <v>68</v>
      </c>
      <c r="L2437" t="str">
        <f t="shared" si="153"/>
        <v>Mar</v>
      </c>
      <c r="M2437">
        <f t="shared" si="154"/>
        <v>2020</v>
      </c>
    </row>
    <row r="2438" spans="1:13" x14ac:dyDescent="0.25">
      <c r="A2438" t="s">
        <v>2172</v>
      </c>
      <c r="B2438" t="s">
        <v>512</v>
      </c>
      <c r="C2438" t="s">
        <v>12</v>
      </c>
      <c r="D2438">
        <f t="shared" si="152"/>
        <v>0</v>
      </c>
      <c r="G2438" s="4">
        <f t="shared" si="155"/>
        <v>0</v>
      </c>
      <c r="H2438" s="1">
        <v>43917</v>
      </c>
      <c r="I2438" t="s">
        <v>13</v>
      </c>
      <c r="J2438" t="s">
        <v>252</v>
      </c>
      <c r="L2438" t="str">
        <f t="shared" si="153"/>
        <v>Mar</v>
      </c>
      <c r="M2438">
        <f t="shared" si="154"/>
        <v>2020</v>
      </c>
    </row>
    <row r="2439" spans="1:13" x14ac:dyDescent="0.25">
      <c r="A2439" t="s">
        <v>2251</v>
      </c>
      <c r="B2439" t="s">
        <v>26</v>
      </c>
      <c r="C2439" t="s">
        <v>71</v>
      </c>
      <c r="D2439">
        <f t="shared" si="152"/>
        <v>0</v>
      </c>
      <c r="G2439" s="4">
        <f t="shared" si="155"/>
        <v>0</v>
      </c>
      <c r="H2439" s="1">
        <v>43917</v>
      </c>
      <c r="I2439" t="s">
        <v>23</v>
      </c>
      <c r="J2439" t="s">
        <v>27</v>
      </c>
      <c r="L2439" t="str">
        <f t="shared" si="153"/>
        <v>Mar</v>
      </c>
      <c r="M2439">
        <f t="shared" si="154"/>
        <v>2020</v>
      </c>
    </row>
    <row r="2440" spans="1:13" x14ac:dyDescent="0.25">
      <c r="A2440" t="s">
        <v>2252</v>
      </c>
      <c r="B2440" t="s">
        <v>116</v>
      </c>
      <c r="C2440" t="s">
        <v>122</v>
      </c>
      <c r="D2440">
        <f t="shared" si="152"/>
        <v>0</v>
      </c>
      <c r="G2440" s="4">
        <f t="shared" si="155"/>
        <v>0</v>
      </c>
      <c r="H2440" s="1">
        <v>43917</v>
      </c>
      <c r="I2440" t="s">
        <v>124</v>
      </c>
      <c r="J2440" t="s">
        <v>27</v>
      </c>
      <c r="K2440" s="5">
        <v>273</v>
      </c>
      <c r="L2440" t="str">
        <f t="shared" si="153"/>
        <v>Mar</v>
      </c>
      <c r="M2440">
        <f t="shared" si="154"/>
        <v>2020</v>
      </c>
    </row>
    <row r="2441" spans="1:13" x14ac:dyDescent="0.25">
      <c r="A2441" t="s">
        <v>2253</v>
      </c>
      <c r="B2441" t="s">
        <v>26</v>
      </c>
      <c r="C2441" t="s">
        <v>87</v>
      </c>
      <c r="D2441">
        <f t="shared" si="152"/>
        <v>500</v>
      </c>
      <c r="E2441">
        <v>250</v>
      </c>
      <c r="F2441" s="2">
        <v>0.5</v>
      </c>
      <c r="G2441" s="4">
        <f t="shared" si="155"/>
        <v>250</v>
      </c>
      <c r="H2441" s="1">
        <v>43916</v>
      </c>
      <c r="I2441" t="s">
        <v>18</v>
      </c>
      <c r="J2441" t="s">
        <v>27</v>
      </c>
      <c r="K2441" s="5">
        <v>88</v>
      </c>
      <c r="L2441" t="str">
        <f t="shared" si="153"/>
        <v>Mar</v>
      </c>
      <c r="M2441">
        <f t="shared" si="154"/>
        <v>2020</v>
      </c>
    </row>
    <row r="2442" spans="1:13" x14ac:dyDescent="0.25">
      <c r="A2442" t="s">
        <v>2254</v>
      </c>
      <c r="B2442" t="s">
        <v>86</v>
      </c>
      <c r="C2442" t="s">
        <v>43</v>
      </c>
      <c r="D2442">
        <f t="shared" si="152"/>
        <v>200</v>
      </c>
      <c r="E2442">
        <v>200</v>
      </c>
      <c r="G2442" s="4">
        <f t="shared" si="155"/>
        <v>0</v>
      </c>
      <c r="H2442" s="1">
        <v>43916</v>
      </c>
      <c r="I2442" t="s">
        <v>23</v>
      </c>
      <c r="J2442" t="s">
        <v>14</v>
      </c>
      <c r="L2442" t="str">
        <f t="shared" si="153"/>
        <v>Mar</v>
      </c>
      <c r="M2442">
        <f t="shared" si="154"/>
        <v>2020</v>
      </c>
    </row>
    <row r="2443" spans="1:13" x14ac:dyDescent="0.25">
      <c r="A2443" t="s">
        <v>2255</v>
      </c>
      <c r="B2443" t="s">
        <v>346</v>
      </c>
      <c r="C2443" t="s">
        <v>122</v>
      </c>
      <c r="D2443">
        <f t="shared" si="152"/>
        <v>500</v>
      </c>
      <c r="E2443">
        <v>50</v>
      </c>
      <c r="F2443" s="2">
        <v>0.1</v>
      </c>
      <c r="G2443" s="4">
        <f t="shared" si="155"/>
        <v>450</v>
      </c>
      <c r="H2443" s="1">
        <v>43916</v>
      </c>
      <c r="I2443" t="s">
        <v>36</v>
      </c>
      <c r="J2443" t="s">
        <v>27</v>
      </c>
      <c r="K2443" s="5">
        <v>149</v>
      </c>
      <c r="L2443" t="str">
        <f t="shared" si="153"/>
        <v>Mar</v>
      </c>
      <c r="M2443">
        <f t="shared" si="154"/>
        <v>2020</v>
      </c>
    </row>
    <row r="2444" spans="1:13" x14ac:dyDescent="0.25">
      <c r="A2444" t="s">
        <v>1410</v>
      </c>
      <c r="B2444" t="s">
        <v>171</v>
      </c>
      <c r="C2444" t="s">
        <v>615</v>
      </c>
      <c r="D2444">
        <f t="shared" si="152"/>
        <v>470</v>
      </c>
      <c r="E2444">
        <v>47</v>
      </c>
      <c r="F2444" s="2">
        <v>0.1</v>
      </c>
      <c r="G2444" s="4">
        <f t="shared" si="155"/>
        <v>423</v>
      </c>
      <c r="H2444" s="1">
        <v>43916</v>
      </c>
      <c r="I2444" t="s">
        <v>18</v>
      </c>
      <c r="J2444" t="s">
        <v>79</v>
      </c>
      <c r="K2444" s="5">
        <v>149</v>
      </c>
      <c r="L2444" t="str">
        <f t="shared" si="153"/>
        <v>Mar</v>
      </c>
      <c r="M2444">
        <f t="shared" si="154"/>
        <v>2020</v>
      </c>
    </row>
    <row r="2445" spans="1:13" x14ac:dyDescent="0.25">
      <c r="A2445" t="s">
        <v>2256</v>
      </c>
      <c r="B2445" t="s">
        <v>113</v>
      </c>
      <c r="C2445" t="s">
        <v>69</v>
      </c>
      <c r="D2445">
        <f t="shared" si="152"/>
        <v>44</v>
      </c>
      <c r="E2445">
        <v>44</v>
      </c>
      <c r="G2445" s="4">
        <f t="shared" si="155"/>
        <v>0</v>
      </c>
      <c r="H2445" s="1">
        <v>43916</v>
      </c>
      <c r="I2445" t="s">
        <v>8</v>
      </c>
      <c r="J2445" t="s">
        <v>27</v>
      </c>
      <c r="K2445" s="5">
        <v>123</v>
      </c>
      <c r="L2445" t="str">
        <f t="shared" si="153"/>
        <v>Mar</v>
      </c>
      <c r="M2445">
        <f t="shared" si="154"/>
        <v>2020</v>
      </c>
    </row>
    <row r="2446" spans="1:13" x14ac:dyDescent="0.25">
      <c r="A2446" t="s">
        <v>2257</v>
      </c>
      <c r="B2446" t="s">
        <v>26</v>
      </c>
      <c r="C2446" t="s">
        <v>59</v>
      </c>
      <c r="D2446">
        <f t="shared" si="152"/>
        <v>54</v>
      </c>
      <c r="E2446">
        <v>41</v>
      </c>
      <c r="F2446" s="2">
        <v>0.75</v>
      </c>
      <c r="G2446" s="4">
        <f t="shared" si="155"/>
        <v>13</v>
      </c>
      <c r="H2446" s="1">
        <v>43916</v>
      </c>
      <c r="I2446" t="s">
        <v>33</v>
      </c>
      <c r="J2446" t="s">
        <v>27</v>
      </c>
      <c r="K2446" s="5">
        <v>34</v>
      </c>
      <c r="L2446" t="str">
        <f t="shared" si="153"/>
        <v>Mar</v>
      </c>
      <c r="M2446">
        <f t="shared" si="154"/>
        <v>2020</v>
      </c>
    </row>
    <row r="2447" spans="1:13" x14ac:dyDescent="0.25">
      <c r="A2447" t="s">
        <v>2258</v>
      </c>
      <c r="B2447" t="s">
        <v>292</v>
      </c>
      <c r="C2447" t="s">
        <v>87</v>
      </c>
      <c r="D2447">
        <f t="shared" si="152"/>
        <v>115</v>
      </c>
      <c r="E2447">
        <v>23</v>
      </c>
      <c r="F2447" s="2">
        <v>0.2</v>
      </c>
      <c r="G2447" s="4">
        <f t="shared" si="155"/>
        <v>92</v>
      </c>
      <c r="H2447" s="1">
        <v>43916</v>
      </c>
      <c r="I2447" t="s">
        <v>33</v>
      </c>
      <c r="J2447" t="s">
        <v>27</v>
      </c>
      <c r="K2447" s="5">
        <v>47</v>
      </c>
      <c r="L2447" t="str">
        <f t="shared" si="153"/>
        <v>Mar</v>
      </c>
      <c r="M2447">
        <f t="shared" si="154"/>
        <v>2020</v>
      </c>
    </row>
    <row r="2448" spans="1:13" x14ac:dyDescent="0.25">
      <c r="A2448" t="s">
        <v>2259</v>
      </c>
      <c r="B2448" t="s">
        <v>26</v>
      </c>
      <c r="C2448" t="s">
        <v>97</v>
      </c>
      <c r="D2448">
        <f t="shared" si="152"/>
        <v>13</v>
      </c>
      <c r="E2448">
        <v>13</v>
      </c>
      <c r="F2448" s="2">
        <v>1</v>
      </c>
      <c r="G2448" s="4">
        <f t="shared" si="155"/>
        <v>0</v>
      </c>
      <c r="H2448" s="1">
        <v>43916</v>
      </c>
      <c r="I2448" t="s">
        <v>3</v>
      </c>
      <c r="J2448" t="s">
        <v>27</v>
      </c>
      <c r="K2448" s="5">
        <v>5</v>
      </c>
      <c r="L2448" t="str">
        <f t="shared" si="153"/>
        <v>Mar</v>
      </c>
      <c r="M2448">
        <f t="shared" si="154"/>
        <v>2020</v>
      </c>
    </row>
    <row r="2449" spans="1:13" x14ac:dyDescent="0.25">
      <c r="A2449" t="s">
        <v>2260</v>
      </c>
      <c r="B2449" t="s">
        <v>145</v>
      </c>
      <c r="C2449" t="s">
        <v>61</v>
      </c>
      <c r="D2449">
        <f t="shared" si="152"/>
        <v>0</v>
      </c>
      <c r="F2449" s="2">
        <v>0.4</v>
      </c>
      <c r="G2449" s="4">
        <f t="shared" si="155"/>
        <v>0</v>
      </c>
      <c r="H2449" s="1">
        <v>43916</v>
      </c>
      <c r="I2449" t="s">
        <v>33</v>
      </c>
      <c r="J2449" t="s">
        <v>27</v>
      </c>
      <c r="K2449" s="5">
        <v>35</v>
      </c>
      <c r="L2449" t="str">
        <f t="shared" si="153"/>
        <v>Mar</v>
      </c>
      <c r="M2449">
        <f t="shared" si="154"/>
        <v>2020</v>
      </c>
    </row>
    <row r="2450" spans="1:13" x14ac:dyDescent="0.25">
      <c r="A2450" t="s">
        <v>2261</v>
      </c>
      <c r="B2450" t="s">
        <v>26</v>
      </c>
      <c r="C2450" t="s">
        <v>43</v>
      </c>
      <c r="D2450">
        <f t="shared" si="152"/>
        <v>1200</v>
      </c>
      <c r="E2450">
        <v>300</v>
      </c>
      <c r="F2450" s="2">
        <v>0.25</v>
      </c>
      <c r="G2450" s="4">
        <f t="shared" si="155"/>
        <v>900</v>
      </c>
      <c r="H2450" s="1">
        <v>43915</v>
      </c>
      <c r="I2450" t="s">
        <v>8</v>
      </c>
      <c r="J2450" t="s">
        <v>27</v>
      </c>
      <c r="K2450" s="5">
        <v>981</v>
      </c>
      <c r="L2450" t="str">
        <f t="shared" si="153"/>
        <v>Mar</v>
      </c>
      <c r="M2450">
        <f t="shared" si="154"/>
        <v>2020</v>
      </c>
    </row>
    <row r="2451" spans="1:13" x14ac:dyDescent="0.25">
      <c r="A2451" t="s">
        <v>2262</v>
      </c>
      <c r="B2451" t="s">
        <v>26</v>
      </c>
      <c r="C2451" t="s">
        <v>59</v>
      </c>
      <c r="D2451">
        <f t="shared" si="152"/>
        <v>100</v>
      </c>
      <c r="E2451">
        <v>100</v>
      </c>
      <c r="G2451" s="4">
        <f t="shared" si="155"/>
        <v>0</v>
      </c>
      <c r="H2451" s="1">
        <v>43915</v>
      </c>
      <c r="I2451" t="s">
        <v>33</v>
      </c>
      <c r="J2451" t="s">
        <v>27</v>
      </c>
      <c r="K2451" s="5">
        <v>179.1</v>
      </c>
      <c r="L2451" t="str">
        <f t="shared" si="153"/>
        <v>Mar</v>
      </c>
      <c r="M2451">
        <f t="shared" si="154"/>
        <v>2020</v>
      </c>
    </row>
    <row r="2452" spans="1:13" x14ac:dyDescent="0.25">
      <c r="A2452" t="s">
        <v>2263</v>
      </c>
      <c r="B2452" t="s">
        <v>171</v>
      </c>
      <c r="C2452" t="s">
        <v>399</v>
      </c>
      <c r="D2452">
        <f t="shared" si="152"/>
        <v>260</v>
      </c>
      <c r="E2452">
        <v>78</v>
      </c>
      <c r="F2452" s="2">
        <v>0.3</v>
      </c>
      <c r="G2452" s="4">
        <f t="shared" si="155"/>
        <v>182</v>
      </c>
      <c r="H2452" s="1">
        <v>43915</v>
      </c>
      <c r="I2452" t="s">
        <v>23</v>
      </c>
      <c r="J2452" t="s">
        <v>79</v>
      </c>
      <c r="L2452" t="str">
        <f t="shared" si="153"/>
        <v>Mar</v>
      </c>
      <c r="M2452">
        <f t="shared" si="154"/>
        <v>2020</v>
      </c>
    </row>
    <row r="2453" spans="1:13" x14ac:dyDescent="0.25">
      <c r="A2453" t="s">
        <v>2264</v>
      </c>
      <c r="B2453" t="s">
        <v>26</v>
      </c>
      <c r="C2453" t="s">
        <v>17</v>
      </c>
      <c r="D2453">
        <f t="shared" si="152"/>
        <v>500</v>
      </c>
      <c r="E2453">
        <v>75</v>
      </c>
      <c r="F2453" s="2">
        <v>0.15</v>
      </c>
      <c r="G2453" s="4">
        <f t="shared" si="155"/>
        <v>425</v>
      </c>
      <c r="H2453" s="1">
        <v>43915</v>
      </c>
      <c r="I2453" t="s">
        <v>23</v>
      </c>
      <c r="J2453" t="s">
        <v>27</v>
      </c>
      <c r="L2453" t="str">
        <f t="shared" si="153"/>
        <v>Mar</v>
      </c>
      <c r="M2453">
        <f t="shared" si="154"/>
        <v>2020</v>
      </c>
    </row>
    <row r="2454" spans="1:13" x14ac:dyDescent="0.25">
      <c r="A2454" t="s">
        <v>2265</v>
      </c>
      <c r="B2454" t="s">
        <v>26</v>
      </c>
      <c r="C2454" t="s">
        <v>43</v>
      </c>
      <c r="D2454">
        <f t="shared" si="152"/>
        <v>243</v>
      </c>
      <c r="E2454">
        <v>56</v>
      </c>
      <c r="F2454" s="2">
        <v>0.23</v>
      </c>
      <c r="G2454" s="4">
        <f t="shared" si="155"/>
        <v>187</v>
      </c>
      <c r="H2454" s="1">
        <v>43915</v>
      </c>
      <c r="I2454" t="s">
        <v>33</v>
      </c>
      <c r="J2454" t="s">
        <v>27</v>
      </c>
      <c r="K2454" s="5">
        <v>26</v>
      </c>
      <c r="L2454" t="str">
        <f t="shared" si="153"/>
        <v>Mar</v>
      </c>
      <c r="M2454">
        <f t="shared" si="154"/>
        <v>2020</v>
      </c>
    </row>
    <row r="2455" spans="1:13" x14ac:dyDescent="0.25">
      <c r="A2455" t="s">
        <v>1550</v>
      </c>
      <c r="B2455" t="s">
        <v>116</v>
      </c>
      <c r="C2455" t="s">
        <v>61</v>
      </c>
      <c r="D2455">
        <f t="shared" si="152"/>
        <v>185</v>
      </c>
      <c r="E2455">
        <v>52</v>
      </c>
      <c r="F2455" s="2">
        <v>0.28000000000000003</v>
      </c>
      <c r="G2455" s="4">
        <f t="shared" si="155"/>
        <v>133</v>
      </c>
      <c r="H2455" s="1">
        <v>43915</v>
      </c>
      <c r="I2455" t="s">
        <v>18</v>
      </c>
      <c r="J2455" t="s">
        <v>27</v>
      </c>
      <c r="K2455" s="5">
        <v>48</v>
      </c>
      <c r="L2455" t="str">
        <f t="shared" si="153"/>
        <v>Mar</v>
      </c>
      <c r="M2455">
        <f t="shared" si="154"/>
        <v>2020</v>
      </c>
    </row>
    <row r="2456" spans="1:13" x14ac:dyDescent="0.25">
      <c r="A2456" t="s">
        <v>2266</v>
      </c>
      <c r="B2456" t="s">
        <v>26</v>
      </c>
      <c r="C2456" t="s">
        <v>71</v>
      </c>
      <c r="D2456">
        <f t="shared" si="152"/>
        <v>66</v>
      </c>
      <c r="E2456">
        <v>50</v>
      </c>
      <c r="F2456" s="2">
        <v>0.75</v>
      </c>
      <c r="G2456" s="4">
        <f t="shared" si="155"/>
        <v>16</v>
      </c>
      <c r="H2456" s="1">
        <v>43915</v>
      </c>
      <c r="I2456" t="s">
        <v>13</v>
      </c>
      <c r="J2456" t="s">
        <v>27</v>
      </c>
      <c r="K2456" s="5">
        <v>24</v>
      </c>
      <c r="L2456" t="str">
        <f t="shared" si="153"/>
        <v>Mar</v>
      </c>
      <c r="M2456">
        <f t="shared" si="154"/>
        <v>2020</v>
      </c>
    </row>
    <row r="2457" spans="1:13" x14ac:dyDescent="0.25">
      <c r="A2457" t="s">
        <v>392</v>
      </c>
      <c r="B2457" t="s">
        <v>29</v>
      </c>
      <c r="C2457" t="s">
        <v>17</v>
      </c>
      <c r="D2457">
        <f t="shared" si="152"/>
        <v>130</v>
      </c>
      <c r="E2457">
        <v>30</v>
      </c>
      <c r="F2457" s="2">
        <v>0.23</v>
      </c>
      <c r="G2457" s="4">
        <f t="shared" si="155"/>
        <v>100</v>
      </c>
      <c r="H2457" s="1">
        <v>43915</v>
      </c>
      <c r="I2457" t="s">
        <v>33</v>
      </c>
      <c r="J2457" t="s">
        <v>27</v>
      </c>
      <c r="K2457" s="5">
        <v>35</v>
      </c>
      <c r="L2457" t="str">
        <f t="shared" si="153"/>
        <v>Mar</v>
      </c>
      <c r="M2457">
        <f t="shared" si="154"/>
        <v>2020</v>
      </c>
    </row>
    <row r="2458" spans="1:13" x14ac:dyDescent="0.25">
      <c r="A2458" t="s">
        <v>2267</v>
      </c>
      <c r="B2458" t="s">
        <v>346</v>
      </c>
      <c r="C2458" t="s">
        <v>399</v>
      </c>
      <c r="D2458">
        <f t="shared" si="152"/>
        <v>240</v>
      </c>
      <c r="E2458">
        <v>12</v>
      </c>
      <c r="F2458" s="2">
        <v>0.05</v>
      </c>
      <c r="G2458" s="4">
        <f t="shared" si="155"/>
        <v>228</v>
      </c>
      <c r="H2458" s="1">
        <v>43915</v>
      </c>
      <c r="I2458" t="s">
        <v>23</v>
      </c>
      <c r="J2458" t="s">
        <v>27</v>
      </c>
      <c r="K2458" s="5">
        <v>233</v>
      </c>
      <c r="L2458" t="str">
        <f t="shared" si="153"/>
        <v>Mar</v>
      </c>
      <c r="M2458">
        <f t="shared" si="154"/>
        <v>2020</v>
      </c>
    </row>
    <row r="2459" spans="1:13" x14ac:dyDescent="0.25">
      <c r="A2459" t="s">
        <v>2268</v>
      </c>
      <c r="B2459" t="s">
        <v>26</v>
      </c>
      <c r="C2459" t="s">
        <v>39</v>
      </c>
      <c r="D2459">
        <f t="shared" si="152"/>
        <v>10</v>
      </c>
      <c r="E2459">
        <v>10</v>
      </c>
      <c r="G2459" s="4">
        <f t="shared" si="155"/>
        <v>0</v>
      </c>
      <c r="H2459" s="1">
        <v>43915</v>
      </c>
      <c r="I2459" t="s">
        <v>13</v>
      </c>
      <c r="J2459" t="s">
        <v>27</v>
      </c>
      <c r="K2459" s="5">
        <v>22</v>
      </c>
      <c r="L2459" t="str">
        <f t="shared" si="153"/>
        <v>Mar</v>
      </c>
      <c r="M2459">
        <f t="shared" si="154"/>
        <v>2020</v>
      </c>
    </row>
    <row r="2460" spans="1:13" x14ac:dyDescent="0.25">
      <c r="A2460" t="s">
        <v>2269</v>
      </c>
      <c r="B2460" t="s">
        <v>319</v>
      </c>
      <c r="C2460" t="s">
        <v>59</v>
      </c>
      <c r="D2460">
        <f t="shared" si="152"/>
        <v>0</v>
      </c>
      <c r="G2460" s="4">
        <f t="shared" si="155"/>
        <v>0</v>
      </c>
      <c r="H2460" s="1">
        <v>43915</v>
      </c>
      <c r="I2460" t="s">
        <v>13</v>
      </c>
      <c r="J2460" t="s">
        <v>27</v>
      </c>
      <c r="K2460" s="5">
        <v>5</v>
      </c>
      <c r="L2460" t="str">
        <f t="shared" si="153"/>
        <v>Mar</v>
      </c>
      <c r="M2460">
        <f t="shared" si="154"/>
        <v>2020</v>
      </c>
    </row>
    <row r="2461" spans="1:13" x14ac:dyDescent="0.25">
      <c r="A2461" t="s">
        <v>1169</v>
      </c>
      <c r="B2461" t="s">
        <v>145</v>
      </c>
      <c r="C2461" t="s">
        <v>2</v>
      </c>
      <c r="D2461">
        <f t="shared" si="152"/>
        <v>0</v>
      </c>
      <c r="F2461" s="2">
        <v>0.3</v>
      </c>
      <c r="G2461" s="4">
        <f t="shared" si="155"/>
        <v>0</v>
      </c>
      <c r="H2461" s="1">
        <v>43915</v>
      </c>
      <c r="I2461" t="s">
        <v>8</v>
      </c>
      <c r="J2461" t="s">
        <v>27</v>
      </c>
      <c r="K2461" s="5">
        <v>296</v>
      </c>
      <c r="L2461" t="str">
        <f t="shared" si="153"/>
        <v>Mar</v>
      </c>
      <c r="M2461">
        <f t="shared" si="154"/>
        <v>2020</v>
      </c>
    </row>
    <row r="2462" spans="1:13" x14ac:dyDescent="0.25">
      <c r="A2462" t="s">
        <v>2270</v>
      </c>
      <c r="B2462" t="s">
        <v>26</v>
      </c>
      <c r="C2462" t="s">
        <v>59</v>
      </c>
      <c r="D2462">
        <f t="shared" si="152"/>
        <v>0</v>
      </c>
      <c r="F2462" s="2">
        <v>0.08</v>
      </c>
      <c r="G2462" s="4">
        <f t="shared" si="155"/>
        <v>0</v>
      </c>
      <c r="H2462" s="1">
        <v>43915</v>
      </c>
      <c r="I2462" t="s">
        <v>33</v>
      </c>
      <c r="J2462" t="s">
        <v>27</v>
      </c>
      <c r="K2462" s="5">
        <v>180</v>
      </c>
      <c r="L2462" t="str">
        <f t="shared" si="153"/>
        <v>Mar</v>
      </c>
      <c r="M2462">
        <f t="shared" si="154"/>
        <v>2020</v>
      </c>
    </row>
    <row r="2463" spans="1:13" x14ac:dyDescent="0.25">
      <c r="A2463" t="s">
        <v>360</v>
      </c>
      <c r="B2463" t="s">
        <v>29</v>
      </c>
      <c r="C2463" t="s">
        <v>87</v>
      </c>
      <c r="D2463">
        <f t="shared" si="152"/>
        <v>0</v>
      </c>
      <c r="G2463" s="4">
        <f t="shared" si="155"/>
        <v>0</v>
      </c>
      <c r="H2463" s="1">
        <v>43915</v>
      </c>
      <c r="I2463" t="s">
        <v>13</v>
      </c>
      <c r="J2463" t="s">
        <v>27</v>
      </c>
      <c r="K2463" s="5">
        <v>8</v>
      </c>
      <c r="L2463" t="str">
        <f t="shared" si="153"/>
        <v>Mar</v>
      </c>
      <c r="M2463">
        <f t="shared" si="154"/>
        <v>2020</v>
      </c>
    </row>
    <row r="2464" spans="1:13" x14ac:dyDescent="0.25">
      <c r="A2464" t="s">
        <v>2271</v>
      </c>
      <c r="B2464" t="s">
        <v>26</v>
      </c>
      <c r="C2464" t="s">
        <v>43</v>
      </c>
      <c r="D2464">
        <f t="shared" si="152"/>
        <v>1212</v>
      </c>
      <c r="E2464">
        <v>400</v>
      </c>
      <c r="F2464" s="2">
        <v>0.33</v>
      </c>
      <c r="G2464" s="4">
        <f t="shared" si="155"/>
        <v>812</v>
      </c>
      <c r="H2464" s="1">
        <v>43914</v>
      </c>
      <c r="I2464" t="s">
        <v>8</v>
      </c>
      <c r="J2464" t="s">
        <v>27</v>
      </c>
      <c r="K2464" s="5">
        <v>359</v>
      </c>
      <c r="L2464" t="str">
        <f t="shared" si="153"/>
        <v>Mar</v>
      </c>
      <c r="M2464">
        <f t="shared" si="154"/>
        <v>2020</v>
      </c>
    </row>
    <row r="2465" spans="1:13" x14ac:dyDescent="0.25">
      <c r="A2465" t="s">
        <v>281</v>
      </c>
      <c r="B2465" t="s">
        <v>604</v>
      </c>
      <c r="C2465" t="s">
        <v>2</v>
      </c>
      <c r="D2465">
        <f t="shared" si="152"/>
        <v>130</v>
      </c>
      <c r="E2465">
        <v>130</v>
      </c>
      <c r="G2465" s="4">
        <f t="shared" si="155"/>
        <v>0</v>
      </c>
      <c r="H2465" s="1">
        <v>43914</v>
      </c>
      <c r="I2465" t="s">
        <v>23</v>
      </c>
      <c r="J2465" t="s">
        <v>27</v>
      </c>
      <c r="L2465" t="str">
        <f t="shared" si="153"/>
        <v>Mar</v>
      </c>
      <c r="M2465">
        <f t="shared" si="154"/>
        <v>2020</v>
      </c>
    </row>
    <row r="2466" spans="1:13" x14ac:dyDescent="0.25">
      <c r="A2466" t="s">
        <v>2272</v>
      </c>
      <c r="B2466" t="s">
        <v>214</v>
      </c>
      <c r="C2466" t="s">
        <v>7</v>
      </c>
      <c r="D2466">
        <f t="shared" si="152"/>
        <v>129</v>
      </c>
      <c r="E2466">
        <v>87</v>
      </c>
      <c r="F2466" s="2">
        <v>0.67</v>
      </c>
      <c r="G2466" s="4">
        <f t="shared" si="155"/>
        <v>42</v>
      </c>
      <c r="H2466" s="1">
        <v>43914</v>
      </c>
      <c r="I2466" t="s">
        <v>33</v>
      </c>
      <c r="J2466" t="s">
        <v>27</v>
      </c>
      <c r="K2466" s="5">
        <v>20</v>
      </c>
      <c r="L2466" t="str">
        <f t="shared" si="153"/>
        <v>Mar</v>
      </c>
      <c r="M2466">
        <f t="shared" si="154"/>
        <v>2020</v>
      </c>
    </row>
    <row r="2467" spans="1:13" x14ac:dyDescent="0.25">
      <c r="A2467" t="s">
        <v>2273</v>
      </c>
      <c r="B2467" t="s">
        <v>26</v>
      </c>
      <c r="C2467" t="s">
        <v>59</v>
      </c>
      <c r="D2467">
        <f t="shared" si="152"/>
        <v>266</v>
      </c>
      <c r="E2467">
        <v>80</v>
      </c>
      <c r="F2467" s="2">
        <v>0.3</v>
      </c>
      <c r="G2467" s="4">
        <f t="shared" si="155"/>
        <v>186</v>
      </c>
      <c r="H2467" s="1">
        <v>43914</v>
      </c>
      <c r="I2467" t="s">
        <v>33</v>
      </c>
      <c r="J2467" t="s">
        <v>27</v>
      </c>
      <c r="K2467" s="5">
        <v>79</v>
      </c>
      <c r="L2467" t="str">
        <f t="shared" si="153"/>
        <v>Mar</v>
      </c>
      <c r="M2467">
        <f t="shared" si="154"/>
        <v>2020</v>
      </c>
    </row>
    <row r="2468" spans="1:13" x14ac:dyDescent="0.25">
      <c r="A2468" t="s">
        <v>1164</v>
      </c>
      <c r="B2468" t="s">
        <v>26</v>
      </c>
      <c r="C2468" t="s">
        <v>43</v>
      </c>
      <c r="D2468">
        <f t="shared" si="152"/>
        <v>20</v>
      </c>
      <c r="E2468">
        <v>20</v>
      </c>
      <c r="G2468" s="4">
        <f t="shared" si="155"/>
        <v>0</v>
      </c>
      <c r="H2468" s="1">
        <v>43914</v>
      </c>
      <c r="I2468" t="s">
        <v>33</v>
      </c>
      <c r="J2468" t="s">
        <v>27</v>
      </c>
      <c r="K2468" s="5">
        <v>35</v>
      </c>
      <c r="L2468" t="str">
        <f t="shared" si="153"/>
        <v>Mar</v>
      </c>
      <c r="M2468">
        <f t="shared" si="154"/>
        <v>2020</v>
      </c>
    </row>
    <row r="2469" spans="1:13" x14ac:dyDescent="0.25">
      <c r="A2469" t="s">
        <v>2274</v>
      </c>
      <c r="B2469" t="s">
        <v>171</v>
      </c>
      <c r="C2469" t="s">
        <v>87</v>
      </c>
      <c r="D2469">
        <f t="shared" si="152"/>
        <v>0</v>
      </c>
      <c r="F2469" s="2">
        <v>0.25</v>
      </c>
      <c r="G2469" s="4">
        <f t="shared" si="155"/>
        <v>0</v>
      </c>
      <c r="H2469" s="1">
        <v>43914</v>
      </c>
      <c r="I2469" t="s">
        <v>23</v>
      </c>
      <c r="J2469" t="s">
        <v>79</v>
      </c>
      <c r="L2469" t="str">
        <f t="shared" si="153"/>
        <v>Mar</v>
      </c>
      <c r="M2469">
        <f t="shared" si="154"/>
        <v>2020</v>
      </c>
    </row>
    <row r="2470" spans="1:13" x14ac:dyDescent="0.25">
      <c r="A2470" t="s">
        <v>2275</v>
      </c>
      <c r="B2470" t="s">
        <v>2277</v>
      </c>
      <c r="C2470" t="s">
        <v>155</v>
      </c>
      <c r="D2470">
        <f t="shared" si="152"/>
        <v>0</v>
      </c>
      <c r="F2470" s="2">
        <v>0.4</v>
      </c>
      <c r="G2470" s="4">
        <f t="shared" si="155"/>
        <v>0</v>
      </c>
      <c r="H2470" s="1">
        <v>43914</v>
      </c>
      <c r="I2470" t="s">
        <v>23</v>
      </c>
      <c r="J2470" t="s">
        <v>27</v>
      </c>
      <c r="K2470" s="5">
        <v>47</v>
      </c>
      <c r="L2470" t="str">
        <f t="shared" si="153"/>
        <v>Mar</v>
      </c>
      <c r="M2470">
        <f t="shared" si="154"/>
        <v>2020</v>
      </c>
    </row>
    <row r="2471" spans="1:13" x14ac:dyDescent="0.25">
      <c r="A2471" t="s">
        <v>2276</v>
      </c>
      <c r="B2471" t="s">
        <v>49</v>
      </c>
      <c r="C2471" t="s">
        <v>69</v>
      </c>
      <c r="D2471">
        <f t="shared" si="152"/>
        <v>0</v>
      </c>
      <c r="G2471" s="4">
        <f t="shared" si="155"/>
        <v>0</v>
      </c>
      <c r="H2471" s="1">
        <v>43914</v>
      </c>
      <c r="I2471" t="s">
        <v>8</v>
      </c>
      <c r="J2471" t="s">
        <v>27</v>
      </c>
      <c r="K2471" s="5">
        <v>117</v>
      </c>
      <c r="L2471" t="str">
        <f t="shared" si="153"/>
        <v>Mar</v>
      </c>
      <c r="M2471">
        <f t="shared" si="154"/>
        <v>2020</v>
      </c>
    </row>
    <row r="2472" spans="1:13" x14ac:dyDescent="0.25">
      <c r="A2472" t="s">
        <v>1910</v>
      </c>
      <c r="B2472" t="s">
        <v>29</v>
      </c>
      <c r="C2472" t="s">
        <v>59</v>
      </c>
      <c r="D2472">
        <f t="shared" si="152"/>
        <v>2500</v>
      </c>
      <c r="E2472">
        <v>375</v>
      </c>
      <c r="F2472" s="2">
        <v>0.15</v>
      </c>
      <c r="G2472" s="4">
        <f t="shared" si="155"/>
        <v>2125</v>
      </c>
      <c r="H2472" s="1">
        <v>43913</v>
      </c>
      <c r="I2472" t="s">
        <v>294</v>
      </c>
      <c r="J2472" t="s">
        <v>27</v>
      </c>
      <c r="K2472" s="5">
        <v>1600</v>
      </c>
      <c r="L2472" t="str">
        <f t="shared" si="153"/>
        <v>Mar</v>
      </c>
      <c r="M2472">
        <f t="shared" si="154"/>
        <v>2020</v>
      </c>
    </row>
    <row r="2473" spans="1:13" x14ac:dyDescent="0.25">
      <c r="A2473" t="s">
        <v>766</v>
      </c>
      <c r="B2473" t="s">
        <v>29</v>
      </c>
      <c r="C2473" t="s">
        <v>59</v>
      </c>
      <c r="D2473">
        <f t="shared" si="152"/>
        <v>833</v>
      </c>
      <c r="E2473">
        <v>150</v>
      </c>
      <c r="F2473" s="2">
        <v>0.18</v>
      </c>
      <c r="G2473" s="4">
        <f t="shared" si="155"/>
        <v>683</v>
      </c>
      <c r="H2473" s="1">
        <v>43913</v>
      </c>
      <c r="I2473" t="s">
        <v>8</v>
      </c>
      <c r="J2473" t="s">
        <v>27</v>
      </c>
      <c r="K2473" s="5">
        <v>280</v>
      </c>
      <c r="L2473" t="str">
        <f t="shared" si="153"/>
        <v>Mar</v>
      </c>
      <c r="M2473">
        <f t="shared" si="154"/>
        <v>2020</v>
      </c>
    </row>
    <row r="2474" spans="1:13" x14ac:dyDescent="0.25">
      <c r="A2474" t="s">
        <v>834</v>
      </c>
      <c r="B2474" t="s">
        <v>58</v>
      </c>
      <c r="C2474" t="s">
        <v>87</v>
      </c>
      <c r="D2474">
        <f t="shared" si="152"/>
        <v>182</v>
      </c>
      <c r="E2474">
        <v>91</v>
      </c>
      <c r="F2474" s="2">
        <v>0.5</v>
      </c>
      <c r="G2474" s="4">
        <f t="shared" si="155"/>
        <v>91</v>
      </c>
      <c r="H2474" s="1">
        <v>43913</v>
      </c>
      <c r="I2474" t="s">
        <v>89</v>
      </c>
      <c r="J2474" t="s">
        <v>27</v>
      </c>
      <c r="K2474" s="5">
        <v>2</v>
      </c>
      <c r="L2474" t="str">
        <f t="shared" si="153"/>
        <v>Mar</v>
      </c>
      <c r="M2474">
        <f t="shared" si="154"/>
        <v>2020</v>
      </c>
    </row>
    <row r="2475" spans="1:13" x14ac:dyDescent="0.25">
      <c r="A2475" t="s">
        <v>196</v>
      </c>
      <c r="B2475" t="s">
        <v>116</v>
      </c>
      <c r="C2475" t="s">
        <v>43</v>
      </c>
      <c r="D2475">
        <f t="shared" si="152"/>
        <v>172</v>
      </c>
      <c r="E2475">
        <v>38</v>
      </c>
      <c r="F2475" s="2">
        <v>0.22</v>
      </c>
      <c r="G2475" s="4">
        <f t="shared" si="155"/>
        <v>134</v>
      </c>
      <c r="H2475" s="1">
        <v>43913</v>
      </c>
      <c r="I2475" t="s">
        <v>33</v>
      </c>
      <c r="J2475" t="s">
        <v>27</v>
      </c>
      <c r="K2475" s="5">
        <v>36</v>
      </c>
      <c r="L2475" t="str">
        <f t="shared" si="153"/>
        <v>Mar</v>
      </c>
      <c r="M2475">
        <f t="shared" si="154"/>
        <v>2020</v>
      </c>
    </row>
    <row r="2476" spans="1:13" x14ac:dyDescent="0.25">
      <c r="A2476" t="s">
        <v>2278</v>
      </c>
      <c r="B2476" t="s">
        <v>706</v>
      </c>
      <c r="C2476" t="s">
        <v>61</v>
      </c>
      <c r="D2476">
        <f t="shared" si="152"/>
        <v>20</v>
      </c>
      <c r="E2476">
        <v>20</v>
      </c>
      <c r="G2476" s="4">
        <f t="shared" si="155"/>
        <v>0</v>
      </c>
      <c r="H2476" s="1">
        <v>43913</v>
      </c>
      <c r="I2476" t="s">
        <v>89</v>
      </c>
      <c r="J2476" t="s">
        <v>27</v>
      </c>
      <c r="K2476" s="5">
        <v>0</v>
      </c>
      <c r="L2476" t="str">
        <f t="shared" si="153"/>
        <v>Mar</v>
      </c>
      <c r="M2476">
        <f t="shared" si="154"/>
        <v>2020</v>
      </c>
    </row>
    <row r="2477" spans="1:13" x14ac:dyDescent="0.25">
      <c r="A2477" t="s">
        <v>2279</v>
      </c>
      <c r="B2477" t="s">
        <v>145</v>
      </c>
      <c r="C2477" t="s">
        <v>39</v>
      </c>
      <c r="D2477">
        <f t="shared" si="152"/>
        <v>50</v>
      </c>
      <c r="E2477">
        <v>20</v>
      </c>
      <c r="F2477" s="2">
        <v>0.4</v>
      </c>
      <c r="G2477" s="4">
        <f t="shared" si="155"/>
        <v>30</v>
      </c>
      <c r="H2477" s="1">
        <v>43913</v>
      </c>
      <c r="I2477" t="s">
        <v>23</v>
      </c>
      <c r="J2477" t="s">
        <v>27</v>
      </c>
      <c r="K2477" s="5">
        <v>7</v>
      </c>
      <c r="L2477" t="str">
        <f t="shared" si="153"/>
        <v>Mar</v>
      </c>
      <c r="M2477">
        <f t="shared" si="154"/>
        <v>2020</v>
      </c>
    </row>
    <row r="2478" spans="1:13" x14ac:dyDescent="0.25">
      <c r="A2478" t="s">
        <v>2280</v>
      </c>
      <c r="B2478" t="s">
        <v>26</v>
      </c>
      <c r="C2478" t="s">
        <v>102</v>
      </c>
      <c r="D2478">
        <f t="shared" si="152"/>
        <v>88</v>
      </c>
      <c r="E2478">
        <v>15</v>
      </c>
      <c r="F2478" s="2">
        <v>0.17</v>
      </c>
      <c r="G2478" s="4">
        <f t="shared" si="155"/>
        <v>73</v>
      </c>
      <c r="H2478" s="1">
        <v>43913</v>
      </c>
      <c r="I2478" t="s">
        <v>33</v>
      </c>
      <c r="J2478" t="s">
        <v>27</v>
      </c>
      <c r="K2478" s="5">
        <v>48</v>
      </c>
      <c r="L2478" t="str">
        <f t="shared" si="153"/>
        <v>Mar</v>
      </c>
      <c r="M2478">
        <f t="shared" si="154"/>
        <v>2020</v>
      </c>
    </row>
    <row r="2479" spans="1:13" x14ac:dyDescent="0.25">
      <c r="A2479" t="s">
        <v>2281</v>
      </c>
      <c r="B2479" t="s">
        <v>26</v>
      </c>
      <c r="C2479" t="s">
        <v>12</v>
      </c>
      <c r="D2479">
        <f t="shared" si="152"/>
        <v>52</v>
      </c>
      <c r="E2479">
        <v>13</v>
      </c>
      <c r="F2479" s="2">
        <v>0.25</v>
      </c>
      <c r="G2479" s="4">
        <f t="shared" si="155"/>
        <v>39</v>
      </c>
      <c r="H2479" s="1">
        <v>43913</v>
      </c>
      <c r="I2479" t="s">
        <v>18</v>
      </c>
      <c r="J2479" t="s">
        <v>27</v>
      </c>
      <c r="K2479" s="5">
        <v>94</v>
      </c>
      <c r="L2479" t="str">
        <f t="shared" si="153"/>
        <v>Mar</v>
      </c>
      <c r="M2479">
        <f t="shared" si="154"/>
        <v>2020</v>
      </c>
    </row>
    <row r="2480" spans="1:13" x14ac:dyDescent="0.25">
      <c r="A2480" t="s">
        <v>2282</v>
      </c>
      <c r="B2480" t="s">
        <v>26</v>
      </c>
      <c r="C2480" t="s">
        <v>43</v>
      </c>
      <c r="D2480">
        <f t="shared" si="152"/>
        <v>0</v>
      </c>
      <c r="F2480" s="2">
        <v>0.2</v>
      </c>
      <c r="G2480" s="4">
        <f t="shared" si="155"/>
        <v>0</v>
      </c>
      <c r="H2480" s="1">
        <v>43913</v>
      </c>
      <c r="I2480" t="s">
        <v>3</v>
      </c>
      <c r="J2480" t="s">
        <v>27</v>
      </c>
      <c r="K2480" s="5">
        <v>3</v>
      </c>
      <c r="L2480" t="str">
        <f t="shared" si="153"/>
        <v>Mar</v>
      </c>
      <c r="M2480">
        <f t="shared" si="154"/>
        <v>2020</v>
      </c>
    </row>
    <row r="2481" spans="1:13" x14ac:dyDescent="0.25">
      <c r="A2481" t="s">
        <v>2283</v>
      </c>
      <c r="B2481" t="s">
        <v>29</v>
      </c>
      <c r="C2481" t="s">
        <v>87</v>
      </c>
      <c r="D2481">
        <f t="shared" si="152"/>
        <v>0</v>
      </c>
      <c r="F2481" s="2">
        <v>0.2</v>
      </c>
      <c r="G2481" s="4">
        <f t="shared" si="155"/>
        <v>0</v>
      </c>
      <c r="H2481" s="1">
        <v>43913</v>
      </c>
      <c r="I2481" t="s">
        <v>18</v>
      </c>
      <c r="J2481" t="s">
        <v>27</v>
      </c>
      <c r="K2481" s="5">
        <v>70</v>
      </c>
      <c r="L2481" t="str">
        <f t="shared" si="153"/>
        <v>Mar</v>
      </c>
      <c r="M2481">
        <f t="shared" si="154"/>
        <v>2020</v>
      </c>
    </row>
    <row r="2482" spans="1:13" x14ac:dyDescent="0.25">
      <c r="A2482" t="s">
        <v>2284</v>
      </c>
      <c r="B2482" t="s">
        <v>145</v>
      </c>
      <c r="C2482" t="s">
        <v>194</v>
      </c>
      <c r="D2482">
        <f t="shared" si="152"/>
        <v>0</v>
      </c>
      <c r="G2482" s="4">
        <f t="shared" si="155"/>
        <v>0</v>
      </c>
      <c r="H2482" s="1">
        <v>43913</v>
      </c>
      <c r="I2482" t="s">
        <v>33</v>
      </c>
      <c r="J2482" t="s">
        <v>27</v>
      </c>
      <c r="K2482" s="5">
        <v>164</v>
      </c>
      <c r="L2482" t="str">
        <f t="shared" si="153"/>
        <v>Mar</v>
      </c>
      <c r="M2482">
        <f t="shared" si="154"/>
        <v>2020</v>
      </c>
    </row>
    <row r="2483" spans="1:13" x14ac:dyDescent="0.25">
      <c r="A2483" t="s">
        <v>233</v>
      </c>
      <c r="B2483" t="s">
        <v>29</v>
      </c>
      <c r="C2483" t="s">
        <v>194</v>
      </c>
      <c r="D2483">
        <f t="shared" si="152"/>
        <v>800</v>
      </c>
      <c r="E2483">
        <v>784</v>
      </c>
      <c r="F2483" s="2">
        <v>0.98</v>
      </c>
      <c r="G2483" s="4">
        <f t="shared" si="155"/>
        <v>16</v>
      </c>
      <c r="H2483" s="1">
        <v>43910</v>
      </c>
      <c r="I2483" t="s">
        <v>89</v>
      </c>
      <c r="J2483" t="s">
        <v>27</v>
      </c>
      <c r="K2483" s="5">
        <v>120</v>
      </c>
      <c r="L2483" t="str">
        <f t="shared" si="153"/>
        <v>Mar</v>
      </c>
      <c r="M2483">
        <f t="shared" si="154"/>
        <v>2020</v>
      </c>
    </row>
    <row r="2484" spans="1:13" x14ac:dyDescent="0.25">
      <c r="A2484" t="s">
        <v>2285</v>
      </c>
      <c r="B2484" t="s">
        <v>706</v>
      </c>
      <c r="C2484" t="s">
        <v>43</v>
      </c>
      <c r="D2484">
        <f t="shared" si="152"/>
        <v>45</v>
      </c>
      <c r="E2484">
        <v>45</v>
      </c>
      <c r="G2484" s="4">
        <f t="shared" si="155"/>
        <v>0</v>
      </c>
      <c r="H2484" s="1">
        <v>43910</v>
      </c>
      <c r="I2484" t="s">
        <v>33</v>
      </c>
      <c r="J2484" t="s">
        <v>27</v>
      </c>
      <c r="K2484" s="5">
        <v>39</v>
      </c>
      <c r="L2484" t="str">
        <f t="shared" si="153"/>
        <v>Mar</v>
      </c>
      <c r="M2484">
        <f t="shared" si="154"/>
        <v>2020</v>
      </c>
    </row>
    <row r="2485" spans="1:13" x14ac:dyDescent="0.25">
      <c r="A2485" t="s">
        <v>2286</v>
      </c>
      <c r="B2485" t="s">
        <v>78</v>
      </c>
      <c r="C2485" t="s">
        <v>122</v>
      </c>
      <c r="D2485">
        <f t="shared" si="152"/>
        <v>60</v>
      </c>
      <c r="E2485">
        <v>30</v>
      </c>
      <c r="F2485" s="2">
        <v>0.5</v>
      </c>
      <c r="G2485" s="4">
        <f t="shared" si="155"/>
        <v>30</v>
      </c>
      <c r="H2485" s="1">
        <v>43910</v>
      </c>
      <c r="I2485" t="s">
        <v>3</v>
      </c>
      <c r="J2485" t="s">
        <v>79</v>
      </c>
      <c r="K2485" s="5">
        <v>7</v>
      </c>
      <c r="L2485" t="str">
        <f t="shared" si="153"/>
        <v>Mar</v>
      </c>
      <c r="M2485">
        <f t="shared" si="154"/>
        <v>2020</v>
      </c>
    </row>
    <row r="2486" spans="1:13" x14ac:dyDescent="0.25">
      <c r="A2486" t="s">
        <v>2287</v>
      </c>
      <c r="B2486" t="s">
        <v>116</v>
      </c>
      <c r="C2486" t="s">
        <v>17</v>
      </c>
      <c r="D2486">
        <f t="shared" si="152"/>
        <v>18</v>
      </c>
      <c r="E2486">
        <v>18</v>
      </c>
      <c r="G2486" s="4">
        <f t="shared" si="155"/>
        <v>0</v>
      </c>
      <c r="H2486" s="1">
        <v>43910</v>
      </c>
      <c r="I2486" t="s">
        <v>13</v>
      </c>
      <c r="J2486" t="s">
        <v>27</v>
      </c>
      <c r="K2486" s="5">
        <v>16</v>
      </c>
      <c r="L2486" t="str">
        <f t="shared" si="153"/>
        <v>Mar</v>
      </c>
      <c r="M2486">
        <f t="shared" si="154"/>
        <v>2020</v>
      </c>
    </row>
    <row r="2487" spans="1:13" x14ac:dyDescent="0.25">
      <c r="A2487" t="s">
        <v>2288</v>
      </c>
      <c r="B2487" t="s">
        <v>145</v>
      </c>
      <c r="C2487" t="s">
        <v>43</v>
      </c>
      <c r="D2487">
        <f t="shared" si="152"/>
        <v>0</v>
      </c>
      <c r="F2487" s="2">
        <v>1</v>
      </c>
      <c r="G2487" s="4">
        <f t="shared" si="155"/>
        <v>0</v>
      </c>
      <c r="H2487" s="1">
        <v>43910</v>
      </c>
      <c r="I2487" t="s">
        <v>3</v>
      </c>
      <c r="J2487" t="s">
        <v>27</v>
      </c>
      <c r="K2487" s="5">
        <v>5</v>
      </c>
      <c r="L2487" t="str">
        <f t="shared" si="153"/>
        <v>Mar</v>
      </c>
      <c r="M2487">
        <f t="shared" si="154"/>
        <v>2020</v>
      </c>
    </row>
    <row r="2488" spans="1:13" x14ac:dyDescent="0.25">
      <c r="A2488" t="s">
        <v>2289</v>
      </c>
      <c r="B2488" t="s">
        <v>346</v>
      </c>
      <c r="C2488" t="s">
        <v>43</v>
      </c>
      <c r="D2488">
        <f t="shared" si="152"/>
        <v>0</v>
      </c>
      <c r="G2488" s="4">
        <f t="shared" si="155"/>
        <v>0</v>
      </c>
      <c r="H2488" s="1">
        <v>43910</v>
      </c>
      <c r="I2488" t="s">
        <v>18</v>
      </c>
      <c r="J2488" t="s">
        <v>27</v>
      </c>
      <c r="K2488" s="5">
        <v>526</v>
      </c>
      <c r="L2488" t="str">
        <f t="shared" si="153"/>
        <v>Mar</v>
      </c>
      <c r="M2488">
        <f t="shared" si="154"/>
        <v>2020</v>
      </c>
    </row>
    <row r="2489" spans="1:13" x14ac:dyDescent="0.25">
      <c r="A2489" t="s">
        <v>558</v>
      </c>
      <c r="B2489" t="s">
        <v>11</v>
      </c>
      <c r="C2489" t="s">
        <v>69</v>
      </c>
      <c r="D2489">
        <f t="shared" si="152"/>
        <v>120</v>
      </c>
      <c r="E2489">
        <v>120</v>
      </c>
      <c r="G2489" s="4">
        <f t="shared" si="155"/>
        <v>0</v>
      </c>
      <c r="H2489" s="1">
        <v>43909</v>
      </c>
      <c r="I2489" t="s">
        <v>8</v>
      </c>
      <c r="J2489" t="s">
        <v>14</v>
      </c>
      <c r="K2489" s="5">
        <v>214</v>
      </c>
      <c r="L2489" t="str">
        <f t="shared" si="153"/>
        <v>Mar</v>
      </c>
      <c r="M2489">
        <f t="shared" si="154"/>
        <v>2020</v>
      </c>
    </row>
    <row r="2490" spans="1:13" x14ac:dyDescent="0.25">
      <c r="A2490" t="s">
        <v>747</v>
      </c>
      <c r="B2490" t="s">
        <v>26</v>
      </c>
      <c r="C2490" t="s">
        <v>102</v>
      </c>
      <c r="D2490">
        <f t="shared" si="152"/>
        <v>84</v>
      </c>
      <c r="E2490">
        <v>84</v>
      </c>
      <c r="F2490" s="2">
        <v>1</v>
      </c>
      <c r="G2490" s="4">
        <f t="shared" si="155"/>
        <v>0</v>
      </c>
      <c r="H2490" s="1">
        <v>43909</v>
      </c>
      <c r="I2490" t="s">
        <v>23</v>
      </c>
      <c r="J2490" t="s">
        <v>27</v>
      </c>
      <c r="L2490" t="str">
        <f t="shared" si="153"/>
        <v>Mar</v>
      </c>
      <c r="M2490">
        <f t="shared" si="154"/>
        <v>2020</v>
      </c>
    </row>
    <row r="2491" spans="1:13" x14ac:dyDescent="0.25">
      <c r="A2491" t="s">
        <v>2290</v>
      </c>
      <c r="B2491" t="s">
        <v>49</v>
      </c>
      <c r="C2491" t="s">
        <v>43</v>
      </c>
      <c r="D2491">
        <f t="shared" si="152"/>
        <v>100</v>
      </c>
      <c r="E2491">
        <v>50</v>
      </c>
      <c r="F2491" s="2">
        <v>0.5</v>
      </c>
      <c r="G2491" s="4">
        <f t="shared" si="155"/>
        <v>50</v>
      </c>
      <c r="H2491" s="1">
        <v>43909</v>
      </c>
      <c r="I2491" t="s">
        <v>33</v>
      </c>
      <c r="J2491" t="s">
        <v>27</v>
      </c>
      <c r="K2491" s="5">
        <v>17</v>
      </c>
      <c r="L2491" t="str">
        <f t="shared" si="153"/>
        <v>Mar</v>
      </c>
      <c r="M2491">
        <f t="shared" si="154"/>
        <v>2020</v>
      </c>
    </row>
    <row r="2492" spans="1:13" x14ac:dyDescent="0.25">
      <c r="A2492" t="s">
        <v>2291</v>
      </c>
      <c r="B2492" t="s">
        <v>35</v>
      </c>
      <c r="C2492" t="s">
        <v>43</v>
      </c>
      <c r="D2492">
        <f t="shared" si="152"/>
        <v>34</v>
      </c>
      <c r="E2492">
        <v>34</v>
      </c>
      <c r="G2492" s="4">
        <f t="shared" si="155"/>
        <v>0</v>
      </c>
      <c r="H2492" s="1">
        <v>43909</v>
      </c>
      <c r="I2492" t="s">
        <v>18</v>
      </c>
      <c r="J2492" t="s">
        <v>27</v>
      </c>
      <c r="K2492" s="5">
        <v>81</v>
      </c>
      <c r="L2492" t="str">
        <f t="shared" si="153"/>
        <v>Mar</v>
      </c>
      <c r="M2492">
        <f t="shared" si="154"/>
        <v>2020</v>
      </c>
    </row>
    <row r="2493" spans="1:13" x14ac:dyDescent="0.25">
      <c r="A2493" t="s">
        <v>2292</v>
      </c>
      <c r="B2493" t="s">
        <v>21</v>
      </c>
      <c r="C2493" t="s">
        <v>22</v>
      </c>
      <c r="D2493">
        <f t="shared" si="152"/>
        <v>0</v>
      </c>
      <c r="G2493" s="4">
        <f t="shared" si="155"/>
        <v>0</v>
      </c>
      <c r="H2493" s="1">
        <v>43909</v>
      </c>
      <c r="I2493" t="s">
        <v>13</v>
      </c>
      <c r="J2493" t="s">
        <v>24</v>
      </c>
      <c r="K2493" s="5">
        <v>74</v>
      </c>
      <c r="L2493" t="str">
        <f t="shared" si="153"/>
        <v>Mar</v>
      </c>
      <c r="M2493">
        <f t="shared" si="154"/>
        <v>2020</v>
      </c>
    </row>
    <row r="2494" spans="1:13" x14ac:dyDescent="0.25">
      <c r="A2494" t="s">
        <v>2293</v>
      </c>
      <c r="B2494" t="s">
        <v>29</v>
      </c>
      <c r="C2494" t="s">
        <v>194</v>
      </c>
      <c r="D2494">
        <f t="shared" si="152"/>
        <v>0</v>
      </c>
      <c r="F2494" s="2">
        <v>1</v>
      </c>
      <c r="G2494" s="4">
        <f t="shared" si="155"/>
        <v>0</v>
      </c>
      <c r="H2494" s="1">
        <v>43909</v>
      </c>
      <c r="I2494" t="s">
        <v>23</v>
      </c>
      <c r="J2494" t="s">
        <v>27</v>
      </c>
      <c r="K2494" s="5">
        <v>13</v>
      </c>
      <c r="L2494" t="str">
        <f t="shared" si="153"/>
        <v>Mar</v>
      </c>
      <c r="M2494">
        <f t="shared" si="154"/>
        <v>2020</v>
      </c>
    </row>
    <row r="2495" spans="1:13" x14ac:dyDescent="0.25">
      <c r="A2495" t="s">
        <v>2294</v>
      </c>
      <c r="B2495" t="s">
        <v>410</v>
      </c>
      <c r="C2495" t="s">
        <v>87</v>
      </c>
      <c r="D2495">
        <f t="shared" si="152"/>
        <v>0</v>
      </c>
      <c r="G2495" s="4">
        <f t="shared" si="155"/>
        <v>0</v>
      </c>
      <c r="H2495" s="1">
        <v>43909</v>
      </c>
      <c r="I2495" t="s">
        <v>89</v>
      </c>
      <c r="J2495" t="s">
        <v>27</v>
      </c>
      <c r="K2495" s="5">
        <v>0</v>
      </c>
      <c r="L2495" t="str">
        <f t="shared" si="153"/>
        <v>Mar</v>
      </c>
      <c r="M2495">
        <f t="shared" si="154"/>
        <v>2020</v>
      </c>
    </row>
    <row r="2496" spans="1:13" x14ac:dyDescent="0.25">
      <c r="A2496" t="s">
        <v>2295</v>
      </c>
      <c r="B2496" t="s">
        <v>198</v>
      </c>
      <c r="C2496" t="s">
        <v>61</v>
      </c>
      <c r="D2496">
        <f t="shared" si="152"/>
        <v>20</v>
      </c>
      <c r="E2496">
        <v>4</v>
      </c>
      <c r="F2496" s="2">
        <v>0.2</v>
      </c>
      <c r="G2496" s="4">
        <f t="shared" si="155"/>
        <v>16</v>
      </c>
      <c r="H2496" s="1">
        <v>43908</v>
      </c>
      <c r="I2496" t="s">
        <v>3</v>
      </c>
      <c r="J2496" t="s">
        <v>27</v>
      </c>
      <c r="K2496" s="5">
        <v>4</v>
      </c>
      <c r="L2496" t="str">
        <f t="shared" si="153"/>
        <v>Mar</v>
      </c>
      <c r="M2496">
        <f t="shared" si="154"/>
        <v>2020</v>
      </c>
    </row>
    <row r="2497" spans="1:13" x14ac:dyDescent="0.25">
      <c r="A2497" t="s">
        <v>2296</v>
      </c>
      <c r="B2497" t="s">
        <v>292</v>
      </c>
      <c r="C2497" t="s">
        <v>43</v>
      </c>
      <c r="D2497">
        <f t="shared" si="152"/>
        <v>590</v>
      </c>
      <c r="E2497">
        <v>130</v>
      </c>
      <c r="F2497" s="2">
        <v>0.22</v>
      </c>
      <c r="G2497" s="4">
        <f t="shared" si="155"/>
        <v>460</v>
      </c>
      <c r="H2497" s="1">
        <v>43906</v>
      </c>
      <c r="I2497" t="s">
        <v>18</v>
      </c>
      <c r="J2497" t="s">
        <v>27</v>
      </c>
      <c r="K2497" s="5">
        <v>79</v>
      </c>
      <c r="L2497" t="str">
        <f t="shared" si="153"/>
        <v>Mar</v>
      </c>
      <c r="M2497">
        <f t="shared" si="154"/>
        <v>2020</v>
      </c>
    </row>
    <row r="2498" spans="1:13" x14ac:dyDescent="0.25">
      <c r="A2498" t="s">
        <v>624</v>
      </c>
      <c r="B2498" t="s">
        <v>116</v>
      </c>
      <c r="C2498" t="s">
        <v>200</v>
      </c>
      <c r="D2498">
        <f t="shared" ref="D2498:D2504" si="156">FLOOR(IF(OR(ISBLANK(E2498) = FALSE,  ISBLANK(F2498) = FALSE),IFERROR(E2498/F2498,E2498), 0), 1)</f>
        <v>16</v>
      </c>
      <c r="E2498">
        <v>16</v>
      </c>
      <c r="F2498" s="2">
        <v>1</v>
      </c>
      <c r="G2498" s="4">
        <f t="shared" si="155"/>
        <v>0</v>
      </c>
      <c r="H2498" s="1">
        <v>43906</v>
      </c>
      <c r="I2498" t="s">
        <v>3</v>
      </c>
      <c r="J2498" t="s">
        <v>27</v>
      </c>
      <c r="K2498" s="5">
        <v>6</v>
      </c>
      <c r="L2498" t="str">
        <f t="shared" ref="L2498:L2504" si="157">TEXT(H2498, "MMM")</f>
        <v>Mar</v>
      </c>
      <c r="M2498">
        <f t="shared" ref="M2498:M2504" si="158">YEAR(H2498)</f>
        <v>2020</v>
      </c>
    </row>
    <row r="2499" spans="1:13" x14ac:dyDescent="0.25">
      <c r="A2499" t="s">
        <v>2297</v>
      </c>
      <c r="B2499" t="s">
        <v>145</v>
      </c>
      <c r="C2499" t="s">
        <v>43</v>
      </c>
      <c r="D2499">
        <f t="shared" si="156"/>
        <v>0</v>
      </c>
      <c r="F2499" s="2">
        <v>1</v>
      </c>
      <c r="G2499" s="4">
        <f t="shared" ref="G2499:G2504" si="159">D2499-E2499</f>
        <v>0</v>
      </c>
      <c r="H2499" s="1">
        <v>43906</v>
      </c>
      <c r="I2499" t="s">
        <v>3</v>
      </c>
      <c r="J2499" t="s">
        <v>27</v>
      </c>
      <c r="K2499" s="5">
        <v>5.0999999999999996</v>
      </c>
      <c r="L2499" t="str">
        <f t="shared" si="157"/>
        <v>Mar</v>
      </c>
      <c r="M2499">
        <f t="shared" si="158"/>
        <v>2020</v>
      </c>
    </row>
    <row r="2500" spans="1:13" x14ac:dyDescent="0.25">
      <c r="A2500" t="s">
        <v>2289</v>
      </c>
      <c r="B2500" t="s">
        <v>145</v>
      </c>
      <c r="C2500" t="s">
        <v>69</v>
      </c>
      <c r="D2500">
        <f t="shared" si="156"/>
        <v>80</v>
      </c>
      <c r="E2500">
        <v>8</v>
      </c>
      <c r="F2500" s="2">
        <v>0.1</v>
      </c>
      <c r="G2500" s="4">
        <f t="shared" si="159"/>
        <v>72</v>
      </c>
      <c r="H2500" s="1">
        <v>43903</v>
      </c>
      <c r="I2500" t="s">
        <v>23</v>
      </c>
      <c r="J2500" t="s">
        <v>27</v>
      </c>
      <c r="K2500" s="5">
        <v>45</v>
      </c>
      <c r="L2500" t="str">
        <f t="shared" si="157"/>
        <v>Mar</v>
      </c>
      <c r="M2500">
        <f t="shared" si="158"/>
        <v>2020</v>
      </c>
    </row>
    <row r="2501" spans="1:13" x14ac:dyDescent="0.25">
      <c r="A2501" t="s">
        <v>1849</v>
      </c>
      <c r="B2501" t="s">
        <v>26</v>
      </c>
      <c r="C2501" t="s">
        <v>2</v>
      </c>
      <c r="D2501">
        <f t="shared" si="156"/>
        <v>8</v>
      </c>
      <c r="E2501">
        <v>6</v>
      </c>
      <c r="F2501" s="2">
        <v>0.75</v>
      </c>
      <c r="G2501" s="4">
        <f t="shared" si="159"/>
        <v>2</v>
      </c>
      <c r="H2501" s="1">
        <v>43903</v>
      </c>
      <c r="I2501" t="s">
        <v>3</v>
      </c>
      <c r="J2501" t="s">
        <v>27</v>
      </c>
      <c r="K2501" s="5">
        <v>1</v>
      </c>
      <c r="L2501" t="str">
        <f t="shared" si="157"/>
        <v>Mar</v>
      </c>
      <c r="M2501">
        <f t="shared" si="158"/>
        <v>2020</v>
      </c>
    </row>
    <row r="2502" spans="1:13" x14ac:dyDescent="0.25">
      <c r="A2502" t="s">
        <v>2298</v>
      </c>
      <c r="B2502" t="s">
        <v>145</v>
      </c>
      <c r="C2502" t="s">
        <v>87</v>
      </c>
      <c r="D2502">
        <f t="shared" si="156"/>
        <v>50</v>
      </c>
      <c r="E2502">
        <v>20</v>
      </c>
      <c r="F2502" s="2">
        <v>0.4</v>
      </c>
      <c r="G2502" s="4">
        <f t="shared" si="159"/>
        <v>30</v>
      </c>
      <c r="H2502" s="1">
        <v>43902</v>
      </c>
      <c r="I2502" t="s">
        <v>18</v>
      </c>
      <c r="J2502" t="s">
        <v>27</v>
      </c>
      <c r="K2502" s="5">
        <v>90</v>
      </c>
      <c r="L2502" t="str">
        <f t="shared" si="157"/>
        <v>Mar</v>
      </c>
      <c r="M2502">
        <f t="shared" si="158"/>
        <v>2020</v>
      </c>
    </row>
    <row r="2503" spans="1:13" x14ac:dyDescent="0.25">
      <c r="A2503" t="s">
        <v>2299</v>
      </c>
      <c r="B2503" t="s">
        <v>706</v>
      </c>
      <c r="C2503" t="s">
        <v>273</v>
      </c>
      <c r="D2503">
        <f t="shared" si="156"/>
        <v>75</v>
      </c>
      <c r="E2503">
        <v>75</v>
      </c>
      <c r="G2503" s="4">
        <f t="shared" si="159"/>
        <v>0</v>
      </c>
      <c r="H2503" s="1">
        <v>43901</v>
      </c>
      <c r="I2503" t="s">
        <v>13</v>
      </c>
      <c r="J2503" t="s">
        <v>27</v>
      </c>
      <c r="K2503" s="5">
        <v>12</v>
      </c>
      <c r="L2503" t="str">
        <f t="shared" si="157"/>
        <v>Mar</v>
      </c>
      <c r="M2503">
        <f t="shared" si="158"/>
        <v>2020</v>
      </c>
    </row>
    <row r="2504" spans="1:13" x14ac:dyDescent="0.25">
      <c r="A2504" t="s">
        <v>2089</v>
      </c>
      <c r="B2504" t="s">
        <v>2300</v>
      </c>
      <c r="C2504" t="s">
        <v>97</v>
      </c>
      <c r="D2504">
        <f t="shared" si="156"/>
        <v>3571</v>
      </c>
      <c r="E2504">
        <v>500</v>
      </c>
      <c r="F2504" s="2">
        <v>0.14000000000000001</v>
      </c>
      <c r="G2504" s="4">
        <f t="shared" si="159"/>
        <v>3071</v>
      </c>
      <c r="H2504" s="1">
        <v>44303</v>
      </c>
      <c r="I2504" t="s">
        <v>53</v>
      </c>
      <c r="J2504" t="s">
        <v>27</v>
      </c>
      <c r="L2504" t="str">
        <f t="shared" si="157"/>
        <v>Apr</v>
      </c>
      <c r="M2504">
        <f t="shared" si="158"/>
        <v>2021</v>
      </c>
    </row>
  </sheetData>
  <dataValidations count="1">
    <dataValidation type="whole" allowBlank="1" showInputMessage="1" showErrorMessage="1" sqref="G1:G1048576" xr:uid="{00000000-0002-0000-0000-000000000000}">
      <formula1>0</formula1>
      <formula2>10000000000000000</formula2>
    </dataValidation>
  </dataValidations>
  <pageMargins left="0.7" right="0.7" top="0.75" bottom="0.75" header="0.3" footer="0.3"/>
  <ignoredErrors>
    <ignoredError sqref="G2" calculatedColumn="1"/>
    <ignoredError sqref="G1" listDataValidatio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M8" sqref="M8"/>
    </sheetView>
  </sheetViews>
  <sheetFormatPr defaultRowHeight="15" x14ac:dyDescent="0.25"/>
  <cols>
    <col min="1" max="1" width="11.28515625" bestFit="1" customWidth="1"/>
    <col min="2" max="2" width="19.5703125" bestFit="1" customWidth="1"/>
  </cols>
  <sheetData>
    <row r="3" spans="1:2" x14ac:dyDescent="0.25">
      <c r="A3" s="6" t="s">
        <v>2312</v>
      </c>
      <c r="B3" t="s">
        <v>2315</v>
      </c>
    </row>
    <row r="4" spans="1:2" x14ac:dyDescent="0.25">
      <c r="A4" s="7">
        <v>2020</v>
      </c>
      <c r="B4" s="9">
        <v>80998</v>
      </c>
    </row>
    <row r="5" spans="1:2" x14ac:dyDescent="0.25">
      <c r="A5" s="7">
        <v>2021</v>
      </c>
      <c r="B5" s="9">
        <v>16323</v>
      </c>
    </row>
    <row r="6" spans="1:2" x14ac:dyDescent="0.25">
      <c r="A6" s="7">
        <v>2022</v>
      </c>
      <c r="B6" s="9">
        <v>163661</v>
      </c>
    </row>
    <row r="7" spans="1:2" x14ac:dyDescent="0.25">
      <c r="A7" s="7">
        <v>2023</v>
      </c>
      <c r="B7" s="9">
        <v>170748</v>
      </c>
    </row>
    <row r="8" spans="1:2" x14ac:dyDescent="0.25">
      <c r="A8" s="7" t="s">
        <v>2314</v>
      </c>
      <c r="B8" s="9">
        <v>431730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M12" sqref="M12"/>
    </sheetView>
  </sheetViews>
  <sheetFormatPr defaultRowHeight="15" x14ac:dyDescent="0.25"/>
  <cols>
    <col min="1" max="1" width="17.42578125" bestFit="1" customWidth="1"/>
    <col min="2" max="2" width="19.5703125" bestFit="1" customWidth="1"/>
  </cols>
  <sheetData>
    <row r="3" spans="1:2" x14ac:dyDescent="0.25">
      <c r="A3" s="6" t="s">
        <v>2316</v>
      </c>
      <c r="B3" t="s">
        <v>2315</v>
      </c>
    </row>
    <row r="4" spans="1:2" x14ac:dyDescent="0.25">
      <c r="A4" s="7" t="s">
        <v>616</v>
      </c>
      <c r="B4" s="9">
        <v>10000</v>
      </c>
    </row>
    <row r="5" spans="1:2" x14ac:dyDescent="0.25">
      <c r="A5" s="7" t="s">
        <v>497</v>
      </c>
      <c r="B5" s="9">
        <v>10000</v>
      </c>
    </row>
    <row r="6" spans="1:2" x14ac:dyDescent="0.25">
      <c r="A6" s="7" t="s">
        <v>580</v>
      </c>
      <c r="B6" s="9">
        <v>12000</v>
      </c>
    </row>
    <row r="7" spans="1:2" x14ac:dyDescent="0.25">
      <c r="A7" s="7" t="s">
        <v>206</v>
      </c>
      <c r="B7" s="9">
        <v>21000</v>
      </c>
    </row>
    <row r="8" spans="1:2" x14ac:dyDescent="0.25">
      <c r="A8" s="7" t="s">
        <v>182</v>
      </c>
      <c r="B8" s="9">
        <v>27150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12"/>
  <sheetViews>
    <sheetView workbookViewId="0">
      <selection activeCell="L19" sqref="L19"/>
    </sheetView>
  </sheetViews>
  <sheetFormatPr defaultRowHeight="15" x14ac:dyDescent="0.25"/>
  <cols>
    <col min="1" max="1" width="11.5703125" bestFit="1" customWidth="1"/>
    <col min="2" max="2" width="19.42578125" bestFit="1" customWidth="1"/>
  </cols>
  <sheetData>
    <row r="3" spans="1:14" x14ac:dyDescent="0.25">
      <c r="A3" s="6" t="s">
        <v>2304</v>
      </c>
      <c r="B3" t="s">
        <v>2317</v>
      </c>
    </row>
    <row r="4" spans="1:14" x14ac:dyDescent="0.25">
      <c r="A4" s="7" t="s">
        <v>1259</v>
      </c>
      <c r="B4" s="9">
        <v>244368</v>
      </c>
    </row>
    <row r="5" spans="1:14" x14ac:dyDescent="0.25">
      <c r="A5" s="7" t="s">
        <v>862</v>
      </c>
      <c r="B5" s="9">
        <v>122676</v>
      </c>
    </row>
    <row r="6" spans="1:14" x14ac:dyDescent="0.25">
      <c r="A6" s="7" t="s">
        <v>104</v>
      </c>
      <c r="B6" s="9">
        <v>122030</v>
      </c>
    </row>
    <row r="7" spans="1:14" x14ac:dyDescent="0.25">
      <c r="A7" s="7" t="s">
        <v>206</v>
      </c>
      <c r="B7" s="9">
        <v>52000</v>
      </c>
    </row>
    <row r="8" spans="1:14" x14ac:dyDescent="0.25">
      <c r="A8" s="7" t="s">
        <v>297</v>
      </c>
      <c r="B8" s="9">
        <v>44400</v>
      </c>
    </row>
    <row r="12" spans="1:14" x14ac:dyDescent="0.25">
      <c r="N12"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22"/>
  <sheetViews>
    <sheetView zoomScaleNormal="100" workbookViewId="0">
      <selection activeCell="L8" sqref="L8"/>
    </sheetView>
  </sheetViews>
  <sheetFormatPr defaultRowHeight="15" x14ac:dyDescent="0.25"/>
  <cols>
    <col min="1" max="1" width="11.28515625" bestFit="1" customWidth="1"/>
    <col min="2" max="2" width="19.42578125" bestFit="1" customWidth="1"/>
    <col min="3" max="3" width="19.5703125" bestFit="1" customWidth="1"/>
  </cols>
  <sheetData>
    <row r="3" spans="1:3" x14ac:dyDescent="0.25">
      <c r="A3" s="6" t="s">
        <v>2308</v>
      </c>
      <c r="B3" t="s">
        <v>2317</v>
      </c>
      <c r="C3" t="s">
        <v>2315</v>
      </c>
    </row>
    <row r="4" spans="1:3" x14ac:dyDescent="0.25">
      <c r="A4" s="7" t="s">
        <v>53</v>
      </c>
      <c r="B4" s="11">
        <v>1128280.8999999999</v>
      </c>
      <c r="C4" s="15">
        <v>239883</v>
      </c>
    </row>
    <row r="5" spans="1:3" x14ac:dyDescent="0.25">
      <c r="A5" s="7" t="s">
        <v>8</v>
      </c>
      <c r="B5" s="11">
        <v>79748.599999999991</v>
      </c>
      <c r="C5" s="15">
        <v>19447</v>
      </c>
    </row>
    <row r="6" spans="1:3" x14ac:dyDescent="0.25">
      <c r="A6" s="7" t="s">
        <v>100</v>
      </c>
      <c r="B6" s="11">
        <v>72122</v>
      </c>
      <c r="C6" s="15">
        <v>13265</v>
      </c>
    </row>
    <row r="7" spans="1:3" x14ac:dyDescent="0.25">
      <c r="A7" s="7" t="s">
        <v>124</v>
      </c>
      <c r="B7" s="11">
        <v>98385</v>
      </c>
      <c r="C7" s="15">
        <v>7344</v>
      </c>
    </row>
    <row r="8" spans="1:3" x14ac:dyDescent="0.25">
      <c r="A8" s="7" t="s">
        <v>23</v>
      </c>
      <c r="B8" s="11">
        <v>165648.6</v>
      </c>
      <c r="C8" s="15">
        <v>42291</v>
      </c>
    </row>
    <row r="9" spans="1:3" x14ac:dyDescent="0.25">
      <c r="A9" s="7" t="s">
        <v>2314</v>
      </c>
      <c r="B9" s="11">
        <v>1544185.1</v>
      </c>
      <c r="C9" s="15">
        <v>322230</v>
      </c>
    </row>
    <row r="22" spans="3:3" x14ac:dyDescent="0.25">
      <c r="C22"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889-0DBB-468A-BEF0-EE8AA2ED476B}">
  <dimension ref="A3:B15"/>
  <sheetViews>
    <sheetView workbookViewId="0">
      <selection activeCell="J20" sqref="J20"/>
    </sheetView>
  </sheetViews>
  <sheetFormatPr defaultRowHeight="15" x14ac:dyDescent="0.25"/>
  <cols>
    <col min="1" max="1" width="9.28515625" bestFit="1" customWidth="1"/>
    <col min="2" max="2" width="19.5703125" bestFit="1" customWidth="1"/>
  </cols>
  <sheetData>
    <row r="3" spans="1:2" x14ac:dyDescent="0.25">
      <c r="A3" s="6" t="s">
        <v>2313</v>
      </c>
      <c r="B3" t="s">
        <v>2315</v>
      </c>
    </row>
    <row r="4" spans="1:2" x14ac:dyDescent="0.25">
      <c r="A4" s="7" t="s">
        <v>2318</v>
      </c>
      <c r="B4" s="15">
        <v>96837</v>
      </c>
    </row>
    <row r="5" spans="1:2" x14ac:dyDescent="0.25">
      <c r="A5" s="7" t="s">
        <v>2319</v>
      </c>
      <c r="B5" s="15">
        <v>43994</v>
      </c>
    </row>
    <row r="6" spans="1:2" x14ac:dyDescent="0.25">
      <c r="A6" s="7" t="s">
        <v>2320</v>
      </c>
      <c r="B6" s="15">
        <v>53051</v>
      </c>
    </row>
    <row r="7" spans="1:2" x14ac:dyDescent="0.25">
      <c r="A7" s="7" t="s">
        <v>2321</v>
      </c>
      <c r="B7" s="15">
        <v>35730</v>
      </c>
    </row>
    <row r="8" spans="1:2" x14ac:dyDescent="0.25">
      <c r="A8" s="7" t="s">
        <v>2322</v>
      </c>
      <c r="B8" s="15">
        <v>38689</v>
      </c>
    </row>
    <row r="9" spans="1:2" x14ac:dyDescent="0.25">
      <c r="A9" s="7" t="s">
        <v>2323</v>
      </c>
      <c r="B9" s="15">
        <v>27455</v>
      </c>
    </row>
    <row r="10" spans="1:2" x14ac:dyDescent="0.25">
      <c r="A10" s="7" t="s">
        <v>2324</v>
      </c>
      <c r="B10" s="15">
        <v>23415</v>
      </c>
    </row>
    <row r="11" spans="1:2" x14ac:dyDescent="0.25">
      <c r="A11" s="7" t="s">
        <v>2325</v>
      </c>
      <c r="B11" s="15">
        <v>16891</v>
      </c>
    </row>
    <row r="12" spans="1:2" x14ac:dyDescent="0.25">
      <c r="A12" s="7" t="s">
        <v>2326</v>
      </c>
      <c r="B12" s="15">
        <v>6651</v>
      </c>
    </row>
    <row r="13" spans="1:2" x14ac:dyDescent="0.25">
      <c r="A13" s="7" t="s">
        <v>2327</v>
      </c>
      <c r="B13" s="15">
        <v>20878</v>
      </c>
    </row>
    <row r="14" spans="1:2" x14ac:dyDescent="0.25">
      <c r="A14" s="7" t="s">
        <v>2328</v>
      </c>
      <c r="B14" s="15">
        <v>55758</v>
      </c>
    </row>
    <row r="15" spans="1:2" x14ac:dyDescent="0.25">
      <c r="A15" s="7" t="s">
        <v>2329</v>
      </c>
      <c r="B15" s="15">
        <v>12381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D8B93-363F-44F5-97E4-175A34A73D59}">
  <dimension ref="A3:B8"/>
  <sheetViews>
    <sheetView workbookViewId="0">
      <selection activeCell="M4" sqref="M4"/>
    </sheetView>
  </sheetViews>
  <sheetFormatPr defaultRowHeight="15" x14ac:dyDescent="0.25"/>
  <cols>
    <col min="1" max="1" width="14.140625" bestFit="1" customWidth="1"/>
    <col min="2" max="2" width="19.42578125" bestFit="1" customWidth="1"/>
  </cols>
  <sheetData>
    <row r="3" spans="1:2" x14ac:dyDescent="0.25">
      <c r="A3" s="6" t="s">
        <v>2302</v>
      </c>
      <c r="B3" t="s">
        <v>2317</v>
      </c>
    </row>
    <row r="4" spans="1:2" x14ac:dyDescent="0.25">
      <c r="A4" s="7" t="s">
        <v>7</v>
      </c>
      <c r="B4" s="8">
        <v>115470.9755</v>
      </c>
    </row>
    <row r="5" spans="1:2" x14ac:dyDescent="0.25">
      <c r="A5" s="7" t="s">
        <v>59</v>
      </c>
      <c r="B5" s="8">
        <v>124567.5</v>
      </c>
    </row>
    <row r="6" spans="1:2" x14ac:dyDescent="0.25">
      <c r="A6" s="7" t="s">
        <v>2</v>
      </c>
      <c r="B6" s="8">
        <v>219870.3</v>
      </c>
    </row>
    <row r="7" spans="1:2" x14ac:dyDescent="0.25">
      <c r="A7" s="7" t="s">
        <v>69</v>
      </c>
      <c r="B7" s="8">
        <v>307028.74</v>
      </c>
    </row>
    <row r="8" spans="1:2" x14ac:dyDescent="0.25">
      <c r="A8" s="7" t="s">
        <v>17</v>
      </c>
      <c r="B8" s="8">
        <v>512950.8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4DBC0-A252-4440-B1D5-AA3F4E560901}">
  <dimension ref="A1:E2506"/>
  <sheetViews>
    <sheetView tabSelected="1" workbookViewId="0">
      <selection activeCell="G5" sqref="G5"/>
    </sheetView>
  </sheetViews>
  <sheetFormatPr defaultRowHeight="15" x14ac:dyDescent="0.25"/>
  <cols>
    <col min="1" max="1" width="29.7109375" bestFit="1" customWidth="1"/>
    <col min="2" max="2" width="15.7109375" bestFit="1" customWidth="1"/>
    <col min="3" max="3" width="14.140625" bestFit="1" customWidth="1"/>
    <col min="4" max="4" width="20" bestFit="1" customWidth="1"/>
    <col min="5" max="5" width="18" style="5" bestFit="1" customWidth="1"/>
  </cols>
  <sheetData>
    <row r="1" spans="1:5" x14ac:dyDescent="0.25">
      <c r="A1" s="17" t="s">
        <v>2331</v>
      </c>
      <c r="B1" s="17" t="s">
        <v>2303</v>
      </c>
      <c r="C1" s="17" t="s">
        <v>2333</v>
      </c>
      <c r="D1" s="17" t="s">
        <v>2334</v>
      </c>
      <c r="E1" s="18" t="s">
        <v>2332</v>
      </c>
    </row>
    <row r="2" spans="1:5" x14ac:dyDescent="0.25">
      <c r="A2" s="16">
        <f>COUNTA(A4:A1992)</f>
        <v>1989</v>
      </c>
      <c r="B2" s="21">
        <f>COUNTA(B4:B208)</f>
        <v>205</v>
      </c>
      <c r="C2" s="16">
        <f>COUNTA(C4:C26)</f>
        <v>23</v>
      </c>
      <c r="D2" s="21">
        <f>COUNTA(D4:D64)</f>
        <v>61</v>
      </c>
      <c r="E2" s="23">
        <f>SUM(E4:E2506)</f>
        <v>1849773.2955</v>
      </c>
    </row>
    <row r="3" spans="1:5" x14ac:dyDescent="0.25">
      <c r="A3" s="19" t="s">
        <v>2304</v>
      </c>
      <c r="B3" s="22" t="s">
        <v>2303</v>
      </c>
      <c r="C3" s="22" t="s">
        <v>2302</v>
      </c>
      <c r="D3" s="22" t="s">
        <v>2309</v>
      </c>
      <c r="E3" s="20" t="s">
        <v>2310</v>
      </c>
    </row>
    <row r="4" spans="1:5" x14ac:dyDescent="0.25">
      <c r="A4" t="s">
        <v>0</v>
      </c>
      <c r="B4" t="s">
        <v>1</v>
      </c>
      <c r="C4" t="s">
        <v>2</v>
      </c>
      <c r="D4" t="s">
        <v>4</v>
      </c>
    </row>
    <row r="5" spans="1:5" x14ac:dyDescent="0.25">
      <c r="A5" t="s">
        <v>5</v>
      </c>
      <c r="B5" t="s">
        <v>6</v>
      </c>
      <c r="C5" t="s">
        <v>7</v>
      </c>
      <c r="D5" t="s">
        <v>9</v>
      </c>
      <c r="E5" s="5">
        <v>579</v>
      </c>
    </row>
    <row r="6" spans="1:5" x14ac:dyDescent="0.25">
      <c r="A6" t="s">
        <v>10</v>
      </c>
      <c r="B6" t="s">
        <v>11</v>
      </c>
      <c r="C6" t="s">
        <v>12</v>
      </c>
      <c r="D6" t="s">
        <v>14</v>
      </c>
      <c r="E6" s="5">
        <v>42</v>
      </c>
    </row>
    <row r="7" spans="1:5" x14ac:dyDescent="0.25">
      <c r="A7" t="s">
        <v>15</v>
      </c>
      <c r="B7" t="s">
        <v>16</v>
      </c>
      <c r="C7" t="s">
        <v>17</v>
      </c>
      <c r="D7" t="s">
        <v>19</v>
      </c>
      <c r="E7" s="5">
        <v>94</v>
      </c>
    </row>
    <row r="8" spans="1:5" x14ac:dyDescent="0.25">
      <c r="A8" t="s">
        <v>20</v>
      </c>
      <c r="B8" t="s">
        <v>21</v>
      </c>
      <c r="C8" t="s">
        <v>22</v>
      </c>
      <c r="D8" t="s">
        <v>24</v>
      </c>
    </row>
    <row r="9" spans="1:5" x14ac:dyDescent="0.25">
      <c r="A9" t="s">
        <v>25</v>
      </c>
      <c r="B9" t="s">
        <v>26</v>
      </c>
      <c r="C9" t="s">
        <v>30</v>
      </c>
      <c r="D9" t="s">
        <v>27</v>
      </c>
      <c r="E9" s="5">
        <v>85</v>
      </c>
    </row>
    <row r="10" spans="1:5" x14ac:dyDescent="0.25">
      <c r="A10" t="s">
        <v>28</v>
      </c>
      <c r="B10" t="s">
        <v>29</v>
      </c>
      <c r="C10" t="s">
        <v>32</v>
      </c>
      <c r="D10" t="s">
        <v>44</v>
      </c>
      <c r="E10" s="5">
        <v>18</v>
      </c>
    </row>
    <row r="11" spans="1:5" x14ac:dyDescent="0.25">
      <c r="A11" t="s">
        <v>31</v>
      </c>
      <c r="B11" t="s">
        <v>35</v>
      </c>
      <c r="C11" t="s">
        <v>39</v>
      </c>
      <c r="D11" t="s">
        <v>47</v>
      </c>
      <c r="E11" s="5">
        <v>127</v>
      </c>
    </row>
    <row r="12" spans="1:5" x14ac:dyDescent="0.25">
      <c r="A12" t="s">
        <v>34</v>
      </c>
      <c r="B12" t="s">
        <v>38</v>
      </c>
      <c r="C12" t="s">
        <v>43</v>
      </c>
      <c r="D12" t="s">
        <v>56</v>
      </c>
      <c r="E12" s="5">
        <v>849</v>
      </c>
    </row>
    <row r="13" spans="1:5" x14ac:dyDescent="0.25">
      <c r="A13" t="s">
        <v>37</v>
      </c>
      <c r="B13" t="s">
        <v>42</v>
      </c>
      <c r="C13" t="s">
        <v>50</v>
      </c>
      <c r="D13" t="s">
        <v>64</v>
      </c>
      <c r="E13" s="5">
        <v>282</v>
      </c>
    </row>
    <row r="14" spans="1:5" x14ac:dyDescent="0.25">
      <c r="A14" t="s">
        <v>40</v>
      </c>
      <c r="B14" t="s">
        <v>46</v>
      </c>
      <c r="C14" t="s">
        <v>59</v>
      </c>
      <c r="D14" t="s">
        <v>79</v>
      </c>
    </row>
    <row r="15" spans="1:5" x14ac:dyDescent="0.25">
      <c r="A15" t="s">
        <v>41</v>
      </c>
      <c r="B15" t="s">
        <v>49</v>
      </c>
      <c r="C15" t="s">
        <v>61</v>
      </c>
      <c r="D15" t="s">
        <v>82</v>
      </c>
      <c r="E15" s="5">
        <v>20</v>
      </c>
    </row>
    <row r="16" spans="1:5" x14ac:dyDescent="0.25">
      <c r="A16" t="s">
        <v>45</v>
      </c>
      <c r="B16" t="s">
        <v>55</v>
      </c>
      <c r="C16" t="s">
        <v>69</v>
      </c>
      <c r="D16" t="s">
        <v>94</v>
      </c>
    </row>
    <row r="17" spans="1:5" x14ac:dyDescent="0.25">
      <c r="A17" t="s">
        <v>48</v>
      </c>
      <c r="B17" t="s">
        <v>58</v>
      </c>
      <c r="C17" t="s">
        <v>71</v>
      </c>
      <c r="D17" t="s">
        <v>106</v>
      </c>
      <c r="E17" s="5">
        <v>59</v>
      </c>
    </row>
    <row r="18" spans="1:5" x14ac:dyDescent="0.25">
      <c r="A18" t="s">
        <v>52</v>
      </c>
      <c r="B18" t="s">
        <v>63</v>
      </c>
      <c r="C18" t="s">
        <v>87</v>
      </c>
      <c r="D18" t="s">
        <v>110</v>
      </c>
      <c r="E18" s="5">
        <v>5900</v>
      </c>
    </row>
    <row r="19" spans="1:5" x14ac:dyDescent="0.25">
      <c r="A19" t="s">
        <v>54</v>
      </c>
      <c r="B19" t="s">
        <v>66</v>
      </c>
      <c r="C19" t="s">
        <v>97</v>
      </c>
      <c r="D19" t="s">
        <v>119</v>
      </c>
      <c r="E19" s="5">
        <v>86</v>
      </c>
    </row>
    <row r="20" spans="1:5" x14ac:dyDescent="0.25">
      <c r="A20" t="s">
        <v>57</v>
      </c>
      <c r="B20" t="s">
        <v>68</v>
      </c>
      <c r="C20" t="s">
        <v>102</v>
      </c>
      <c r="D20" t="s">
        <v>135</v>
      </c>
      <c r="E20" s="5">
        <v>320</v>
      </c>
    </row>
    <row r="21" spans="1:5" x14ac:dyDescent="0.25">
      <c r="A21" t="s">
        <v>60</v>
      </c>
      <c r="B21" t="s">
        <v>75</v>
      </c>
      <c r="C21" t="s">
        <v>122</v>
      </c>
      <c r="D21" t="s">
        <v>152</v>
      </c>
      <c r="E21" s="5">
        <v>105</v>
      </c>
    </row>
    <row r="22" spans="1:5" x14ac:dyDescent="0.25">
      <c r="A22" t="s">
        <v>62</v>
      </c>
      <c r="B22" t="s">
        <v>78</v>
      </c>
      <c r="C22" t="s">
        <v>129</v>
      </c>
      <c r="D22" t="s">
        <v>158</v>
      </c>
      <c r="E22" s="5">
        <v>19</v>
      </c>
    </row>
    <row r="23" spans="1:5" x14ac:dyDescent="0.25">
      <c r="A23" t="s">
        <v>65</v>
      </c>
      <c r="B23" t="s">
        <v>81</v>
      </c>
      <c r="C23" t="s">
        <v>155</v>
      </c>
      <c r="D23" t="s">
        <v>169</v>
      </c>
    </row>
    <row r="24" spans="1:5" x14ac:dyDescent="0.25">
      <c r="A24" t="s">
        <v>67</v>
      </c>
      <c r="B24" t="s">
        <v>86</v>
      </c>
      <c r="C24" t="s">
        <v>191</v>
      </c>
      <c r="D24" t="s">
        <v>217</v>
      </c>
      <c r="E24" s="5">
        <v>92</v>
      </c>
    </row>
    <row r="25" spans="1:5" x14ac:dyDescent="0.25">
      <c r="A25" t="s">
        <v>70</v>
      </c>
      <c r="B25" t="s">
        <v>93</v>
      </c>
      <c r="C25" t="s">
        <v>194</v>
      </c>
      <c r="D25" t="s">
        <v>220</v>
      </c>
      <c r="E25" s="5">
        <v>81</v>
      </c>
    </row>
    <row r="26" spans="1:5" x14ac:dyDescent="0.25">
      <c r="A26" t="s">
        <v>72</v>
      </c>
      <c r="B26" t="s">
        <v>96</v>
      </c>
      <c r="C26" t="s">
        <v>200</v>
      </c>
      <c r="D26" t="s">
        <v>252</v>
      </c>
      <c r="E26" s="5">
        <v>222</v>
      </c>
    </row>
    <row r="27" spans="1:5" x14ac:dyDescent="0.25">
      <c r="A27" t="s">
        <v>73</v>
      </c>
      <c r="B27" t="s">
        <v>105</v>
      </c>
      <c r="D27" t="s">
        <v>326</v>
      </c>
      <c r="E27" s="5">
        <v>409</v>
      </c>
    </row>
    <row r="28" spans="1:5" x14ac:dyDescent="0.25">
      <c r="A28" t="s">
        <v>74</v>
      </c>
      <c r="B28" t="s">
        <v>109</v>
      </c>
      <c r="D28" t="s">
        <v>381</v>
      </c>
      <c r="E28" s="5">
        <v>138</v>
      </c>
    </row>
    <row r="29" spans="1:5" x14ac:dyDescent="0.25">
      <c r="A29" t="s">
        <v>76</v>
      </c>
      <c r="B29" t="s">
        <v>113</v>
      </c>
      <c r="D29" t="s">
        <v>383</v>
      </c>
      <c r="E29" s="5">
        <v>120</v>
      </c>
    </row>
    <row r="30" spans="1:5" x14ac:dyDescent="0.25">
      <c r="A30" t="s">
        <v>77</v>
      </c>
      <c r="B30" t="s">
        <v>116</v>
      </c>
      <c r="D30" t="s">
        <v>404</v>
      </c>
    </row>
    <row r="31" spans="1:5" x14ac:dyDescent="0.25">
      <c r="A31" t="s">
        <v>80</v>
      </c>
      <c r="B31" t="s">
        <v>118</v>
      </c>
      <c r="D31" t="s">
        <v>476</v>
      </c>
    </row>
    <row r="32" spans="1:5" x14ac:dyDescent="0.25">
      <c r="A32" t="s">
        <v>83</v>
      </c>
      <c r="B32" t="s">
        <v>126</v>
      </c>
      <c r="D32" t="s">
        <v>499</v>
      </c>
      <c r="E32" s="5">
        <v>382</v>
      </c>
    </row>
    <row r="33" spans="1:5" x14ac:dyDescent="0.25">
      <c r="A33" t="s">
        <v>84</v>
      </c>
      <c r="B33" t="s">
        <v>132</v>
      </c>
      <c r="D33" t="s">
        <v>534</v>
      </c>
      <c r="E33" s="5">
        <v>311</v>
      </c>
    </row>
    <row r="34" spans="1:5" x14ac:dyDescent="0.25">
      <c r="A34" t="s">
        <v>85</v>
      </c>
      <c r="B34" t="s">
        <v>134</v>
      </c>
      <c r="D34" t="s">
        <v>652</v>
      </c>
    </row>
    <row r="35" spans="1:5" x14ac:dyDescent="0.25">
      <c r="A35" t="s">
        <v>88</v>
      </c>
      <c r="B35" t="s">
        <v>142</v>
      </c>
      <c r="D35" t="s">
        <v>662</v>
      </c>
      <c r="E35" s="5">
        <v>96</v>
      </c>
    </row>
    <row r="36" spans="1:5" x14ac:dyDescent="0.25">
      <c r="A36" t="s">
        <v>90</v>
      </c>
      <c r="B36" t="s">
        <v>145</v>
      </c>
      <c r="D36" t="s">
        <v>786</v>
      </c>
      <c r="E36" s="5">
        <v>30</v>
      </c>
    </row>
    <row r="37" spans="1:5" x14ac:dyDescent="0.25">
      <c r="A37" t="s">
        <v>91</v>
      </c>
      <c r="B37" t="s">
        <v>147</v>
      </c>
      <c r="D37" t="s">
        <v>930</v>
      </c>
      <c r="E37" s="5">
        <v>37</v>
      </c>
    </row>
    <row r="38" spans="1:5" x14ac:dyDescent="0.25">
      <c r="A38" t="s">
        <v>92</v>
      </c>
      <c r="B38" t="s">
        <v>151</v>
      </c>
      <c r="D38" t="s">
        <v>967</v>
      </c>
    </row>
    <row r="39" spans="1:5" x14ac:dyDescent="0.25">
      <c r="A39" t="s">
        <v>95</v>
      </c>
      <c r="B39" t="s">
        <v>157</v>
      </c>
      <c r="D39" t="s">
        <v>999</v>
      </c>
    </row>
    <row r="40" spans="1:5" x14ac:dyDescent="0.25">
      <c r="A40" t="s">
        <v>98</v>
      </c>
      <c r="B40" t="s">
        <v>161</v>
      </c>
      <c r="D40" t="s">
        <v>1022</v>
      </c>
      <c r="E40" s="5">
        <v>2300</v>
      </c>
    </row>
    <row r="41" spans="1:5" x14ac:dyDescent="0.25">
      <c r="A41" t="s">
        <v>99</v>
      </c>
      <c r="B41" t="s">
        <v>163</v>
      </c>
      <c r="D41" t="s">
        <v>1080</v>
      </c>
      <c r="E41" s="5">
        <v>339</v>
      </c>
    </row>
    <row r="42" spans="1:5" x14ac:dyDescent="0.25">
      <c r="A42" t="s">
        <v>101</v>
      </c>
      <c r="B42" t="s">
        <v>168</v>
      </c>
      <c r="D42" t="s">
        <v>1121</v>
      </c>
      <c r="E42" s="5">
        <v>42</v>
      </c>
    </row>
    <row r="43" spans="1:5" x14ac:dyDescent="0.25">
      <c r="A43" t="s">
        <v>103</v>
      </c>
      <c r="B43" t="s">
        <v>171</v>
      </c>
      <c r="D43" t="s">
        <v>1172</v>
      </c>
      <c r="E43" s="5">
        <v>6200</v>
      </c>
    </row>
    <row r="44" spans="1:5" x14ac:dyDescent="0.25">
      <c r="A44" t="s">
        <v>104</v>
      </c>
      <c r="B44" t="s">
        <v>173</v>
      </c>
      <c r="D44" t="s">
        <v>1196</v>
      </c>
      <c r="E44" s="5">
        <v>130</v>
      </c>
    </row>
    <row r="45" spans="1:5" x14ac:dyDescent="0.25">
      <c r="A45" t="s">
        <v>107</v>
      </c>
      <c r="B45" t="s">
        <v>175</v>
      </c>
      <c r="D45" t="s">
        <v>1199</v>
      </c>
      <c r="E45" s="5">
        <v>181</v>
      </c>
    </row>
    <row r="46" spans="1:5" x14ac:dyDescent="0.25">
      <c r="A46" t="s">
        <v>108</v>
      </c>
      <c r="B46" t="s">
        <v>180</v>
      </c>
      <c r="D46" t="s">
        <v>1226</v>
      </c>
      <c r="E46" s="5">
        <v>683</v>
      </c>
    </row>
    <row r="47" spans="1:5" x14ac:dyDescent="0.25">
      <c r="A47" t="s">
        <v>111</v>
      </c>
      <c r="B47" t="s">
        <v>184</v>
      </c>
      <c r="D47" t="s">
        <v>1262</v>
      </c>
      <c r="E47" s="5">
        <v>208</v>
      </c>
    </row>
    <row r="48" spans="1:5" x14ac:dyDescent="0.25">
      <c r="A48" t="s">
        <v>112</v>
      </c>
      <c r="B48" t="s">
        <v>187</v>
      </c>
      <c r="D48" t="s">
        <v>1269</v>
      </c>
    </row>
    <row r="49" spans="1:5" x14ac:dyDescent="0.25">
      <c r="A49" t="s">
        <v>114</v>
      </c>
      <c r="B49" t="s">
        <v>189</v>
      </c>
      <c r="D49" t="s">
        <v>1287</v>
      </c>
      <c r="E49" s="5">
        <v>50</v>
      </c>
    </row>
    <row r="50" spans="1:5" x14ac:dyDescent="0.25">
      <c r="A50" t="s">
        <v>115</v>
      </c>
      <c r="B50" t="s">
        <v>193</v>
      </c>
      <c r="D50" t="s">
        <v>1294</v>
      </c>
      <c r="E50" s="5">
        <v>24</v>
      </c>
    </row>
    <row r="51" spans="1:5" x14ac:dyDescent="0.25">
      <c r="A51" t="s">
        <v>117</v>
      </c>
      <c r="B51" t="s">
        <v>198</v>
      </c>
      <c r="D51" t="s">
        <v>1321</v>
      </c>
      <c r="E51" s="5">
        <v>2100</v>
      </c>
    </row>
    <row r="52" spans="1:5" x14ac:dyDescent="0.25">
      <c r="A52" t="s">
        <v>120</v>
      </c>
      <c r="B52" t="s">
        <v>208</v>
      </c>
      <c r="D52" t="s">
        <v>1504</v>
      </c>
    </row>
    <row r="53" spans="1:5" x14ac:dyDescent="0.25">
      <c r="A53" t="s">
        <v>121</v>
      </c>
      <c r="B53" t="s">
        <v>211</v>
      </c>
      <c r="D53" t="s">
        <v>1516</v>
      </c>
    </row>
    <row r="54" spans="1:5" x14ac:dyDescent="0.25">
      <c r="A54" t="s">
        <v>123</v>
      </c>
      <c r="B54" t="s">
        <v>214</v>
      </c>
      <c r="D54" t="s">
        <v>1583</v>
      </c>
      <c r="E54" s="5">
        <v>838</v>
      </c>
    </row>
    <row r="55" spans="1:5" x14ac:dyDescent="0.25">
      <c r="A55" t="s">
        <v>125</v>
      </c>
      <c r="B55" t="s">
        <v>216</v>
      </c>
      <c r="D55" t="s">
        <v>1637</v>
      </c>
      <c r="E55" s="5">
        <v>5</v>
      </c>
    </row>
    <row r="56" spans="1:5" x14ac:dyDescent="0.25">
      <c r="A56" t="s">
        <v>127</v>
      </c>
      <c r="B56" t="s">
        <v>219</v>
      </c>
      <c r="D56" t="s">
        <v>1696</v>
      </c>
      <c r="E56" s="5">
        <v>2</v>
      </c>
    </row>
    <row r="57" spans="1:5" x14ac:dyDescent="0.25">
      <c r="A57" t="s">
        <v>128</v>
      </c>
      <c r="B57" t="s">
        <v>222</v>
      </c>
      <c r="D57" t="s">
        <v>1717</v>
      </c>
    </row>
    <row r="58" spans="1:5" x14ac:dyDescent="0.25">
      <c r="A58" t="s">
        <v>130</v>
      </c>
      <c r="B58" t="s">
        <v>225</v>
      </c>
      <c r="D58" t="s">
        <v>1723</v>
      </c>
      <c r="E58" s="5">
        <v>119</v>
      </c>
    </row>
    <row r="59" spans="1:5" x14ac:dyDescent="0.25">
      <c r="A59" t="s">
        <v>131</v>
      </c>
      <c r="B59" t="s">
        <v>241</v>
      </c>
      <c r="D59" t="s">
        <v>1735</v>
      </c>
      <c r="E59" s="5">
        <v>59</v>
      </c>
    </row>
    <row r="60" spans="1:5" x14ac:dyDescent="0.25">
      <c r="A60" t="s">
        <v>133</v>
      </c>
      <c r="B60" t="s">
        <v>243</v>
      </c>
      <c r="D60" t="s">
        <v>1854</v>
      </c>
      <c r="E60" s="5">
        <v>37</v>
      </c>
    </row>
    <row r="61" spans="1:5" x14ac:dyDescent="0.25">
      <c r="A61" t="s">
        <v>136</v>
      </c>
      <c r="B61" t="s">
        <v>245</v>
      </c>
      <c r="D61" t="s">
        <v>1901</v>
      </c>
      <c r="E61" s="5">
        <v>9</v>
      </c>
    </row>
    <row r="62" spans="1:5" x14ac:dyDescent="0.25">
      <c r="A62" t="s">
        <v>137</v>
      </c>
      <c r="B62" t="s">
        <v>249</v>
      </c>
      <c r="D62" t="s">
        <v>2013</v>
      </c>
      <c r="E62" s="5">
        <v>504</v>
      </c>
    </row>
    <row r="63" spans="1:5" x14ac:dyDescent="0.25">
      <c r="A63" t="s">
        <v>138</v>
      </c>
      <c r="B63" t="s">
        <v>251</v>
      </c>
      <c r="D63" t="s">
        <v>2165</v>
      </c>
      <c r="E63" s="5">
        <v>8300</v>
      </c>
    </row>
    <row r="64" spans="1:5" x14ac:dyDescent="0.25">
      <c r="A64" t="s">
        <v>139</v>
      </c>
      <c r="B64" t="s">
        <v>262</v>
      </c>
      <c r="D64" t="s">
        <v>2189</v>
      </c>
      <c r="E64" s="5">
        <v>62</v>
      </c>
    </row>
    <row r="65" spans="1:5" x14ac:dyDescent="0.25">
      <c r="A65" t="s">
        <v>140</v>
      </c>
      <c r="B65" t="s">
        <v>264</v>
      </c>
      <c r="E65" s="5">
        <v>314</v>
      </c>
    </row>
    <row r="66" spans="1:5" x14ac:dyDescent="0.25">
      <c r="A66" t="s">
        <v>141</v>
      </c>
      <c r="B66" t="s">
        <v>267</v>
      </c>
      <c r="E66" s="5">
        <v>17</v>
      </c>
    </row>
    <row r="67" spans="1:5" x14ac:dyDescent="0.25">
      <c r="A67" t="s">
        <v>143</v>
      </c>
      <c r="B67" t="s">
        <v>272</v>
      </c>
      <c r="E67" s="5">
        <v>143</v>
      </c>
    </row>
    <row r="68" spans="1:5" x14ac:dyDescent="0.25">
      <c r="A68" t="s">
        <v>144</v>
      </c>
      <c r="B68" t="s">
        <v>283</v>
      </c>
      <c r="E68" s="5">
        <v>250</v>
      </c>
    </row>
    <row r="69" spans="1:5" x14ac:dyDescent="0.25">
      <c r="A69" t="s">
        <v>146</v>
      </c>
      <c r="B69" t="s">
        <v>288</v>
      </c>
    </row>
    <row r="70" spans="1:5" x14ac:dyDescent="0.25">
      <c r="A70" t="s">
        <v>148</v>
      </c>
      <c r="B70" t="s">
        <v>292</v>
      </c>
      <c r="E70" s="5">
        <v>300</v>
      </c>
    </row>
    <row r="71" spans="1:5" x14ac:dyDescent="0.25">
      <c r="A71" t="s">
        <v>149</v>
      </c>
      <c r="B71" t="s">
        <v>305</v>
      </c>
      <c r="E71" s="5">
        <v>500</v>
      </c>
    </row>
    <row r="72" spans="1:5" x14ac:dyDescent="0.25">
      <c r="A72" t="s">
        <v>150</v>
      </c>
      <c r="B72" t="s">
        <v>315</v>
      </c>
      <c r="E72" s="5">
        <v>146</v>
      </c>
    </row>
    <row r="73" spans="1:5" x14ac:dyDescent="0.25">
      <c r="A73" t="s">
        <v>153</v>
      </c>
      <c r="B73" t="s">
        <v>319</v>
      </c>
      <c r="E73" s="5">
        <v>15</v>
      </c>
    </row>
    <row r="74" spans="1:5" x14ac:dyDescent="0.25">
      <c r="A74" t="s">
        <v>154</v>
      </c>
      <c r="B74" t="s">
        <v>323</v>
      </c>
      <c r="E74" s="5">
        <v>5</v>
      </c>
    </row>
    <row r="75" spans="1:5" x14ac:dyDescent="0.25">
      <c r="A75" t="s">
        <v>156</v>
      </c>
      <c r="B75" t="s">
        <v>325</v>
      </c>
    </row>
    <row r="76" spans="1:5" x14ac:dyDescent="0.25">
      <c r="A76" t="s">
        <v>159</v>
      </c>
      <c r="B76" t="s">
        <v>338</v>
      </c>
      <c r="E76" s="5">
        <v>204</v>
      </c>
    </row>
    <row r="77" spans="1:5" x14ac:dyDescent="0.25">
      <c r="A77" t="s">
        <v>160</v>
      </c>
      <c r="B77" t="s">
        <v>342</v>
      </c>
      <c r="E77" s="5">
        <v>376</v>
      </c>
    </row>
    <row r="78" spans="1:5" x14ac:dyDescent="0.25">
      <c r="A78" t="s">
        <v>162</v>
      </c>
      <c r="B78" t="s">
        <v>346</v>
      </c>
      <c r="E78" s="5">
        <v>80</v>
      </c>
    </row>
    <row r="79" spans="1:5" x14ac:dyDescent="0.25">
      <c r="A79" t="s">
        <v>164</v>
      </c>
      <c r="B79" t="s">
        <v>367</v>
      </c>
      <c r="E79" s="5">
        <v>365</v>
      </c>
    </row>
    <row r="80" spans="1:5" x14ac:dyDescent="0.25">
      <c r="A80" t="s">
        <v>165</v>
      </c>
      <c r="B80" t="s">
        <v>380</v>
      </c>
    </row>
    <row r="81" spans="1:5" x14ac:dyDescent="0.25">
      <c r="A81" t="s">
        <v>166</v>
      </c>
      <c r="B81" t="s">
        <v>383</v>
      </c>
    </row>
    <row r="82" spans="1:5" x14ac:dyDescent="0.25">
      <c r="A82" t="s">
        <v>167</v>
      </c>
      <c r="B82" t="s">
        <v>403</v>
      </c>
      <c r="E82" s="5">
        <v>131</v>
      </c>
    </row>
    <row r="83" spans="1:5" x14ac:dyDescent="0.25">
      <c r="A83" t="s">
        <v>170</v>
      </c>
      <c r="B83" t="s">
        <v>410</v>
      </c>
      <c r="E83" s="5">
        <v>331</v>
      </c>
    </row>
    <row r="84" spans="1:5" x14ac:dyDescent="0.25">
      <c r="A84" t="s">
        <v>172</v>
      </c>
      <c r="B84" t="s">
        <v>448</v>
      </c>
    </row>
    <row r="85" spans="1:5" x14ac:dyDescent="0.25">
      <c r="A85" t="s">
        <v>174</v>
      </c>
      <c r="B85" t="s">
        <v>475</v>
      </c>
      <c r="E85" s="5">
        <v>101</v>
      </c>
    </row>
    <row r="86" spans="1:5" x14ac:dyDescent="0.25">
      <c r="A86" t="s">
        <v>176</v>
      </c>
      <c r="B86" t="s">
        <v>481</v>
      </c>
      <c r="E86" s="5">
        <v>62</v>
      </c>
    </row>
    <row r="87" spans="1:5" x14ac:dyDescent="0.25">
      <c r="A87" t="s">
        <v>177</v>
      </c>
      <c r="B87" t="s">
        <v>488</v>
      </c>
      <c r="E87" s="5">
        <v>3300</v>
      </c>
    </row>
    <row r="88" spans="1:5" x14ac:dyDescent="0.25">
      <c r="A88" t="s">
        <v>178</v>
      </c>
      <c r="B88" t="s">
        <v>496</v>
      </c>
      <c r="E88" s="5">
        <v>17</v>
      </c>
    </row>
    <row r="89" spans="1:5" x14ac:dyDescent="0.25">
      <c r="A89" t="s">
        <v>179</v>
      </c>
      <c r="B89" t="s">
        <v>498</v>
      </c>
      <c r="E89" s="5">
        <v>145</v>
      </c>
    </row>
    <row r="90" spans="1:5" x14ac:dyDescent="0.25">
      <c r="A90" t="s">
        <v>181</v>
      </c>
      <c r="B90" t="s">
        <v>505</v>
      </c>
      <c r="E90" s="5">
        <v>130</v>
      </c>
    </row>
    <row r="91" spans="1:5" x14ac:dyDescent="0.25">
      <c r="A91" t="s">
        <v>182</v>
      </c>
      <c r="B91" t="s">
        <v>509</v>
      </c>
      <c r="E91" s="5">
        <v>108</v>
      </c>
    </row>
    <row r="92" spans="1:5" x14ac:dyDescent="0.25">
      <c r="A92" t="s">
        <v>183</v>
      </c>
      <c r="B92" t="s">
        <v>512</v>
      </c>
      <c r="E92" s="5">
        <v>57</v>
      </c>
    </row>
    <row r="93" spans="1:5" x14ac:dyDescent="0.25">
      <c r="A93" t="s">
        <v>185</v>
      </c>
      <c r="B93" t="s">
        <v>515</v>
      </c>
      <c r="E93" s="5">
        <v>431</v>
      </c>
    </row>
    <row r="94" spans="1:5" x14ac:dyDescent="0.25">
      <c r="A94" t="s">
        <v>186</v>
      </c>
      <c r="B94" t="s">
        <v>517</v>
      </c>
      <c r="E94" s="5">
        <v>148</v>
      </c>
    </row>
    <row r="95" spans="1:5" x14ac:dyDescent="0.25">
      <c r="A95" t="s">
        <v>188</v>
      </c>
      <c r="B95" t="s">
        <v>523</v>
      </c>
      <c r="E95" s="5">
        <v>23</v>
      </c>
    </row>
    <row r="96" spans="1:5" x14ac:dyDescent="0.25">
      <c r="A96" t="s">
        <v>190</v>
      </c>
      <c r="B96" t="s">
        <v>533</v>
      </c>
    </row>
    <row r="97" spans="1:5" x14ac:dyDescent="0.25">
      <c r="A97" t="s">
        <v>192</v>
      </c>
      <c r="B97" t="s">
        <v>537</v>
      </c>
    </row>
    <row r="98" spans="1:5" x14ac:dyDescent="0.25">
      <c r="A98" t="s">
        <v>195</v>
      </c>
      <c r="B98" t="s">
        <v>540</v>
      </c>
      <c r="E98" s="5">
        <v>477</v>
      </c>
    </row>
    <row r="99" spans="1:5" x14ac:dyDescent="0.25">
      <c r="A99" t="s">
        <v>196</v>
      </c>
      <c r="B99" t="s">
        <v>549</v>
      </c>
      <c r="E99" s="5">
        <v>71</v>
      </c>
    </row>
    <row r="100" spans="1:5" x14ac:dyDescent="0.25">
      <c r="A100" t="s">
        <v>197</v>
      </c>
      <c r="B100" t="s">
        <v>562</v>
      </c>
      <c r="E100" s="5">
        <v>31</v>
      </c>
    </row>
    <row r="101" spans="1:5" x14ac:dyDescent="0.25">
      <c r="A101" t="s">
        <v>199</v>
      </c>
      <c r="B101" t="s">
        <v>604</v>
      </c>
      <c r="E101" s="5">
        <v>484</v>
      </c>
    </row>
    <row r="102" spans="1:5" x14ac:dyDescent="0.25">
      <c r="A102" t="s">
        <v>201</v>
      </c>
      <c r="B102" t="s">
        <v>610</v>
      </c>
      <c r="E102" s="5">
        <v>778</v>
      </c>
    </row>
    <row r="103" spans="1:5" x14ac:dyDescent="0.25">
      <c r="A103" t="s">
        <v>202</v>
      </c>
      <c r="B103" t="s">
        <v>618</v>
      </c>
      <c r="E103" s="5">
        <v>17</v>
      </c>
    </row>
    <row r="104" spans="1:5" x14ac:dyDescent="0.25">
      <c r="A104" t="s">
        <v>203</v>
      </c>
      <c r="B104" t="s">
        <v>627</v>
      </c>
      <c r="E104" s="5">
        <v>365</v>
      </c>
    </row>
    <row r="105" spans="1:5" x14ac:dyDescent="0.25">
      <c r="A105" t="s">
        <v>204</v>
      </c>
      <c r="B105" t="s">
        <v>635</v>
      </c>
      <c r="E105" s="5">
        <v>24</v>
      </c>
    </row>
    <row r="106" spans="1:5" x14ac:dyDescent="0.25">
      <c r="A106" t="s">
        <v>205</v>
      </c>
      <c r="B106" t="s">
        <v>642</v>
      </c>
      <c r="E106" s="5">
        <v>172</v>
      </c>
    </row>
    <row r="107" spans="1:5" x14ac:dyDescent="0.25">
      <c r="A107" t="s">
        <v>206</v>
      </c>
      <c r="B107" t="s">
        <v>651</v>
      </c>
      <c r="E107" s="5">
        <v>26000</v>
      </c>
    </row>
    <row r="108" spans="1:5" x14ac:dyDescent="0.25">
      <c r="A108" t="s">
        <v>207</v>
      </c>
      <c r="B108" t="s">
        <v>661</v>
      </c>
      <c r="E108" s="5">
        <v>581</v>
      </c>
    </row>
    <row r="109" spans="1:5" x14ac:dyDescent="0.25">
      <c r="A109" t="s">
        <v>209</v>
      </c>
      <c r="B109" t="s">
        <v>668</v>
      </c>
      <c r="E109" s="5">
        <v>487</v>
      </c>
    </row>
    <row r="110" spans="1:5" x14ac:dyDescent="0.25">
      <c r="A110" t="s">
        <v>210</v>
      </c>
      <c r="B110" t="s">
        <v>676</v>
      </c>
      <c r="E110" s="5">
        <v>106</v>
      </c>
    </row>
    <row r="111" spans="1:5" x14ac:dyDescent="0.25">
      <c r="A111" t="s">
        <v>212</v>
      </c>
      <c r="B111" t="s">
        <v>682</v>
      </c>
    </row>
    <row r="112" spans="1:5" x14ac:dyDescent="0.25">
      <c r="A112" t="s">
        <v>213</v>
      </c>
      <c r="B112" t="s">
        <v>685</v>
      </c>
      <c r="E112" s="5">
        <v>16</v>
      </c>
    </row>
    <row r="113" spans="1:5" x14ac:dyDescent="0.25">
      <c r="A113" t="s">
        <v>215</v>
      </c>
      <c r="B113" t="s">
        <v>698</v>
      </c>
      <c r="E113" s="5">
        <v>1300</v>
      </c>
    </row>
    <row r="114" spans="1:5" x14ac:dyDescent="0.25">
      <c r="A114" t="s">
        <v>218</v>
      </c>
      <c r="B114" t="s">
        <v>706</v>
      </c>
    </row>
    <row r="115" spans="1:5" x14ac:dyDescent="0.25">
      <c r="A115" t="s">
        <v>221</v>
      </c>
      <c r="B115" t="s">
        <v>737</v>
      </c>
      <c r="E115" s="5">
        <v>681</v>
      </c>
    </row>
    <row r="116" spans="1:5" x14ac:dyDescent="0.25">
      <c r="A116" t="s">
        <v>223</v>
      </c>
      <c r="B116" t="s">
        <v>752</v>
      </c>
    </row>
    <row r="117" spans="1:5" x14ac:dyDescent="0.25">
      <c r="A117" t="s">
        <v>224</v>
      </c>
      <c r="B117" t="s">
        <v>780</v>
      </c>
      <c r="E117" s="5">
        <v>3400</v>
      </c>
    </row>
    <row r="118" spans="1:5" x14ac:dyDescent="0.25">
      <c r="A118" t="s">
        <v>226</v>
      </c>
      <c r="B118" t="s">
        <v>785</v>
      </c>
      <c r="E118" s="5">
        <v>79</v>
      </c>
    </row>
    <row r="119" spans="1:5" x14ac:dyDescent="0.25">
      <c r="A119" t="s">
        <v>227</v>
      </c>
      <c r="B119" t="s">
        <v>821</v>
      </c>
    </row>
    <row r="120" spans="1:5" x14ac:dyDescent="0.25">
      <c r="A120" t="s">
        <v>228</v>
      </c>
      <c r="B120" t="s">
        <v>841</v>
      </c>
      <c r="E120" s="5">
        <v>31</v>
      </c>
    </row>
    <row r="121" spans="1:5" x14ac:dyDescent="0.25">
      <c r="A121" t="s">
        <v>229</v>
      </c>
      <c r="B121" t="s">
        <v>845</v>
      </c>
      <c r="E121" s="5">
        <v>157</v>
      </c>
    </row>
    <row r="122" spans="1:5" x14ac:dyDescent="0.25">
      <c r="A122" t="s">
        <v>230</v>
      </c>
      <c r="B122" t="s">
        <v>876</v>
      </c>
    </row>
    <row r="123" spans="1:5" x14ac:dyDescent="0.25">
      <c r="A123" t="s">
        <v>231</v>
      </c>
      <c r="B123" t="s">
        <v>895</v>
      </c>
      <c r="E123" s="5">
        <v>117</v>
      </c>
    </row>
    <row r="124" spans="1:5" x14ac:dyDescent="0.25">
      <c r="A124" t="s">
        <v>232</v>
      </c>
      <c r="B124" t="s">
        <v>901</v>
      </c>
      <c r="C124" t="s">
        <v>39</v>
      </c>
      <c r="E124" s="5">
        <v>52</v>
      </c>
    </row>
    <row r="125" spans="1:5" x14ac:dyDescent="0.25">
      <c r="A125" t="s">
        <v>233</v>
      </c>
      <c r="B125" t="s">
        <v>904</v>
      </c>
      <c r="C125" t="s">
        <v>32</v>
      </c>
      <c r="E125" s="5">
        <v>177</v>
      </c>
    </row>
    <row r="126" spans="1:5" x14ac:dyDescent="0.25">
      <c r="A126" t="s">
        <v>234</v>
      </c>
      <c r="B126" t="s">
        <v>938</v>
      </c>
      <c r="C126" t="s">
        <v>194</v>
      </c>
      <c r="E126" s="5">
        <v>619</v>
      </c>
    </row>
    <row r="127" spans="1:5" x14ac:dyDescent="0.25">
      <c r="A127" t="s">
        <v>235</v>
      </c>
      <c r="B127" t="s">
        <v>961</v>
      </c>
      <c r="C127" t="s">
        <v>12</v>
      </c>
      <c r="E127" s="5">
        <v>18</v>
      </c>
    </row>
    <row r="128" spans="1:5" x14ac:dyDescent="0.25">
      <c r="A128" t="s">
        <v>236</v>
      </c>
      <c r="B128" t="s">
        <v>966</v>
      </c>
      <c r="C128" t="s">
        <v>30</v>
      </c>
      <c r="E128" s="5">
        <v>6</v>
      </c>
    </row>
    <row r="129" spans="1:5" x14ac:dyDescent="0.25">
      <c r="A129" t="s">
        <v>237</v>
      </c>
      <c r="B129" t="s">
        <v>976</v>
      </c>
      <c r="C129" t="s">
        <v>2</v>
      </c>
      <c r="E129" s="5">
        <v>2700</v>
      </c>
    </row>
    <row r="130" spans="1:5" x14ac:dyDescent="0.25">
      <c r="A130" t="s">
        <v>238</v>
      </c>
      <c r="B130" t="s">
        <v>991</v>
      </c>
      <c r="C130" t="s">
        <v>87</v>
      </c>
      <c r="E130" s="5">
        <v>194</v>
      </c>
    </row>
    <row r="131" spans="1:5" x14ac:dyDescent="0.25">
      <c r="A131" t="s">
        <v>239</v>
      </c>
      <c r="B131" t="s">
        <v>998</v>
      </c>
      <c r="C131" t="s">
        <v>97</v>
      </c>
      <c r="E131" s="5">
        <v>210</v>
      </c>
    </row>
    <row r="132" spans="1:5" x14ac:dyDescent="0.25">
      <c r="A132" t="s">
        <v>240</v>
      </c>
      <c r="B132" t="s">
        <v>1004</v>
      </c>
      <c r="C132" t="s">
        <v>17</v>
      </c>
      <c r="E132" s="5">
        <v>525</v>
      </c>
    </row>
    <row r="133" spans="1:5" x14ac:dyDescent="0.25">
      <c r="A133" t="s">
        <v>242</v>
      </c>
      <c r="B133" t="s">
        <v>1022</v>
      </c>
      <c r="C133" t="s">
        <v>87</v>
      </c>
      <c r="E133" s="5">
        <v>16</v>
      </c>
    </row>
    <row r="134" spans="1:5" x14ac:dyDescent="0.25">
      <c r="A134" t="s">
        <v>244</v>
      </c>
      <c r="B134" t="s">
        <v>1027</v>
      </c>
      <c r="C134" t="s">
        <v>155</v>
      </c>
    </row>
    <row r="135" spans="1:5" x14ac:dyDescent="0.25">
      <c r="A135" t="s">
        <v>246</v>
      </c>
      <c r="B135" t="s">
        <v>1031</v>
      </c>
      <c r="C135" t="s">
        <v>71</v>
      </c>
      <c r="E135" s="5">
        <v>631</v>
      </c>
    </row>
    <row r="136" spans="1:5" x14ac:dyDescent="0.25">
      <c r="A136" t="s">
        <v>247</v>
      </c>
      <c r="B136" t="s">
        <v>1036</v>
      </c>
      <c r="C136" t="s">
        <v>87</v>
      </c>
      <c r="E136" s="5">
        <v>116</v>
      </c>
    </row>
    <row r="137" spans="1:5" x14ac:dyDescent="0.25">
      <c r="A137" t="s">
        <v>248</v>
      </c>
      <c r="B137" t="s">
        <v>1038</v>
      </c>
      <c r="C137" t="s">
        <v>87</v>
      </c>
      <c r="E137" s="5">
        <v>365</v>
      </c>
    </row>
    <row r="138" spans="1:5" x14ac:dyDescent="0.25">
      <c r="A138" t="s">
        <v>250</v>
      </c>
      <c r="B138" t="s">
        <v>1058</v>
      </c>
      <c r="C138" t="s">
        <v>155</v>
      </c>
    </row>
    <row r="139" spans="1:5" x14ac:dyDescent="0.25">
      <c r="A139" t="s">
        <v>253</v>
      </c>
      <c r="B139" t="s">
        <v>1079</v>
      </c>
      <c r="C139" t="s">
        <v>59</v>
      </c>
      <c r="E139" s="5">
        <v>788</v>
      </c>
    </row>
    <row r="140" spans="1:5" x14ac:dyDescent="0.25">
      <c r="A140" t="s">
        <v>254</v>
      </c>
      <c r="B140" t="s">
        <v>1089</v>
      </c>
      <c r="C140" t="s">
        <v>69</v>
      </c>
      <c r="E140" s="5">
        <v>317</v>
      </c>
    </row>
    <row r="141" spans="1:5" x14ac:dyDescent="0.25">
      <c r="A141" t="s">
        <v>255</v>
      </c>
      <c r="B141" t="s">
        <v>1091</v>
      </c>
      <c r="C141" t="s">
        <v>59</v>
      </c>
      <c r="E141" s="5">
        <v>59</v>
      </c>
    </row>
    <row r="142" spans="1:5" x14ac:dyDescent="0.25">
      <c r="A142" t="s">
        <v>256</v>
      </c>
      <c r="B142" t="s">
        <v>1096</v>
      </c>
      <c r="C142" t="s">
        <v>61</v>
      </c>
      <c r="E142" s="5">
        <v>152</v>
      </c>
    </row>
    <row r="143" spans="1:5" x14ac:dyDescent="0.25">
      <c r="A143" t="s">
        <v>257</v>
      </c>
      <c r="B143" t="s">
        <v>1102</v>
      </c>
      <c r="C143" t="s">
        <v>43</v>
      </c>
      <c r="E143" s="5">
        <v>6400</v>
      </c>
    </row>
    <row r="144" spans="1:5" x14ac:dyDescent="0.25">
      <c r="A144" t="s">
        <v>258</v>
      </c>
      <c r="B144" t="s">
        <v>1118</v>
      </c>
      <c r="C144" t="s">
        <v>32</v>
      </c>
      <c r="E144" s="5">
        <v>458</v>
      </c>
    </row>
    <row r="145" spans="1:5" x14ac:dyDescent="0.25">
      <c r="A145" t="s">
        <v>259</v>
      </c>
      <c r="B145" t="s">
        <v>1120</v>
      </c>
      <c r="C145" t="s">
        <v>97</v>
      </c>
      <c r="E145" s="5">
        <v>1200</v>
      </c>
    </row>
    <row r="146" spans="1:5" x14ac:dyDescent="0.25">
      <c r="A146" t="s">
        <v>260</v>
      </c>
      <c r="B146" t="s">
        <v>1126</v>
      </c>
      <c r="C146" t="s">
        <v>22</v>
      </c>
      <c r="E146" s="5">
        <v>148</v>
      </c>
    </row>
    <row r="147" spans="1:5" x14ac:dyDescent="0.25">
      <c r="A147" t="s">
        <v>261</v>
      </c>
      <c r="B147" t="s">
        <v>1138</v>
      </c>
      <c r="C147" t="s">
        <v>71</v>
      </c>
      <c r="E147" s="5">
        <v>461</v>
      </c>
    </row>
    <row r="148" spans="1:5" x14ac:dyDescent="0.25">
      <c r="A148" t="s">
        <v>263</v>
      </c>
      <c r="B148" t="s">
        <v>1144</v>
      </c>
      <c r="C148" t="s">
        <v>7</v>
      </c>
    </row>
    <row r="149" spans="1:5" x14ac:dyDescent="0.25">
      <c r="A149" t="s">
        <v>265</v>
      </c>
      <c r="B149" t="s">
        <v>1155</v>
      </c>
      <c r="C149" t="s">
        <v>194</v>
      </c>
      <c r="E149" s="5">
        <v>13</v>
      </c>
    </row>
    <row r="150" spans="1:5" x14ac:dyDescent="0.25">
      <c r="A150" t="s">
        <v>266</v>
      </c>
      <c r="B150" t="s">
        <v>1163</v>
      </c>
      <c r="C150" t="s">
        <v>17</v>
      </c>
      <c r="E150" s="5">
        <v>20</v>
      </c>
    </row>
    <row r="151" spans="1:5" x14ac:dyDescent="0.25">
      <c r="A151" t="s">
        <v>268</v>
      </c>
      <c r="B151" t="s">
        <v>1171</v>
      </c>
      <c r="C151" t="s">
        <v>12</v>
      </c>
    </row>
    <row r="152" spans="1:5" x14ac:dyDescent="0.25">
      <c r="A152" t="s">
        <v>269</v>
      </c>
      <c r="B152" t="s">
        <v>1183</v>
      </c>
      <c r="C152" t="s">
        <v>87</v>
      </c>
      <c r="E152" s="5">
        <v>12900</v>
      </c>
    </row>
    <row r="153" spans="1:5" x14ac:dyDescent="0.25">
      <c r="A153" t="s">
        <v>270</v>
      </c>
      <c r="B153" t="s">
        <v>1193</v>
      </c>
      <c r="C153" t="s">
        <v>2</v>
      </c>
    </row>
    <row r="154" spans="1:5" x14ac:dyDescent="0.25">
      <c r="A154" t="s">
        <v>271</v>
      </c>
      <c r="B154" t="s">
        <v>1199</v>
      </c>
      <c r="C154" t="s">
        <v>59</v>
      </c>
      <c r="E154" s="5">
        <v>472</v>
      </c>
    </row>
    <row r="155" spans="1:5" x14ac:dyDescent="0.25">
      <c r="A155" t="s">
        <v>274</v>
      </c>
      <c r="B155" t="s">
        <v>1225</v>
      </c>
      <c r="C155" t="s">
        <v>273</v>
      </c>
    </row>
    <row r="156" spans="1:5" x14ac:dyDescent="0.25">
      <c r="A156" t="s">
        <v>275</v>
      </c>
      <c r="B156" t="s">
        <v>1235</v>
      </c>
      <c r="C156" t="s">
        <v>97</v>
      </c>
      <c r="E156" s="5">
        <v>748</v>
      </c>
    </row>
    <row r="157" spans="1:5" x14ac:dyDescent="0.25">
      <c r="A157" t="s">
        <v>277</v>
      </c>
      <c r="B157" t="s">
        <v>1261</v>
      </c>
      <c r="C157" t="s">
        <v>7</v>
      </c>
      <c r="E157" s="5">
        <v>2100</v>
      </c>
    </row>
    <row r="158" spans="1:5" x14ac:dyDescent="0.25">
      <c r="A158" t="s">
        <v>278</v>
      </c>
      <c r="B158" t="s">
        <v>1268</v>
      </c>
      <c r="C158" t="s">
        <v>32</v>
      </c>
      <c r="E158" s="5">
        <v>482</v>
      </c>
    </row>
    <row r="159" spans="1:5" x14ac:dyDescent="0.25">
      <c r="A159" t="s">
        <v>279</v>
      </c>
      <c r="B159" t="s">
        <v>1277</v>
      </c>
      <c r="C159" t="s">
        <v>69</v>
      </c>
      <c r="E159" s="5">
        <v>5500</v>
      </c>
    </row>
    <row r="160" spans="1:5" x14ac:dyDescent="0.25">
      <c r="A160" t="s">
        <v>280</v>
      </c>
      <c r="B160" t="s">
        <v>1286</v>
      </c>
      <c r="C160" t="s">
        <v>155</v>
      </c>
      <c r="E160" s="5">
        <v>495</v>
      </c>
    </row>
    <row r="161" spans="1:5" x14ac:dyDescent="0.25">
      <c r="A161" t="s">
        <v>281</v>
      </c>
      <c r="B161" t="s">
        <v>1293</v>
      </c>
      <c r="C161" t="s">
        <v>200</v>
      </c>
      <c r="E161" s="5">
        <v>102</v>
      </c>
    </row>
    <row r="162" spans="1:5" x14ac:dyDescent="0.25">
      <c r="A162" t="s">
        <v>282</v>
      </c>
      <c r="B162" t="s">
        <v>1317</v>
      </c>
      <c r="C162" t="s">
        <v>43</v>
      </c>
      <c r="E162" s="5">
        <v>839</v>
      </c>
    </row>
    <row r="163" spans="1:5" x14ac:dyDescent="0.25">
      <c r="A163" t="s">
        <v>284</v>
      </c>
      <c r="B163" t="s">
        <v>1320</v>
      </c>
      <c r="C163" t="s">
        <v>30</v>
      </c>
      <c r="E163" s="5">
        <v>70</v>
      </c>
    </row>
    <row r="164" spans="1:5" x14ac:dyDescent="0.25">
      <c r="A164" t="s">
        <v>285</v>
      </c>
      <c r="B164" t="s">
        <v>1353</v>
      </c>
      <c r="C164" t="s">
        <v>2</v>
      </c>
      <c r="E164" s="5">
        <v>2</v>
      </c>
    </row>
    <row r="165" spans="1:5" x14ac:dyDescent="0.25">
      <c r="A165" t="s">
        <v>286</v>
      </c>
      <c r="B165" t="s">
        <v>1358</v>
      </c>
      <c r="C165" t="s">
        <v>2</v>
      </c>
      <c r="E165" s="5">
        <v>557</v>
      </c>
    </row>
    <row r="166" spans="1:5" x14ac:dyDescent="0.25">
      <c r="A166" t="s">
        <v>287</v>
      </c>
      <c r="B166" t="s">
        <v>1362</v>
      </c>
      <c r="C166" t="s">
        <v>71</v>
      </c>
    </row>
    <row r="167" spans="1:5" x14ac:dyDescent="0.25">
      <c r="A167" t="s">
        <v>289</v>
      </c>
      <c r="B167" t="s">
        <v>1435</v>
      </c>
      <c r="C167" t="s">
        <v>12</v>
      </c>
      <c r="E167" s="5">
        <v>485</v>
      </c>
    </row>
    <row r="168" spans="1:5" x14ac:dyDescent="0.25">
      <c r="A168" t="s">
        <v>290</v>
      </c>
      <c r="B168" t="s">
        <v>1477</v>
      </c>
      <c r="C168" t="s">
        <v>69</v>
      </c>
      <c r="E168" s="5">
        <v>126</v>
      </c>
    </row>
    <row r="169" spans="1:5" x14ac:dyDescent="0.25">
      <c r="A169" t="s">
        <v>291</v>
      </c>
      <c r="B169" t="s">
        <v>1503</v>
      </c>
      <c r="C169" t="s">
        <v>32</v>
      </c>
      <c r="E169" s="5">
        <v>462</v>
      </c>
    </row>
    <row r="170" spans="1:5" x14ac:dyDescent="0.25">
      <c r="A170" t="s">
        <v>293</v>
      </c>
      <c r="B170" t="s">
        <v>1509</v>
      </c>
      <c r="C170" t="s">
        <v>12</v>
      </c>
      <c r="E170" s="5">
        <v>283</v>
      </c>
    </row>
    <row r="171" spans="1:5" x14ac:dyDescent="0.25">
      <c r="A171" t="s">
        <v>295</v>
      </c>
      <c r="B171" t="s">
        <v>1515</v>
      </c>
      <c r="C171" t="s">
        <v>39</v>
      </c>
      <c r="E171" s="5">
        <v>3000</v>
      </c>
    </row>
    <row r="172" spans="1:5" x14ac:dyDescent="0.25">
      <c r="A172" t="s">
        <v>296</v>
      </c>
      <c r="B172" t="s">
        <v>1520</v>
      </c>
      <c r="C172" t="s">
        <v>50</v>
      </c>
      <c r="E172" s="5">
        <v>489</v>
      </c>
    </row>
    <row r="173" spans="1:5" x14ac:dyDescent="0.25">
      <c r="A173" t="s">
        <v>297</v>
      </c>
      <c r="B173" t="s">
        <v>1528</v>
      </c>
      <c r="C173" t="s">
        <v>22</v>
      </c>
      <c r="E173" s="5">
        <v>126</v>
      </c>
    </row>
    <row r="174" spans="1:5" x14ac:dyDescent="0.25">
      <c r="A174" t="s">
        <v>298</v>
      </c>
      <c r="B174" t="s">
        <v>1553</v>
      </c>
      <c r="C174" t="s">
        <v>22</v>
      </c>
      <c r="E174" s="5">
        <v>401</v>
      </c>
    </row>
    <row r="175" spans="1:5" x14ac:dyDescent="0.25">
      <c r="A175" t="s">
        <v>299</v>
      </c>
      <c r="B175" t="s">
        <v>1574</v>
      </c>
      <c r="C175" t="s">
        <v>2</v>
      </c>
      <c r="E175" s="5">
        <v>12900</v>
      </c>
    </row>
    <row r="176" spans="1:5" x14ac:dyDescent="0.25">
      <c r="A176" t="s">
        <v>300</v>
      </c>
      <c r="B176" t="s">
        <v>1599</v>
      </c>
      <c r="C176" t="s">
        <v>97</v>
      </c>
      <c r="E176" s="5">
        <v>663</v>
      </c>
    </row>
    <row r="177" spans="1:5" x14ac:dyDescent="0.25">
      <c r="A177" t="s">
        <v>301</v>
      </c>
      <c r="B177" t="s">
        <v>1636</v>
      </c>
      <c r="C177" t="s">
        <v>97</v>
      </c>
      <c r="E177" s="5">
        <v>1300</v>
      </c>
    </row>
    <row r="178" spans="1:5" x14ac:dyDescent="0.25">
      <c r="A178" t="s">
        <v>302</v>
      </c>
      <c r="B178" t="s">
        <v>1652</v>
      </c>
      <c r="C178" t="s">
        <v>69</v>
      </c>
      <c r="E178" s="5">
        <v>575</v>
      </c>
    </row>
    <row r="179" spans="1:5" x14ac:dyDescent="0.25">
      <c r="A179" t="s">
        <v>303</v>
      </c>
      <c r="B179" t="s">
        <v>1658</v>
      </c>
      <c r="C179" t="s">
        <v>200</v>
      </c>
      <c r="E179" s="5">
        <v>325</v>
      </c>
    </row>
    <row r="180" spans="1:5" x14ac:dyDescent="0.25">
      <c r="A180" t="s">
        <v>304</v>
      </c>
      <c r="B180" t="s">
        <v>1677</v>
      </c>
      <c r="C180" t="s">
        <v>7</v>
      </c>
      <c r="E180" s="5">
        <v>465</v>
      </c>
    </row>
    <row r="181" spans="1:5" x14ac:dyDescent="0.25">
      <c r="A181" t="s">
        <v>306</v>
      </c>
      <c r="B181" t="s">
        <v>1693</v>
      </c>
      <c r="C181" t="s">
        <v>32</v>
      </c>
      <c r="E181" s="5">
        <v>132</v>
      </c>
    </row>
    <row r="182" spans="1:5" x14ac:dyDescent="0.25">
      <c r="A182" t="s">
        <v>307</v>
      </c>
      <c r="B182" t="s">
        <v>1695</v>
      </c>
      <c r="C182" t="s">
        <v>12</v>
      </c>
      <c r="E182" s="5">
        <v>263</v>
      </c>
    </row>
    <row r="183" spans="1:5" x14ac:dyDescent="0.25">
      <c r="A183" t="s">
        <v>308</v>
      </c>
      <c r="B183" t="s">
        <v>1703</v>
      </c>
      <c r="C183" t="s">
        <v>87</v>
      </c>
      <c r="E183" s="5">
        <v>153</v>
      </c>
    </row>
    <row r="184" spans="1:5" x14ac:dyDescent="0.25">
      <c r="A184" t="s">
        <v>309</v>
      </c>
      <c r="B184" t="s">
        <v>1716</v>
      </c>
      <c r="C184" t="s">
        <v>32</v>
      </c>
    </row>
    <row r="185" spans="1:5" x14ac:dyDescent="0.25">
      <c r="A185" t="s">
        <v>310</v>
      </c>
      <c r="B185" t="s">
        <v>1722</v>
      </c>
      <c r="C185" t="s">
        <v>61</v>
      </c>
      <c r="E185" s="5">
        <v>442</v>
      </c>
    </row>
    <row r="186" spans="1:5" x14ac:dyDescent="0.25">
      <c r="A186" t="s">
        <v>311</v>
      </c>
      <c r="B186" t="s">
        <v>1734</v>
      </c>
      <c r="C186" t="s">
        <v>87</v>
      </c>
    </row>
    <row r="187" spans="1:5" x14ac:dyDescent="0.25">
      <c r="A187" t="s">
        <v>312</v>
      </c>
      <c r="B187" t="s">
        <v>1742</v>
      </c>
      <c r="C187" t="s">
        <v>69</v>
      </c>
      <c r="E187" s="5">
        <v>400</v>
      </c>
    </row>
    <row r="188" spans="1:5" x14ac:dyDescent="0.25">
      <c r="A188" t="s">
        <v>313</v>
      </c>
      <c r="B188" t="s">
        <v>1753</v>
      </c>
      <c r="C188" t="s">
        <v>122</v>
      </c>
      <c r="E188" s="5">
        <v>76</v>
      </c>
    </row>
    <row r="189" spans="1:5" x14ac:dyDescent="0.25">
      <c r="A189" t="s">
        <v>314</v>
      </c>
      <c r="B189" t="s">
        <v>1853</v>
      </c>
      <c r="C189" t="s">
        <v>30</v>
      </c>
      <c r="E189" s="5">
        <v>607</v>
      </c>
    </row>
    <row r="190" spans="1:5" x14ac:dyDescent="0.25">
      <c r="A190" t="s">
        <v>316</v>
      </c>
      <c r="B190" t="s">
        <v>1870</v>
      </c>
      <c r="C190" t="s">
        <v>30</v>
      </c>
      <c r="E190" s="5">
        <v>61</v>
      </c>
    </row>
    <row r="191" spans="1:5" x14ac:dyDescent="0.25">
      <c r="A191" t="s">
        <v>317</v>
      </c>
      <c r="B191" t="s">
        <v>1883</v>
      </c>
      <c r="C191" t="s">
        <v>32</v>
      </c>
    </row>
    <row r="192" spans="1:5" x14ac:dyDescent="0.25">
      <c r="A192" t="s">
        <v>318</v>
      </c>
      <c r="B192" t="s">
        <v>1900</v>
      </c>
      <c r="C192" t="s">
        <v>17</v>
      </c>
    </row>
    <row r="193" spans="1:5" x14ac:dyDescent="0.25">
      <c r="A193" t="s">
        <v>320</v>
      </c>
      <c r="B193" t="s">
        <v>1914</v>
      </c>
      <c r="C193" t="s">
        <v>200</v>
      </c>
      <c r="E193" s="5">
        <v>279</v>
      </c>
    </row>
    <row r="194" spans="1:5" x14ac:dyDescent="0.25">
      <c r="A194" t="s">
        <v>321</v>
      </c>
      <c r="B194" t="s">
        <v>1926</v>
      </c>
      <c r="C194" t="s">
        <v>32</v>
      </c>
      <c r="E194" s="5">
        <v>155</v>
      </c>
    </row>
    <row r="195" spans="1:5" x14ac:dyDescent="0.25">
      <c r="A195" t="s">
        <v>322</v>
      </c>
      <c r="B195" t="s">
        <v>1941</v>
      </c>
      <c r="C195" t="s">
        <v>30</v>
      </c>
      <c r="E195" s="5">
        <v>279</v>
      </c>
    </row>
    <row r="196" spans="1:5" x14ac:dyDescent="0.25">
      <c r="A196" t="s">
        <v>324</v>
      </c>
      <c r="B196" t="s">
        <v>1951</v>
      </c>
      <c r="C196" t="s">
        <v>32</v>
      </c>
      <c r="E196" s="5">
        <v>194</v>
      </c>
    </row>
    <row r="197" spans="1:5" x14ac:dyDescent="0.25">
      <c r="A197" t="s">
        <v>327</v>
      </c>
      <c r="B197" t="s">
        <v>1956</v>
      </c>
      <c r="C197" t="s">
        <v>69</v>
      </c>
      <c r="E197" s="5">
        <v>57</v>
      </c>
    </row>
    <row r="198" spans="1:5" x14ac:dyDescent="0.25">
      <c r="A198" t="s">
        <v>328</v>
      </c>
      <c r="B198" t="s">
        <v>1963</v>
      </c>
      <c r="C198" t="s">
        <v>7</v>
      </c>
      <c r="E198" s="5">
        <v>214</v>
      </c>
    </row>
    <row r="199" spans="1:5" x14ac:dyDescent="0.25">
      <c r="A199" t="s">
        <v>329</v>
      </c>
      <c r="B199" t="s">
        <v>1993</v>
      </c>
      <c r="C199" t="s">
        <v>30</v>
      </c>
      <c r="E199" s="5">
        <v>451</v>
      </c>
    </row>
    <row r="200" spans="1:5" x14ac:dyDescent="0.25">
      <c r="A200" t="s">
        <v>330</v>
      </c>
      <c r="B200" t="s">
        <v>2000</v>
      </c>
      <c r="C200" t="s">
        <v>17</v>
      </c>
      <c r="E200" s="5">
        <v>26</v>
      </c>
    </row>
    <row r="201" spans="1:5" x14ac:dyDescent="0.25">
      <c r="A201" t="s">
        <v>331</v>
      </c>
      <c r="B201" t="s">
        <v>2012</v>
      </c>
      <c r="C201" t="s">
        <v>12</v>
      </c>
      <c r="E201" s="5">
        <v>406</v>
      </c>
    </row>
    <row r="202" spans="1:5" x14ac:dyDescent="0.25">
      <c r="A202" t="s">
        <v>332</v>
      </c>
      <c r="B202" t="s">
        <v>2025</v>
      </c>
      <c r="C202" t="s">
        <v>69</v>
      </c>
    </row>
    <row r="203" spans="1:5" x14ac:dyDescent="0.25">
      <c r="A203" t="s">
        <v>333</v>
      </c>
      <c r="B203" t="s">
        <v>2144</v>
      </c>
      <c r="C203" t="s">
        <v>61</v>
      </c>
      <c r="E203" s="5">
        <v>61</v>
      </c>
    </row>
    <row r="204" spans="1:5" x14ac:dyDescent="0.25">
      <c r="A204" t="s">
        <v>334</v>
      </c>
      <c r="B204" t="s">
        <v>2164</v>
      </c>
      <c r="C204" t="s">
        <v>59</v>
      </c>
      <c r="E204" s="5">
        <v>121</v>
      </c>
    </row>
    <row r="205" spans="1:5" x14ac:dyDescent="0.25">
      <c r="A205" t="s">
        <v>335</v>
      </c>
      <c r="B205" t="s">
        <v>2188</v>
      </c>
      <c r="C205" t="s">
        <v>87</v>
      </c>
      <c r="E205" s="5">
        <v>467</v>
      </c>
    </row>
    <row r="206" spans="1:5" x14ac:dyDescent="0.25">
      <c r="A206" t="s">
        <v>336</v>
      </c>
      <c r="B206" t="s">
        <v>2206</v>
      </c>
      <c r="C206" t="s">
        <v>97</v>
      </c>
      <c r="E206" s="5">
        <v>79</v>
      </c>
    </row>
    <row r="207" spans="1:5" x14ac:dyDescent="0.25">
      <c r="A207" t="s">
        <v>337</v>
      </c>
      <c r="B207" t="s">
        <v>2277</v>
      </c>
      <c r="C207" t="s">
        <v>30</v>
      </c>
      <c r="E207" s="5">
        <v>1000</v>
      </c>
    </row>
    <row r="208" spans="1:5" x14ac:dyDescent="0.25">
      <c r="A208" t="s">
        <v>339</v>
      </c>
      <c r="B208" t="s">
        <v>2300</v>
      </c>
      <c r="C208" t="s">
        <v>97</v>
      </c>
      <c r="E208" s="5">
        <v>10</v>
      </c>
    </row>
    <row r="209" spans="1:5" x14ac:dyDescent="0.25">
      <c r="A209" t="s">
        <v>340</v>
      </c>
      <c r="C209" t="s">
        <v>7</v>
      </c>
      <c r="E209" s="5">
        <v>9</v>
      </c>
    </row>
    <row r="210" spans="1:5" x14ac:dyDescent="0.25">
      <c r="A210" t="s">
        <v>341</v>
      </c>
      <c r="C210" t="s">
        <v>129</v>
      </c>
      <c r="E210" s="5">
        <v>4200</v>
      </c>
    </row>
    <row r="211" spans="1:5" x14ac:dyDescent="0.25">
      <c r="A211" t="s">
        <v>343</v>
      </c>
      <c r="C211" t="s">
        <v>129</v>
      </c>
      <c r="E211" s="5">
        <v>50</v>
      </c>
    </row>
    <row r="212" spans="1:5" x14ac:dyDescent="0.25">
      <c r="A212" t="s">
        <v>344</v>
      </c>
      <c r="C212" t="s">
        <v>2</v>
      </c>
      <c r="E212" s="5">
        <v>12600</v>
      </c>
    </row>
    <row r="213" spans="1:5" x14ac:dyDescent="0.25">
      <c r="A213" t="s">
        <v>345</v>
      </c>
      <c r="C213" t="s">
        <v>2</v>
      </c>
      <c r="E213" s="5">
        <v>290</v>
      </c>
    </row>
    <row r="214" spans="1:5" x14ac:dyDescent="0.25">
      <c r="A214" t="s">
        <v>347</v>
      </c>
      <c r="C214" t="s">
        <v>12</v>
      </c>
      <c r="E214" s="5">
        <v>302</v>
      </c>
    </row>
    <row r="215" spans="1:5" x14ac:dyDescent="0.25">
      <c r="A215" t="s">
        <v>348</v>
      </c>
      <c r="C215" t="s">
        <v>97</v>
      </c>
      <c r="E215" s="5">
        <v>105</v>
      </c>
    </row>
    <row r="216" spans="1:5" x14ac:dyDescent="0.25">
      <c r="A216" t="s">
        <v>349</v>
      </c>
      <c r="C216" t="s">
        <v>30</v>
      </c>
    </row>
    <row r="217" spans="1:5" x14ac:dyDescent="0.25">
      <c r="A217" t="s">
        <v>350</v>
      </c>
      <c r="C217" t="s">
        <v>50</v>
      </c>
      <c r="E217" s="5">
        <v>536</v>
      </c>
    </row>
    <row r="218" spans="1:5" x14ac:dyDescent="0.25">
      <c r="A218" t="s">
        <v>351</v>
      </c>
      <c r="C218" t="s">
        <v>97</v>
      </c>
      <c r="E218" s="5">
        <v>62</v>
      </c>
    </row>
    <row r="219" spans="1:5" x14ac:dyDescent="0.25">
      <c r="A219" t="s">
        <v>352</v>
      </c>
      <c r="C219" t="s">
        <v>87</v>
      </c>
      <c r="E219" s="5">
        <v>356</v>
      </c>
    </row>
    <row r="220" spans="1:5" x14ac:dyDescent="0.25">
      <c r="A220" t="s">
        <v>353</v>
      </c>
      <c r="C220" t="s">
        <v>97</v>
      </c>
      <c r="E220" s="5">
        <v>152</v>
      </c>
    </row>
    <row r="221" spans="1:5" x14ac:dyDescent="0.25">
      <c r="A221" t="s">
        <v>354</v>
      </c>
      <c r="C221" t="s">
        <v>273</v>
      </c>
      <c r="E221" s="5">
        <v>1100</v>
      </c>
    </row>
    <row r="222" spans="1:5" x14ac:dyDescent="0.25">
      <c r="A222" t="s">
        <v>355</v>
      </c>
      <c r="C222" t="s">
        <v>61</v>
      </c>
      <c r="E222" s="5">
        <v>58</v>
      </c>
    </row>
    <row r="223" spans="1:5" x14ac:dyDescent="0.25">
      <c r="A223" t="s">
        <v>356</v>
      </c>
      <c r="C223" t="s">
        <v>50</v>
      </c>
      <c r="E223" s="5">
        <v>1100</v>
      </c>
    </row>
    <row r="224" spans="1:5" x14ac:dyDescent="0.25">
      <c r="A224" t="s">
        <v>357</v>
      </c>
      <c r="C224" t="s">
        <v>12</v>
      </c>
      <c r="E224" s="5">
        <v>720</v>
      </c>
    </row>
    <row r="225" spans="1:5" x14ac:dyDescent="0.25">
      <c r="A225" t="s">
        <v>358</v>
      </c>
      <c r="C225" t="s">
        <v>17</v>
      </c>
      <c r="E225" s="5">
        <v>22</v>
      </c>
    </row>
    <row r="226" spans="1:5" x14ac:dyDescent="0.25">
      <c r="A226" t="s">
        <v>359</v>
      </c>
      <c r="C226" t="s">
        <v>122</v>
      </c>
      <c r="E226" s="5">
        <v>491</v>
      </c>
    </row>
    <row r="227" spans="1:5" x14ac:dyDescent="0.25">
      <c r="A227" t="s">
        <v>360</v>
      </c>
      <c r="C227" t="s">
        <v>200</v>
      </c>
      <c r="E227" s="5">
        <v>429</v>
      </c>
    </row>
    <row r="228" spans="1:5" x14ac:dyDescent="0.25">
      <c r="A228" t="s">
        <v>361</v>
      </c>
      <c r="C228" t="s">
        <v>12</v>
      </c>
      <c r="E228" s="5">
        <v>435</v>
      </c>
    </row>
    <row r="229" spans="1:5" x14ac:dyDescent="0.25">
      <c r="A229" t="s">
        <v>362</v>
      </c>
      <c r="C229" t="s">
        <v>59</v>
      </c>
      <c r="E229" s="5">
        <v>180</v>
      </c>
    </row>
    <row r="230" spans="1:5" x14ac:dyDescent="0.25">
      <c r="A230" t="s">
        <v>363</v>
      </c>
      <c r="C230" t="s">
        <v>7</v>
      </c>
      <c r="E230" s="5">
        <v>86</v>
      </c>
    </row>
    <row r="231" spans="1:5" x14ac:dyDescent="0.25">
      <c r="A231" t="s">
        <v>364</v>
      </c>
      <c r="C231" t="s">
        <v>61</v>
      </c>
      <c r="E231" s="5">
        <v>1100</v>
      </c>
    </row>
    <row r="232" spans="1:5" x14ac:dyDescent="0.25">
      <c r="A232" t="s">
        <v>365</v>
      </c>
      <c r="C232" t="s">
        <v>200</v>
      </c>
      <c r="E232" s="5">
        <v>214</v>
      </c>
    </row>
    <row r="233" spans="1:5" x14ac:dyDescent="0.25">
      <c r="A233" t="s">
        <v>366</v>
      </c>
      <c r="C233" t="s">
        <v>17</v>
      </c>
      <c r="E233" s="5">
        <v>63</v>
      </c>
    </row>
    <row r="234" spans="1:5" x14ac:dyDescent="0.25">
      <c r="A234" t="s">
        <v>368</v>
      </c>
      <c r="C234" t="s">
        <v>97</v>
      </c>
      <c r="E234" s="5">
        <v>148</v>
      </c>
    </row>
    <row r="235" spans="1:5" x14ac:dyDescent="0.25">
      <c r="A235" t="s">
        <v>369</v>
      </c>
      <c r="C235" t="s">
        <v>32</v>
      </c>
      <c r="E235" s="5">
        <v>185</v>
      </c>
    </row>
    <row r="236" spans="1:5" x14ac:dyDescent="0.25">
      <c r="A236" t="s">
        <v>370</v>
      </c>
      <c r="C236" t="s">
        <v>87</v>
      </c>
    </row>
    <row r="237" spans="1:5" x14ac:dyDescent="0.25">
      <c r="A237" t="s">
        <v>371</v>
      </c>
      <c r="C237" t="s">
        <v>87</v>
      </c>
      <c r="E237" s="5">
        <v>2</v>
      </c>
    </row>
    <row r="238" spans="1:5" x14ac:dyDescent="0.25">
      <c r="A238" t="s">
        <v>372</v>
      </c>
      <c r="C238" t="s">
        <v>155</v>
      </c>
      <c r="E238" s="5">
        <v>11</v>
      </c>
    </row>
    <row r="239" spans="1:5" x14ac:dyDescent="0.25">
      <c r="A239" t="s">
        <v>373</v>
      </c>
      <c r="C239" t="s">
        <v>32</v>
      </c>
      <c r="E239" s="5">
        <v>40</v>
      </c>
    </row>
    <row r="240" spans="1:5" x14ac:dyDescent="0.25">
      <c r="A240" t="s">
        <v>374</v>
      </c>
      <c r="C240" t="s">
        <v>71</v>
      </c>
      <c r="E240" s="5">
        <v>311</v>
      </c>
    </row>
    <row r="241" spans="1:5" x14ac:dyDescent="0.25">
      <c r="A241" t="s">
        <v>375</v>
      </c>
      <c r="C241" t="s">
        <v>97</v>
      </c>
      <c r="E241" s="5">
        <v>614</v>
      </c>
    </row>
    <row r="242" spans="1:5" x14ac:dyDescent="0.25">
      <c r="A242" t="s">
        <v>376</v>
      </c>
      <c r="C242" t="s">
        <v>97</v>
      </c>
      <c r="E242" s="5">
        <v>212</v>
      </c>
    </row>
    <row r="243" spans="1:5" x14ac:dyDescent="0.25">
      <c r="A243" t="s">
        <v>377</v>
      </c>
      <c r="C243" t="s">
        <v>61</v>
      </c>
    </row>
    <row r="244" spans="1:5" x14ac:dyDescent="0.25">
      <c r="A244" t="s">
        <v>378</v>
      </c>
      <c r="C244" t="s">
        <v>87</v>
      </c>
      <c r="E244" s="5">
        <v>225</v>
      </c>
    </row>
    <row r="245" spans="1:5" x14ac:dyDescent="0.25">
      <c r="A245" t="s">
        <v>379</v>
      </c>
      <c r="C245" t="s">
        <v>2</v>
      </c>
      <c r="E245" s="5">
        <v>30</v>
      </c>
    </row>
    <row r="246" spans="1:5" x14ac:dyDescent="0.25">
      <c r="A246" t="s">
        <v>382</v>
      </c>
      <c r="C246" t="s">
        <v>32</v>
      </c>
      <c r="E246" s="5">
        <v>719</v>
      </c>
    </row>
    <row r="247" spans="1:5" x14ac:dyDescent="0.25">
      <c r="A247" t="s">
        <v>384</v>
      </c>
      <c r="C247" t="s">
        <v>30</v>
      </c>
      <c r="E247" s="5">
        <v>170</v>
      </c>
    </row>
    <row r="248" spans="1:5" x14ac:dyDescent="0.25">
      <c r="A248" t="s">
        <v>385</v>
      </c>
      <c r="C248" t="s">
        <v>59</v>
      </c>
      <c r="E248" s="5">
        <v>708</v>
      </c>
    </row>
    <row r="249" spans="1:5" x14ac:dyDescent="0.25">
      <c r="A249" t="s">
        <v>386</v>
      </c>
      <c r="C249" t="s">
        <v>7</v>
      </c>
      <c r="E249" s="5">
        <v>749</v>
      </c>
    </row>
    <row r="250" spans="1:5" x14ac:dyDescent="0.25">
      <c r="A250" t="s">
        <v>387</v>
      </c>
      <c r="C250" t="s">
        <v>7</v>
      </c>
      <c r="E250" s="5">
        <v>1800</v>
      </c>
    </row>
    <row r="251" spans="1:5" x14ac:dyDescent="0.25">
      <c r="A251" t="s">
        <v>388</v>
      </c>
      <c r="C251" t="s">
        <v>155</v>
      </c>
      <c r="E251" s="5">
        <v>154</v>
      </c>
    </row>
    <row r="252" spans="1:5" x14ac:dyDescent="0.25">
      <c r="A252" t="s">
        <v>389</v>
      </c>
      <c r="C252" t="s">
        <v>69</v>
      </c>
      <c r="E252" s="5">
        <v>138</v>
      </c>
    </row>
    <row r="253" spans="1:5" x14ac:dyDescent="0.25">
      <c r="A253" t="s">
        <v>390</v>
      </c>
      <c r="C253" t="s">
        <v>61</v>
      </c>
      <c r="E253" s="5">
        <v>16</v>
      </c>
    </row>
    <row r="254" spans="1:5" x14ac:dyDescent="0.25">
      <c r="A254" t="s">
        <v>391</v>
      </c>
      <c r="C254" t="s">
        <v>32</v>
      </c>
      <c r="E254" s="5">
        <v>278</v>
      </c>
    </row>
    <row r="255" spans="1:5" x14ac:dyDescent="0.25">
      <c r="A255" t="s">
        <v>392</v>
      </c>
      <c r="C255" t="s">
        <v>2</v>
      </c>
      <c r="E255" s="5">
        <v>9400</v>
      </c>
    </row>
    <row r="256" spans="1:5" x14ac:dyDescent="0.25">
      <c r="A256" t="s">
        <v>393</v>
      </c>
      <c r="C256" t="s">
        <v>12</v>
      </c>
      <c r="E256" s="5">
        <v>140</v>
      </c>
    </row>
    <row r="257" spans="1:5" x14ac:dyDescent="0.25">
      <c r="A257" t="s">
        <v>394</v>
      </c>
      <c r="C257" t="s">
        <v>129</v>
      </c>
      <c r="E257" s="5">
        <v>298</v>
      </c>
    </row>
    <row r="258" spans="1:5" x14ac:dyDescent="0.25">
      <c r="A258" t="s">
        <v>395</v>
      </c>
      <c r="C258" t="s">
        <v>71</v>
      </c>
      <c r="E258" s="5">
        <v>24</v>
      </c>
    </row>
    <row r="259" spans="1:5" x14ac:dyDescent="0.25">
      <c r="A259" t="s">
        <v>396</v>
      </c>
      <c r="C259" t="s">
        <v>2</v>
      </c>
      <c r="E259" s="5">
        <v>6</v>
      </c>
    </row>
    <row r="260" spans="1:5" x14ac:dyDescent="0.25">
      <c r="A260" t="s">
        <v>397</v>
      </c>
      <c r="C260" t="s">
        <v>7</v>
      </c>
      <c r="E260" s="5">
        <v>526</v>
      </c>
    </row>
    <row r="261" spans="1:5" x14ac:dyDescent="0.25">
      <c r="A261" t="s">
        <v>398</v>
      </c>
      <c r="C261" t="s">
        <v>7</v>
      </c>
      <c r="E261" s="5">
        <v>1700</v>
      </c>
    </row>
    <row r="262" spans="1:5" x14ac:dyDescent="0.25">
      <c r="A262" t="s">
        <v>400</v>
      </c>
      <c r="C262" t="s">
        <v>32</v>
      </c>
      <c r="E262" s="5">
        <v>856</v>
      </c>
    </row>
    <row r="263" spans="1:5" x14ac:dyDescent="0.25">
      <c r="A263" t="s">
        <v>401</v>
      </c>
      <c r="C263" t="s">
        <v>12</v>
      </c>
      <c r="E263" s="5">
        <v>566</v>
      </c>
    </row>
    <row r="264" spans="1:5" x14ac:dyDescent="0.25">
      <c r="A264" t="s">
        <v>402</v>
      </c>
      <c r="C264" t="s">
        <v>399</v>
      </c>
      <c r="E264" s="5">
        <v>413</v>
      </c>
    </row>
    <row r="265" spans="1:5" x14ac:dyDescent="0.25">
      <c r="A265" t="s">
        <v>405</v>
      </c>
      <c r="C265" t="s">
        <v>87</v>
      </c>
    </row>
    <row r="266" spans="1:5" x14ac:dyDescent="0.25">
      <c r="A266" t="s">
        <v>406</v>
      </c>
      <c r="C266" t="s">
        <v>32</v>
      </c>
      <c r="E266" s="5">
        <v>218</v>
      </c>
    </row>
    <row r="267" spans="1:5" x14ac:dyDescent="0.25">
      <c r="A267" t="s">
        <v>407</v>
      </c>
      <c r="C267" t="s">
        <v>22</v>
      </c>
      <c r="E267" s="5">
        <v>192</v>
      </c>
    </row>
    <row r="268" spans="1:5" x14ac:dyDescent="0.25">
      <c r="A268" t="s">
        <v>408</v>
      </c>
      <c r="C268" t="s">
        <v>69</v>
      </c>
      <c r="E268" s="5">
        <v>317</v>
      </c>
    </row>
    <row r="269" spans="1:5" x14ac:dyDescent="0.25">
      <c r="A269" t="s">
        <v>409</v>
      </c>
      <c r="C269" t="s">
        <v>399</v>
      </c>
      <c r="E269" s="5">
        <v>350</v>
      </c>
    </row>
    <row r="270" spans="1:5" x14ac:dyDescent="0.25">
      <c r="A270" t="s">
        <v>411</v>
      </c>
      <c r="C270" t="s">
        <v>17</v>
      </c>
    </row>
    <row r="271" spans="1:5" x14ac:dyDescent="0.25">
      <c r="A271" t="s">
        <v>412</v>
      </c>
      <c r="C271" t="s">
        <v>30</v>
      </c>
    </row>
    <row r="272" spans="1:5" x14ac:dyDescent="0.25">
      <c r="A272" t="s">
        <v>413</v>
      </c>
      <c r="C272" t="s">
        <v>61</v>
      </c>
      <c r="E272" s="5">
        <v>800</v>
      </c>
    </row>
    <row r="273" spans="1:5" x14ac:dyDescent="0.25">
      <c r="A273" t="s">
        <v>414</v>
      </c>
      <c r="C273" t="s">
        <v>12</v>
      </c>
      <c r="E273" s="5">
        <v>1500</v>
      </c>
    </row>
    <row r="274" spans="1:5" x14ac:dyDescent="0.25">
      <c r="A274" t="s">
        <v>415</v>
      </c>
      <c r="C274" t="s">
        <v>155</v>
      </c>
      <c r="E274" s="5">
        <v>746</v>
      </c>
    </row>
    <row r="275" spans="1:5" x14ac:dyDescent="0.25">
      <c r="A275" t="s">
        <v>416</v>
      </c>
      <c r="C275" t="s">
        <v>50</v>
      </c>
      <c r="E275" s="5">
        <v>583</v>
      </c>
    </row>
    <row r="276" spans="1:5" x14ac:dyDescent="0.25">
      <c r="A276" t="s">
        <v>417</v>
      </c>
      <c r="C276" t="s">
        <v>32</v>
      </c>
      <c r="E276" s="5">
        <v>168</v>
      </c>
    </row>
    <row r="277" spans="1:5" x14ac:dyDescent="0.25">
      <c r="A277" t="s">
        <v>418</v>
      </c>
      <c r="C277" t="s">
        <v>12</v>
      </c>
      <c r="E277" s="5">
        <v>85</v>
      </c>
    </row>
    <row r="278" spans="1:5" x14ac:dyDescent="0.25">
      <c r="A278" t="s">
        <v>419</v>
      </c>
      <c r="C278" t="s">
        <v>69</v>
      </c>
      <c r="E278" s="5">
        <v>63</v>
      </c>
    </row>
    <row r="279" spans="1:5" x14ac:dyDescent="0.25">
      <c r="A279" t="s">
        <v>421</v>
      </c>
      <c r="C279" t="s">
        <v>12</v>
      </c>
      <c r="E279" s="5">
        <v>278</v>
      </c>
    </row>
    <row r="280" spans="1:5" x14ac:dyDescent="0.25">
      <c r="A280" t="s">
        <v>422</v>
      </c>
      <c r="C280" t="s">
        <v>32</v>
      </c>
      <c r="E280" s="5">
        <v>100</v>
      </c>
    </row>
    <row r="281" spans="1:5" x14ac:dyDescent="0.25">
      <c r="A281" t="s">
        <v>423</v>
      </c>
      <c r="C281" t="s">
        <v>420</v>
      </c>
      <c r="E281" s="5">
        <v>15</v>
      </c>
    </row>
    <row r="282" spans="1:5" x14ac:dyDescent="0.25">
      <c r="A282" t="s">
        <v>424</v>
      </c>
      <c r="C282" t="s">
        <v>97</v>
      </c>
      <c r="E282" s="5">
        <v>276</v>
      </c>
    </row>
    <row r="283" spans="1:5" x14ac:dyDescent="0.25">
      <c r="A283" t="s">
        <v>425</v>
      </c>
      <c r="C283" t="s">
        <v>87</v>
      </c>
      <c r="E283" s="5">
        <v>1200</v>
      </c>
    </row>
    <row r="284" spans="1:5" x14ac:dyDescent="0.25">
      <c r="A284" t="s">
        <v>426</v>
      </c>
      <c r="C284" t="s">
        <v>22</v>
      </c>
      <c r="E284" s="5">
        <v>83</v>
      </c>
    </row>
    <row r="285" spans="1:5" x14ac:dyDescent="0.25">
      <c r="A285" t="s">
        <v>427</v>
      </c>
      <c r="C285" t="s">
        <v>50</v>
      </c>
      <c r="E285" s="5">
        <v>245</v>
      </c>
    </row>
    <row r="286" spans="1:5" x14ac:dyDescent="0.25">
      <c r="A286" t="s">
        <v>428</v>
      </c>
      <c r="C286" t="s">
        <v>12</v>
      </c>
      <c r="E286" s="5">
        <v>299</v>
      </c>
    </row>
    <row r="287" spans="1:5" x14ac:dyDescent="0.25">
      <c r="A287" t="s">
        <v>429</v>
      </c>
      <c r="C287" t="s">
        <v>71</v>
      </c>
      <c r="E287" s="5">
        <v>56</v>
      </c>
    </row>
    <row r="288" spans="1:5" x14ac:dyDescent="0.25">
      <c r="A288" t="s">
        <v>430</v>
      </c>
      <c r="C288" t="s">
        <v>155</v>
      </c>
      <c r="E288" s="5">
        <v>106</v>
      </c>
    </row>
    <row r="289" spans="1:5" x14ac:dyDescent="0.25">
      <c r="A289" t="s">
        <v>431</v>
      </c>
      <c r="C289" t="s">
        <v>129</v>
      </c>
    </row>
    <row r="290" spans="1:5" x14ac:dyDescent="0.25">
      <c r="A290" t="s">
        <v>432</v>
      </c>
      <c r="C290" t="s">
        <v>273</v>
      </c>
      <c r="E290" s="5">
        <v>507</v>
      </c>
    </row>
    <row r="291" spans="1:5" x14ac:dyDescent="0.25">
      <c r="A291" t="s">
        <v>433</v>
      </c>
      <c r="C291" t="s">
        <v>87</v>
      </c>
      <c r="E291" s="5">
        <v>80</v>
      </c>
    </row>
    <row r="292" spans="1:5" x14ac:dyDescent="0.25">
      <c r="A292" t="s">
        <v>434</v>
      </c>
      <c r="C292" t="s">
        <v>69</v>
      </c>
    </row>
    <row r="293" spans="1:5" x14ac:dyDescent="0.25">
      <c r="A293" t="s">
        <v>435</v>
      </c>
      <c r="C293" t="s">
        <v>61</v>
      </c>
      <c r="E293" s="5">
        <v>107</v>
      </c>
    </row>
    <row r="294" spans="1:5" x14ac:dyDescent="0.25">
      <c r="A294" t="s">
        <v>436</v>
      </c>
      <c r="C294" t="s">
        <v>17</v>
      </c>
      <c r="E294" s="5">
        <v>19</v>
      </c>
    </row>
    <row r="295" spans="1:5" x14ac:dyDescent="0.25">
      <c r="A295" t="s">
        <v>437</v>
      </c>
      <c r="C295" t="s">
        <v>50</v>
      </c>
      <c r="E295" s="5">
        <v>496</v>
      </c>
    </row>
    <row r="296" spans="1:5" x14ac:dyDescent="0.25">
      <c r="A296" t="s">
        <v>438</v>
      </c>
      <c r="C296" t="s">
        <v>12</v>
      </c>
      <c r="E296" s="5">
        <v>2300</v>
      </c>
    </row>
    <row r="297" spans="1:5" x14ac:dyDescent="0.25">
      <c r="A297" t="s">
        <v>439</v>
      </c>
      <c r="C297" t="s">
        <v>87</v>
      </c>
    </row>
    <row r="298" spans="1:5" x14ac:dyDescent="0.25">
      <c r="A298" t="s">
        <v>440</v>
      </c>
      <c r="C298" t="s">
        <v>12</v>
      </c>
      <c r="E298" s="5">
        <v>6</v>
      </c>
    </row>
    <row r="299" spans="1:5" x14ac:dyDescent="0.25">
      <c r="A299" t="s">
        <v>441</v>
      </c>
      <c r="C299" t="s">
        <v>32</v>
      </c>
      <c r="E299" s="5">
        <v>183</v>
      </c>
    </row>
    <row r="300" spans="1:5" x14ac:dyDescent="0.25">
      <c r="A300" t="s">
        <v>442</v>
      </c>
      <c r="C300" t="s">
        <v>12</v>
      </c>
      <c r="E300" s="5">
        <v>42</v>
      </c>
    </row>
    <row r="301" spans="1:5" x14ac:dyDescent="0.25">
      <c r="A301" t="s">
        <v>443</v>
      </c>
      <c r="C301" t="s">
        <v>155</v>
      </c>
      <c r="E301" s="5">
        <v>396</v>
      </c>
    </row>
    <row r="302" spans="1:5" x14ac:dyDescent="0.25">
      <c r="A302" t="s">
        <v>444</v>
      </c>
      <c r="C302" t="s">
        <v>273</v>
      </c>
      <c r="E302" s="5">
        <v>150</v>
      </c>
    </row>
    <row r="303" spans="1:5" x14ac:dyDescent="0.25">
      <c r="A303" t="s">
        <v>445</v>
      </c>
      <c r="C303" t="s">
        <v>30</v>
      </c>
      <c r="E303" s="5">
        <v>10</v>
      </c>
    </row>
    <row r="304" spans="1:5" x14ac:dyDescent="0.25">
      <c r="A304" t="s">
        <v>446</v>
      </c>
      <c r="C304" t="s">
        <v>87</v>
      </c>
      <c r="E304" s="5">
        <v>30</v>
      </c>
    </row>
    <row r="305" spans="1:5" x14ac:dyDescent="0.25">
      <c r="A305" t="s">
        <v>447</v>
      </c>
      <c r="C305" t="s">
        <v>71</v>
      </c>
      <c r="E305" s="5">
        <v>5500</v>
      </c>
    </row>
    <row r="306" spans="1:5" x14ac:dyDescent="0.25">
      <c r="A306" t="s">
        <v>449</v>
      </c>
      <c r="C306" t="s">
        <v>22</v>
      </c>
      <c r="E306" s="5">
        <v>1200</v>
      </c>
    </row>
    <row r="307" spans="1:5" x14ac:dyDescent="0.25">
      <c r="A307" t="s">
        <v>450</v>
      </c>
      <c r="C307" t="s">
        <v>97</v>
      </c>
    </row>
    <row r="308" spans="1:5" x14ac:dyDescent="0.25">
      <c r="A308" t="s">
        <v>451</v>
      </c>
      <c r="C308" t="s">
        <v>32</v>
      </c>
      <c r="E308" s="5">
        <v>160</v>
      </c>
    </row>
    <row r="309" spans="1:5" x14ac:dyDescent="0.25">
      <c r="A309" t="s">
        <v>452</v>
      </c>
      <c r="C309" t="s">
        <v>22</v>
      </c>
    </row>
    <row r="310" spans="1:5" x14ac:dyDescent="0.25">
      <c r="A310" t="s">
        <v>453</v>
      </c>
      <c r="C310" t="s">
        <v>97</v>
      </c>
      <c r="E310" s="5">
        <v>476</v>
      </c>
    </row>
    <row r="311" spans="1:5" x14ac:dyDescent="0.25">
      <c r="A311" t="s">
        <v>454</v>
      </c>
      <c r="C311" t="s">
        <v>7</v>
      </c>
      <c r="E311" s="5">
        <v>1800</v>
      </c>
    </row>
    <row r="312" spans="1:5" x14ac:dyDescent="0.25">
      <c r="A312" t="s">
        <v>455</v>
      </c>
      <c r="C312" t="s">
        <v>50</v>
      </c>
      <c r="E312" s="5">
        <v>644</v>
      </c>
    </row>
    <row r="313" spans="1:5" x14ac:dyDescent="0.25">
      <c r="A313" t="s">
        <v>456</v>
      </c>
      <c r="C313" t="s">
        <v>30</v>
      </c>
    </row>
    <row r="314" spans="1:5" x14ac:dyDescent="0.25">
      <c r="A314" t="s">
        <v>457</v>
      </c>
      <c r="C314" t="s">
        <v>39</v>
      </c>
      <c r="E314" s="5">
        <v>55</v>
      </c>
    </row>
    <row r="315" spans="1:5" x14ac:dyDescent="0.25">
      <c r="A315" t="s">
        <v>458</v>
      </c>
      <c r="C315" t="s">
        <v>71</v>
      </c>
      <c r="E315" s="5">
        <v>1500</v>
      </c>
    </row>
    <row r="316" spans="1:5" x14ac:dyDescent="0.25">
      <c r="A316" t="s">
        <v>459</v>
      </c>
      <c r="C316" t="s">
        <v>97</v>
      </c>
      <c r="E316" s="5">
        <v>811</v>
      </c>
    </row>
    <row r="317" spans="1:5" x14ac:dyDescent="0.25">
      <c r="A317" t="s">
        <v>460</v>
      </c>
      <c r="C317" t="s">
        <v>69</v>
      </c>
      <c r="E317" s="5">
        <v>948</v>
      </c>
    </row>
    <row r="318" spans="1:5" x14ac:dyDescent="0.25">
      <c r="A318" t="s">
        <v>461</v>
      </c>
      <c r="C318" t="s">
        <v>2</v>
      </c>
      <c r="E318" s="5">
        <v>240</v>
      </c>
    </row>
    <row r="319" spans="1:5" x14ac:dyDescent="0.25">
      <c r="A319" t="s">
        <v>462</v>
      </c>
      <c r="C319" t="s">
        <v>12</v>
      </c>
      <c r="E319" s="5">
        <v>60</v>
      </c>
    </row>
    <row r="320" spans="1:5" x14ac:dyDescent="0.25">
      <c r="A320" t="s">
        <v>463</v>
      </c>
      <c r="C320" t="s">
        <v>200</v>
      </c>
      <c r="E320" s="5">
        <v>497</v>
      </c>
    </row>
    <row r="321" spans="1:5" x14ac:dyDescent="0.25">
      <c r="A321" t="s">
        <v>464</v>
      </c>
      <c r="C321" t="s">
        <v>39</v>
      </c>
      <c r="E321" s="5">
        <v>2400</v>
      </c>
    </row>
    <row r="322" spans="1:5" x14ac:dyDescent="0.25">
      <c r="A322" t="s">
        <v>465</v>
      </c>
      <c r="C322" t="s">
        <v>2</v>
      </c>
      <c r="E322" s="5">
        <v>1500</v>
      </c>
    </row>
    <row r="323" spans="1:5" x14ac:dyDescent="0.25">
      <c r="A323" t="s">
        <v>466</v>
      </c>
      <c r="C323" t="s">
        <v>2</v>
      </c>
      <c r="E323" s="5">
        <v>719</v>
      </c>
    </row>
    <row r="324" spans="1:5" x14ac:dyDescent="0.25">
      <c r="A324" t="s">
        <v>467</v>
      </c>
      <c r="C324" t="s">
        <v>22</v>
      </c>
      <c r="E324" s="5">
        <v>161</v>
      </c>
    </row>
    <row r="325" spans="1:5" x14ac:dyDescent="0.25">
      <c r="A325" t="s">
        <v>468</v>
      </c>
      <c r="C325" t="s">
        <v>97</v>
      </c>
      <c r="E325" s="5">
        <v>415</v>
      </c>
    </row>
    <row r="326" spans="1:5" x14ac:dyDescent="0.25">
      <c r="A326" t="s">
        <v>470</v>
      </c>
      <c r="C326" t="s">
        <v>17</v>
      </c>
    </row>
    <row r="327" spans="1:5" x14ac:dyDescent="0.25">
      <c r="A327" t="s">
        <v>471</v>
      </c>
      <c r="C327" t="s">
        <v>32</v>
      </c>
      <c r="E327" s="5">
        <v>215</v>
      </c>
    </row>
    <row r="328" spans="1:5" x14ac:dyDescent="0.25">
      <c r="A328" t="s">
        <v>472</v>
      </c>
      <c r="C328" t="s">
        <v>30</v>
      </c>
      <c r="E328" s="5">
        <v>536</v>
      </c>
    </row>
    <row r="329" spans="1:5" x14ac:dyDescent="0.25">
      <c r="A329" t="s">
        <v>473</v>
      </c>
      <c r="C329" t="s">
        <v>22</v>
      </c>
    </row>
    <row r="330" spans="1:5" x14ac:dyDescent="0.25">
      <c r="A330" t="s">
        <v>474</v>
      </c>
      <c r="C330" t="s">
        <v>469</v>
      </c>
      <c r="E330" s="5">
        <v>100</v>
      </c>
    </row>
    <row r="331" spans="1:5" x14ac:dyDescent="0.25">
      <c r="A331" t="s">
        <v>477</v>
      </c>
      <c r="C331" t="s">
        <v>17</v>
      </c>
      <c r="E331" s="5">
        <v>28</v>
      </c>
    </row>
    <row r="332" spans="1:5" x14ac:dyDescent="0.25">
      <c r="A332" t="s">
        <v>478</v>
      </c>
      <c r="C332" t="s">
        <v>200</v>
      </c>
      <c r="E332" s="5">
        <v>190</v>
      </c>
    </row>
    <row r="333" spans="1:5" x14ac:dyDescent="0.25">
      <c r="A333" t="s">
        <v>479</v>
      </c>
      <c r="C333" t="s">
        <v>17</v>
      </c>
      <c r="E333" s="5">
        <v>80</v>
      </c>
    </row>
    <row r="334" spans="1:5" x14ac:dyDescent="0.25">
      <c r="A334" t="s">
        <v>480</v>
      </c>
      <c r="C334" t="s">
        <v>32</v>
      </c>
      <c r="E334" s="5">
        <v>76</v>
      </c>
    </row>
    <row r="335" spans="1:5" x14ac:dyDescent="0.25">
      <c r="A335" t="s">
        <v>482</v>
      </c>
      <c r="C335" t="s">
        <v>39</v>
      </c>
      <c r="E335" s="5">
        <v>245</v>
      </c>
    </row>
    <row r="336" spans="1:5" x14ac:dyDescent="0.25">
      <c r="A336" t="s">
        <v>483</v>
      </c>
      <c r="C336" t="s">
        <v>2</v>
      </c>
    </row>
    <row r="337" spans="1:5" x14ac:dyDescent="0.25">
      <c r="A337" t="s">
        <v>484</v>
      </c>
      <c r="C337" t="s">
        <v>155</v>
      </c>
      <c r="E337" s="5">
        <v>137</v>
      </c>
    </row>
    <row r="338" spans="1:5" x14ac:dyDescent="0.25">
      <c r="A338" t="s">
        <v>485</v>
      </c>
      <c r="C338" t="s">
        <v>7</v>
      </c>
      <c r="E338" s="5">
        <v>52</v>
      </c>
    </row>
    <row r="339" spans="1:5" x14ac:dyDescent="0.25">
      <c r="A339" t="s">
        <v>486</v>
      </c>
      <c r="C339" t="s">
        <v>69</v>
      </c>
      <c r="E339" s="5">
        <v>10700</v>
      </c>
    </row>
    <row r="340" spans="1:5" x14ac:dyDescent="0.25">
      <c r="A340" t="s">
        <v>487</v>
      </c>
      <c r="C340" t="s">
        <v>12</v>
      </c>
      <c r="E340" s="5">
        <v>216</v>
      </c>
    </row>
    <row r="341" spans="1:5" x14ac:dyDescent="0.25">
      <c r="A341" t="s">
        <v>489</v>
      </c>
      <c r="C341" t="s">
        <v>39</v>
      </c>
    </row>
    <row r="342" spans="1:5" x14ac:dyDescent="0.25">
      <c r="A342" t="s">
        <v>490</v>
      </c>
      <c r="C342" t="s">
        <v>155</v>
      </c>
      <c r="E342" s="5">
        <v>230</v>
      </c>
    </row>
    <row r="343" spans="1:5" x14ac:dyDescent="0.25">
      <c r="A343" t="s">
        <v>491</v>
      </c>
      <c r="C343" t="s">
        <v>61</v>
      </c>
      <c r="E343" s="5">
        <v>100</v>
      </c>
    </row>
    <row r="344" spans="1:5" x14ac:dyDescent="0.25">
      <c r="A344" t="s">
        <v>492</v>
      </c>
      <c r="C344" t="s">
        <v>12</v>
      </c>
      <c r="E344" s="5">
        <v>144</v>
      </c>
    </row>
    <row r="345" spans="1:5" x14ac:dyDescent="0.25">
      <c r="A345" t="s">
        <v>493</v>
      </c>
      <c r="C345" t="s">
        <v>39</v>
      </c>
      <c r="E345" s="5">
        <v>344</v>
      </c>
    </row>
    <row r="346" spans="1:5" x14ac:dyDescent="0.25">
      <c r="A346" t="s">
        <v>494</v>
      </c>
      <c r="C346" t="s">
        <v>87</v>
      </c>
      <c r="E346" s="5">
        <v>1600</v>
      </c>
    </row>
    <row r="347" spans="1:5" x14ac:dyDescent="0.25">
      <c r="A347" t="s">
        <v>495</v>
      </c>
      <c r="C347" t="s">
        <v>12</v>
      </c>
      <c r="E347" s="5">
        <v>1300</v>
      </c>
    </row>
    <row r="348" spans="1:5" x14ac:dyDescent="0.25">
      <c r="A348" t="s">
        <v>497</v>
      </c>
      <c r="C348" t="s">
        <v>2</v>
      </c>
      <c r="E348" s="5">
        <v>235</v>
      </c>
    </row>
    <row r="349" spans="1:5" x14ac:dyDescent="0.25">
      <c r="A349" t="s">
        <v>500</v>
      </c>
      <c r="C349" t="s">
        <v>69</v>
      </c>
      <c r="E349" s="5">
        <v>12</v>
      </c>
    </row>
    <row r="350" spans="1:5" x14ac:dyDescent="0.25">
      <c r="A350" t="s">
        <v>501</v>
      </c>
      <c r="C350" t="s">
        <v>22</v>
      </c>
      <c r="E350" s="5">
        <v>80</v>
      </c>
    </row>
    <row r="351" spans="1:5" x14ac:dyDescent="0.25">
      <c r="A351" t="s">
        <v>502</v>
      </c>
      <c r="C351" t="s">
        <v>129</v>
      </c>
    </row>
    <row r="352" spans="1:5" x14ac:dyDescent="0.25">
      <c r="A352" t="s">
        <v>503</v>
      </c>
      <c r="C352" t="s">
        <v>39</v>
      </c>
      <c r="E352" s="5">
        <v>1100</v>
      </c>
    </row>
    <row r="353" spans="1:5" x14ac:dyDescent="0.25">
      <c r="A353" t="s">
        <v>504</v>
      </c>
      <c r="C353" t="s">
        <v>32</v>
      </c>
    </row>
    <row r="354" spans="1:5" x14ac:dyDescent="0.25">
      <c r="A354" t="s">
        <v>506</v>
      </c>
      <c r="C354" t="s">
        <v>61</v>
      </c>
    </row>
    <row r="355" spans="1:5" x14ac:dyDescent="0.25">
      <c r="A355" t="s">
        <v>507</v>
      </c>
      <c r="C355" t="s">
        <v>69</v>
      </c>
      <c r="E355" s="5">
        <v>629</v>
      </c>
    </row>
    <row r="356" spans="1:5" x14ac:dyDescent="0.25">
      <c r="A356" t="s">
        <v>508</v>
      </c>
      <c r="C356" t="s">
        <v>87</v>
      </c>
      <c r="E356" s="5">
        <v>1400</v>
      </c>
    </row>
    <row r="357" spans="1:5" x14ac:dyDescent="0.25">
      <c r="A357" t="s">
        <v>510</v>
      </c>
      <c r="C357" t="s">
        <v>129</v>
      </c>
      <c r="E357" s="5">
        <v>12</v>
      </c>
    </row>
    <row r="358" spans="1:5" x14ac:dyDescent="0.25">
      <c r="A358" t="s">
        <v>511</v>
      </c>
      <c r="C358" t="s">
        <v>7</v>
      </c>
      <c r="E358" s="5">
        <v>1200</v>
      </c>
    </row>
    <row r="359" spans="1:5" x14ac:dyDescent="0.25">
      <c r="A359" t="s">
        <v>513</v>
      </c>
      <c r="C359" t="s">
        <v>7</v>
      </c>
      <c r="E359" s="5">
        <v>9900</v>
      </c>
    </row>
    <row r="360" spans="1:5" x14ac:dyDescent="0.25">
      <c r="A360" t="s">
        <v>514</v>
      </c>
      <c r="C360" t="s">
        <v>7</v>
      </c>
      <c r="E360" s="5">
        <v>1900</v>
      </c>
    </row>
    <row r="361" spans="1:5" x14ac:dyDescent="0.25">
      <c r="A361" t="s">
        <v>516</v>
      </c>
      <c r="C361" t="s">
        <v>87</v>
      </c>
      <c r="E361" s="5">
        <v>205</v>
      </c>
    </row>
    <row r="362" spans="1:5" x14ac:dyDescent="0.25">
      <c r="A362" t="s">
        <v>518</v>
      </c>
      <c r="C362" t="s">
        <v>12</v>
      </c>
    </row>
    <row r="363" spans="1:5" x14ac:dyDescent="0.25">
      <c r="A363" t="s">
        <v>519</v>
      </c>
      <c r="C363" t="s">
        <v>87</v>
      </c>
      <c r="E363" s="5">
        <v>322</v>
      </c>
    </row>
    <row r="364" spans="1:5" x14ac:dyDescent="0.25">
      <c r="A364" t="s">
        <v>520</v>
      </c>
      <c r="C364" t="s">
        <v>155</v>
      </c>
      <c r="E364" s="5">
        <v>224</v>
      </c>
    </row>
    <row r="365" spans="1:5" x14ac:dyDescent="0.25">
      <c r="A365" t="s">
        <v>521</v>
      </c>
      <c r="C365" t="s">
        <v>30</v>
      </c>
      <c r="E365" s="5">
        <v>176</v>
      </c>
    </row>
    <row r="366" spans="1:5" x14ac:dyDescent="0.25">
      <c r="A366" t="s">
        <v>522</v>
      </c>
      <c r="C366" t="s">
        <v>32</v>
      </c>
      <c r="E366" s="5">
        <v>425</v>
      </c>
    </row>
    <row r="367" spans="1:5" x14ac:dyDescent="0.25">
      <c r="A367" t="s">
        <v>524</v>
      </c>
      <c r="C367" t="s">
        <v>12</v>
      </c>
      <c r="E367" s="5">
        <v>3000</v>
      </c>
    </row>
    <row r="368" spans="1:5" x14ac:dyDescent="0.25">
      <c r="A368" t="s">
        <v>525</v>
      </c>
      <c r="C368" t="s">
        <v>22</v>
      </c>
      <c r="E368" s="5">
        <v>43</v>
      </c>
    </row>
    <row r="369" spans="1:5" x14ac:dyDescent="0.25">
      <c r="A369" t="s">
        <v>526</v>
      </c>
      <c r="C369" t="s">
        <v>12</v>
      </c>
    </row>
    <row r="370" spans="1:5" x14ac:dyDescent="0.25">
      <c r="A370" t="s">
        <v>527</v>
      </c>
      <c r="C370" t="s">
        <v>30</v>
      </c>
      <c r="E370" s="5">
        <v>101</v>
      </c>
    </row>
    <row r="371" spans="1:5" x14ac:dyDescent="0.25">
      <c r="A371" t="s">
        <v>528</v>
      </c>
      <c r="C371" t="s">
        <v>87</v>
      </c>
    </row>
    <row r="372" spans="1:5" x14ac:dyDescent="0.25">
      <c r="A372" t="s">
        <v>529</v>
      </c>
      <c r="C372" t="s">
        <v>87</v>
      </c>
      <c r="E372" s="5">
        <v>390</v>
      </c>
    </row>
    <row r="373" spans="1:5" x14ac:dyDescent="0.25">
      <c r="A373" t="s">
        <v>530</v>
      </c>
      <c r="C373" t="s">
        <v>87</v>
      </c>
    </row>
    <row r="374" spans="1:5" x14ac:dyDescent="0.25">
      <c r="A374" t="s">
        <v>531</v>
      </c>
      <c r="C374" t="s">
        <v>97</v>
      </c>
    </row>
    <row r="375" spans="1:5" x14ac:dyDescent="0.25">
      <c r="A375" t="s">
        <v>532</v>
      </c>
      <c r="C375" t="s">
        <v>69</v>
      </c>
    </row>
    <row r="376" spans="1:5" x14ac:dyDescent="0.25">
      <c r="A376" t="s">
        <v>535</v>
      </c>
      <c r="C376" t="s">
        <v>30</v>
      </c>
      <c r="E376" s="5">
        <v>100</v>
      </c>
    </row>
    <row r="377" spans="1:5" x14ac:dyDescent="0.25">
      <c r="A377" t="s">
        <v>536</v>
      </c>
      <c r="C377" t="s">
        <v>30</v>
      </c>
      <c r="E377" s="5">
        <v>45</v>
      </c>
    </row>
    <row r="378" spans="1:5" x14ac:dyDescent="0.25">
      <c r="A378" t="s">
        <v>538</v>
      </c>
      <c r="C378" t="s">
        <v>61</v>
      </c>
      <c r="E378" s="5">
        <v>21</v>
      </c>
    </row>
    <row r="379" spans="1:5" x14ac:dyDescent="0.25">
      <c r="A379" t="s">
        <v>539</v>
      </c>
      <c r="C379" t="s">
        <v>32</v>
      </c>
      <c r="E379" s="5">
        <v>18</v>
      </c>
    </row>
    <row r="380" spans="1:5" x14ac:dyDescent="0.25">
      <c r="A380" t="s">
        <v>541</v>
      </c>
      <c r="C380" t="s">
        <v>12</v>
      </c>
      <c r="E380" s="5">
        <v>273</v>
      </c>
    </row>
    <row r="381" spans="1:5" x14ac:dyDescent="0.25">
      <c r="A381" t="s">
        <v>542</v>
      </c>
      <c r="C381" t="s">
        <v>87</v>
      </c>
      <c r="E381" s="5">
        <v>47</v>
      </c>
    </row>
    <row r="382" spans="1:5" x14ac:dyDescent="0.25">
      <c r="A382" t="s">
        <v>543</v>
      </c>
      <c r="C382" t="s">
        <v>97</v>
      </c>
      <c r="E382" s="5">
        <v>1300</v>
      </c>
    </row>
    <row r="383" spans="1:5" x14ac:dyDescent="0.25">
      <c r="A383" t="s">
        <v>544</v>
      </c>
      <c r="C383" t="s">
        <v>39</v>
      </c>
      <c r="E383" s="5">
        <v>455</v>
      </c>
    </row>
    <row r="384" spans="1:5" x14ac:dyDescent="0.25">
      <c r="A384" t="s">
        <v>545</v>
      </c>
      <c r="C384" t="s">
        <v>12</v>
      </c>
      <c r="E384" s="5">
        <v>550</v>
      </c>
    </row>
    <row r="385" spans="1:5" x14ac:dyDescent="0.25">
      <c r="A385" t="s">
        <v>546</v>
      </c>
      <c r="C385" t="s">
        <v>12</v>
      </c>
    </row>
    <row r="386" spans="1:5" x14ac:dyDescent="0.25">
      <c r="A386" t="s">
        <v>547</v>
      </c>
      <c r="C386" t="s">
        <v>97</v>
      </c>
      <c r="E386" s="5">
        <v>43</v>
      </c>
    </row>
    <row r="387" spans="1:5" x14ac:dyDescent="0.25">
      <c r="A387" t="s">
        <v>548</v>
      </c>
      <c r="C387" t="s">
        <v>2</v>
      </c>
      <c r="E387" s="5">
        <v>226</v>
      </c>
    </row>
    <row r="388" spans="1:5" x14ac:dyDescent="0.25">
      <c r="A388" t="s">
        <v>550</v>
      </c>
      <c r="C388" t="s">
        <v>129</v>
      </c>
    </row>
    <row r="389" spans="1:5" x14ac:dyDescent="0.25">
      <c r="A389" t="s">
        <v>551</v>
      </c>
      <c r="C389" t="s">
        <v>129</v>
      </c>
    </row>
    <row r="390" spans="1:5" x14ac:dyDescent="0.25">
      <c r="A390" t="s">
        <v>552</v>
      </c>
      <c r="C390" t="s">
        <v>87</v>
      </c>
      <c r="E390" s="5">
        <v>50</v>
      </c>
    </row>
    <row r="391" spans="1:5" x14ac:dyDescent="0.25">
      <c r="A391" t="s">
        <v>553</v>
      </c>
      <c r="C391" t="s">
        <v>30</v>
      </c>
      <c r="E391" s="5">
        <v>13</v>
      </c>
    </row>
    <row r="392" spans="1:5" x14ac:dyDescent="0.25">
      <c r="A392" t="s">
        <v>554</v>
      </c>
      <c r="C392" t="s">
        <v>59</v>
      </c>
    </row>
    <row r="393" spans="1:5" x14ac:dyDescent="0.25">
      <c r="A393" t="s">
        <v>555</v>
      </c>
      <c r="C393" t="s">
        <v>32</v>
      </c>
      <c r="E393" s="5">
        <v>550</v>
      </c>
    </row>
    <row r="394" spans="1:5" x14ac:dyDescent="0.25">
      <c r="A394" t="s">
        <v>556</v>
      </c>
      <c r="C394" t="s">
        <v>469</v>
      </c>
      <c r="E394" s="5">
        <v>171</v>
      </c>
    </row>
    <row r="395" spans="1:5" x14ac:dyDescent="0.25">
      <c r="A395" t="s">
        <v>557</v>
      </c>
      <c r="C395" t="s">
        <v>69</v>
      </c>
      <c r="E395" s="5">
        <v>646</v>
      </c>
    </row>
    <row r="396" spans="1:5" x14ac:dyDescent="0.25">
      <c r="A396" t="s">
        <v>558</v>
      </c>
      <c r="C396" t="s">
        <v>87</v>
      </c>
      <c r="E396" s="5">
        <v>51</v>
      </c>
    </row>
    <row r="397" spans="1:5" x14ac:dyDescent="0.25">
      <c r="A397" t="s">
        <v>559</v>
      </c>
      <c r="C397" t="s">
        <v>12</v>
      </c>
    </row>
    <row r="398" spans="1:5" x14ac:dyDescent="0.25">
      <c r="A398" t="s">
        <v>560</v>
      </c>
      <c r="C398" t="s">
        <v>194</v>
      </c>
      <c r="E398" s="5">
        <v>657</v>
      </c>
    </row>
    <row r="399" spans="1:5" x14ac:dyDescent="0.25">
      <c r="A399" t="s">
        <v>561</v>
      </c>
      <c r="C399" t="s">
        <v>12</v>
      </c>
    </row>
    <row r="400" spans="1:5" x14ac:dyDescent="0.25">
      <c r="A400" t="s">
        <v>563</v>
      </c>
      <c r="C400" t="s">
        <v>97</v>
      </c>
    </row>
    <row r="401" spans="1:5" x14ac:dyDescent="0.25">
      <c r="A401" t="s">
        <v>564</v>
      </c>
      <c r="C401" t="s">
        <v>43</v>
      </c>
      <c r="E401" s="5">
        <v>834</v>
      </c>
    </row>
    <row r="402" spans="1:5" x14ac:dyDescent="0.25">
      <c r="A402" t="s">
        <v>565</v>
      </c>
      <c r="C402" t="s">
        <v>32</v>
      </c>
      <c r="E402" s="5">
        <v>379</v>
      </c>
    </row>
    <row r="403" spans="1:5" x14ac:dyDescent="0.25">
      <c r="A403" t="s">
        <v>566</v>
      </c>
      <c r="C403" t="s">
        <v>12</v>
      </c>
      <c r="E403" s="5">
        <v>1300</v>
      </c>
    </row>
    <row r="404" spans="1:5" x14ac:dyDescent="0.25">
      <c r="A404" t="s">
        <v>567</v>
      </c>
      <c r="C404" t="s">
        <v>50</v>
      </c>
      <c r="E404" s="5">
        <v>36</v>
      </c>
    </row>
    <row r="405" spans="1:5" x14ac:dyDescent="0.25">
      <c r="A405" t="s">
        <v>568</v>
      </c>
      <c r="C405" t="s">
        <v>399</v>
      </c>
      <c r="E405" s="5">
        <v>41</v>
      </c>
    </row>
    <row r="406" spans="1:5" x14ac:dyDescent="0.25">
      <c r="A406" t="s">
        <v>569</v>
      </c>
      <c r="C406" t="s">
        <v>32</v>
      </c>
      <c r="E406" s="5">
        <v>14</v>
      </c>
    </row>
    <row r="407" spans="1:5" x14ac:dyDescent="0.25">
      <c r="A407" t="s">
        <v>570</v>
      </c>
      <c r="C407" t="s">
        <v>61</v>
      </c>
    </row>
    <row r="408" spans="1:5" x14ac:dyDescent="0.25">
      <c r="A408" t="s">
        <v>571</v>
      </c>
      <c r="C408" t="s">
        <v>155</v>
      </c>
      <c r="E408" s="5">
        <v>332</v>
      </c>
    </row>
    <row r="409" spans="1:5" x14ac:dyDescent="0.25">
      <c r="A409" t="s">
        <v>572</v>
      </c>
      <c r="C409" t="s">
        <v>12</v>
      </c>
      <c r="E409" s="5">
        <v>160</v>
      </c>
    </row>
    <row r="410" spans="1:5" x14ac:dyDescent="0.25">
      <c r="A410" t="s">
        <v>573</v>
      </c>
      <c r="C410" t="s">
        <v>420</v>
      </c>
      <c r="E410" s="5">
        <v>451</v>
      </c>
    </row>
    <row r="411" spans="1:5" x14ac:dyDescent="0.25">
      <c r="A411" t="s">
        <v>574</v>
      </c>
      <c r="C411" t="s">
        <v>399</v>
      </c>
      <c r="E411" s="5">
        <v>173</v>
      </c>
    </row>
    <row r="412" spans="1:5" x14ac:dyDescent="0.25">
      <c r="A412" t="s">
        <v>575</v>
      </c>
      <c r="C412" t="s">
        <v>155</v>
      </c>
      <c r="E412" s="5">
        <v>23</v>
      </c>
    </row>
    <row r="413" spans="1:5" x14ac:dyDescent="0.25">
      <c r="A413" t="s">
        <v>576</v>
      </c>
      <c r="C413" t="s">
        <v>17</v>
      </c>
      <c r="E413" s="5">
        <v>2100</v>
      </c>
    </row>
    <row r="414" spans="1:5" x14ac:dyDescent="0.25">
      <c r="A414" t="s">
        <v>577</v>
      </c>
      <c r="C414" t="s">
        <v>273</v>
      </c>
      <c r="E414" s="5">
        <v>2700</v>
      </c>
    </row>
    <row r="415" spans="1:5" x14ac:dyDescent="0.25">
      <c r="A415" t="s">
        <v>578</v>
      </c>
      <c r="C415" t="s">
        <v>61</v>
      </c>
      <c r="E415" s="5">
        <v>320</v>
      </c>
    </row>
    <row r="416" spans="1:5" x14ac:dyDescent="0.25">
      <c r="A416" t="s">
        <v>579</v>
      </c>
      <c r="C416" t="s">
        <v>61</v>
      </c>
      <c r="E416" s="5">
        <v>295</v>
      </c>
    </row>
    <row r="417" spans="1:5" x14ac:dyDescent="0.25">
      <c r="A417" t="s">
        <v>580</v>
      </c>
      <c r="C417" t="s">
        <v>87</v>
      </c>
      <c r="E417" s="5">
        <v>23</v>
      </c>
    </row>
    <row r="418" spans="1:5" x14ac:dyDescent="0.25">
      <c r="A418" t="s">
        <v>581</v>
      </c>
      <c r="C418" t="s">
        <v>22</v>
      </c>
      <c r="E418" s="5">
        <v>97</v>
      </c>
    </row>
    <row r="419" spans="1:5" x14ac:dyDescent="0.25">
      <c r="A419" t="s">
        <v>582</v>
      </c>
      <c r="C419" t="s">
        <v>61</v>
      </c>
      <c r="E419" s="5">
        <v>69</v>
      </c>
    </row>
    <row r="420" spans="1:5" x14ac:dyDescent="0.25">
      <c r="A420" t="s">
        <v>583</v>
      </c>
      <c r="C420" t="s">
        <v>71</v>
      </c>
      <c r="E420" s="5">
        <v>16</v>
      </c>
    </row>
    <row r="421" spans="1:5" x14ac:dyDescent="0.25">
      <c r="A421" t="s">
        <v>584</v>
      </c>
      <c r="C421" t="s">
        <v>30</v>
      </c>
      <c r="E421" s="5">
        <v>423</v>
      </c>
    </row>
    <row r="422" spans="1:5" x14ac:dyDescent="0.25">
      <c r="A422" t="s">
        <v>585</v>
      </c>
      <c r="C422" t="s">
        <v>61</v>
      </c>
      <c r="E422" s="5">
        <v>117</v>
      </c>
    </row>
    <row r="423" spans="1:5" x14ac:dyDescent="0.25">
      <c r="A423" t="s">
        <v>586</v>
      </c>
      <c r="C423" t="s">
        <v>12</v>
      </c>
      <c r="E423" s="5">
        <v>115</v>
      </c>
    </row>
    <row r="424" spans="1:5" x14ac:dyDescent="0.25">
      <c r="A424" t="s">
        <v>587</v>
      </c>
      <c r="C424" t="s">
        <v>2</v>
      </c>
      <c r="E424" s="5">
        <v>26</v>
      </c>
    </row>
    <row r="425" spans="1:5" x14ac:dyDescent="0.25">
      <c r="A425" t="s">
        <v>588</v>
      </c>
      <c r="C425" t="s">
        <v>87</v>
      </c>
      <c r="E425" s="5">
        <v>1700</v>
      </c>
    </row>
    <row r="426" spans="1:5" x14ac:dyDescent="0.25">
      <c r="A426" t="s">
        <v>589</v>
      </c>
      <c r="C426" t="s">
        <v>7</v>
      </c>
      <c r="E426" s="5">
        <v>3600</v>
      </c>
    </row>
    <row r="427" spans="1:5" x14ac:dyDescent="0.25">
      <c r="A427" t="s">
        <v>590</v>
      </c>
      <c r="C427" t="s">
        <v>32</v>
      </c>
      <c r="E427" s="5">
        <v>192</v>
      </c>
    </row>
    <row r="428" spans="1:5" x14ac:dyDescent="0.25">
      <c r="A428" t="s">
        <v>591</v>
      </c>
      <c r="C428" t="s">
        <v>17</v>
      </c>
      <c r="E428" s="5">
        <v>307</v>
      </c>
    </row>
    <row r="429" spans="1:5" x14ac:dyDescent="0.25">
      <c r="A429" t="s">
        <v>592</v>
      </c>
      <c r="C429" t="s">
        <v>122</v>
      </c>
    </row>
    <row r="430" spans="1:5" x14ac:dyDescent="0.25">
      <c r="A430" t="s">
        <v>593</v>
      </c>
      <c r="C430" t="s">
        <v>155</v>
      </c>
      <c r="E430" s="5">
        <v>169</v>
      </c>
    </row>
    <row r="431" spans="1:5" x14ac:dyDescent="0.25">
      <c r="A431" t="s">
        <v>594</v>
      </c>
      <c r="C431" t="s">
        <v>87</v>
      </c>
      <c r="E431" s="5">
        <v>14</v>
      </c>
    </row>
    <row r="432" spans="1:5" x14ac:dyDescent="0.25">
      <c r="A432" t="s">
        <v>595</v>
      </c>
      <c r="C432" t="s">
        <v>32</v>
      </c>
      <c r="E432" s="5">
        <v>1</v>
      </c>
    </row>
    <row r="433" spans="1:5" x14ac:dyDescent="0.25">
      <c r="A433" t="s">
        <v>596</v>
      </c>
      <c r="C433" t="s">
        <v>39</v>
      </c>
      <c r="E433" s="5">
        <v>64</v>
      </c>
    </row>
    <row r="434" spans="1:5" x14ac:dyDescent="0.25">
      <c r="A434" t="s">
        <v>597</v>
      </c>
      <c r="C434" t="s">
        <v>12</v>
      </c>
      <c r="E434" s="5">
        <v>341</v>
      </c>
    </row>
    <row r="435" spans="1:5" x14ac:dyDescent="0.25">
      <c r="A435" t="s">
        <v>598</v>
      </c>
      <c r="C435" t="s">
        <v>32</v>
      </c>
      <c r="E435" s="5">
        <v>156</v>
      </c>
    </row>
    <row r="436" spans="1:5" x14ac:dyDescent="0.25">
      <c r="A436" t="s">
        <v>599</v>
      </c>
      <c r="C436" t="s">
        <v>39</v>
      </c>
      <c r="E436" s="5">
        <v>91</v>
      </c>
    </row>
    <row r="437" spans="1:5" x14ac:dyDescent="0.25">
      <c r="A437" t="s">
        <v>600</v>
      </c>
      <c r="C437" t="s">
        <v>2</v>
      </c>
    </row>
    <row r="438" spans="1:5" x14ac:dyDescent="0.25">
      <c r="A438" t="s">
        <v>601</v>
      </c>
      <c r="C438" t="s">
        <v>87</v>
      </c>
      <c r="E438" s="5">
        <v>62</v>
      </c>
    </row>
    <row r="439" spans="1:5" x14ac:dyDescent="0.25">
      <c r="A439" t="s">
        <v>602</v>
      </c>
      <c r="C439" t="s">
        <v>12</v>
      </c>
    </row>
    <row r="440" spans="1:5" x14ac:dyDescent="0.25">
      <c r="A440" t="s">
        <v>603</v>
      </c>
      <c r="C440" t="s">
        <v>69</v>
      </c>
      <c r="E440" s="5">
        <v>1200</v>
      </c>
    </row>
    <row r="441" spans="1:5" x14ac:dyDescent="0.25">
      <c r="A441" t="s">
        <v>605</v>
      </c>
      <c r="C441" t="s">
        <v>59</v>
      </c>
      <c r="E441" s="5">
        <v>22200</v>
      </c>
    </row>
    <row r="442" spans="1:5" x14ac:dyDescent="0.25">
      <c r="A442" t="s">
        <v>606</v>
      </c>
      <c r="C442" t="s">
        <v>97</v>
      </c>
      <c r="E442" s="5">
        <v>153</v>
      </c>
    </row>
    <row r="443" spans="1:5" x14ac:dyDescent="0.25">
      <c r="A443" t="s">
        <v>607</v>
      </c>
      <c r="C443" t="s">
        <v>87</v>
      </c>
      <c r="E443" s="5">
        <v>965</v>
      </c>
    </row>
    <row r="444" spans="1:5" x14ac:dyDescent="0.25">
      <c r="A444" t="s">
        <v>608</v>
      </c>
      <c r="C444" t="s">
        <v>469</v>
      </c>
      <c r="E444" s="5">
        <v>233</v>
      </c>
    </row>
    <row r="445" spans="1:5" x14ac:dyDescent="0.25">
      <c r="A445" t="s">
        <v>609</v>
      </c>
      <c r="C445" t="s">
        <v>2</v>
      </c>
      <c r="E445" s="5">
        <v>21</v>
      </c>
    </row>
    <row r="446" spans="1:5" x14ac:dyDescent="0.25">
      <c r="A446" t="s">
        <v>611</v>
      </c>
      <c r="C446" t="s">
        <v>194</v>
      </c>
      <c r="E446" s="5">
        <v>269</v>
      </c>
    </row>
    <row r="447" spans="1:5" x14ac:dyDescent="0.25">
      <c r="A447" t="s">
        <v>612</v>
      </c>
      <c r="C447" t="s">
        <v>69</v>
      </c>
      <c r="E447" s="5">
        <v>2</v>
      </c>
    </row>
    <row r="448" spans="1:5" x14ac:dyDescent="0.25">
      <c r="A448" t="s">
        <v>613</v>
      </c>
      <c r="C448" t="s">
        <v>17</v>
      </c>
      <c r="E448" s="5">
        <v>145</v>
      </c>
    </row>
    <row r="449" spans="1:5" x14ac:dyDescent="0.25">
      <c r="A449" t="s">
        <v>614</v>
      </c>
      <c r="C449" t="s">
        <v>129</v>
      </c>
      <c r="E449" s="5">
        <v>21</v>
      </c>
    </row>
    <row r="450" spans="1:5" x14ac:dyDescent="0.25">
      <c r="A450" t="s">
        <v>616</v>
      </c>
      <c r="C450" t="s">
        <v>469</v>
      </c>
      <c r="E450" s="5">
        <v>521</v>
      </c>
    </row>
    <row r="451" spans="1:5" x14ac:dyDescent="0.25">
      <c r="A451" t="s">
        <v>617</v>
      </c>
      <c r="C451" t="s">
        <v>61</v>
      </c>
      <c r="E451" s="5">
        <v>400</v>
      </c>
    </row>
    <row r="452" spans="1:5" x14ac:dyDescent="0.25">
      <c r="A452" t="s">
        <v>619</v>
      </c>
      <c r="C452" t="s">
        <v>59</v>
      </c>
      <c r="E452" s="5">
        <v>13</v>
      </c>
    </row>
    <row r="453" spans="1:5" x14ac:dyDescent="0.25">
      <c r="A453" t="s">
        <v>620</v>
      </c>
      <c r="C453" t="s">
        <v>32</v>
      </c>
      <c r="E453" s="5">
        <v>225</v>
      </c>
    </row>
    <row r="454" spans="1:5" x14ac:dyDescent="0.25">
      <c r="A454" t="s">
        <v>621</v>
      </c>
      <c r="C454" t="s">
        <v>39</v>
      </c>
      <c r="E454" s="5">
        <v>56</v>
      </c>
    </row>
    <row r="455" spans="1:5" x14ac:dyDescent="0.25">
      <c r="A455" t="s">
        <v>622</v>
      </c>
      <c r="C455" t="s">
        <v>12</v>
      </c>
      <c r="E455" s="5">
        <v>41</v>
      </c>
    </row>
    <row r="456" spans="1:5" x14ac:dyDescent="0.25">
      <c r="A456" t="s">
        <v>623</v>
      </c>
      <c r="C456" t="s">
        <v>615</v>
      </c>
      <c r="E456" s="5">
        <v>167</v>
      </c>
    </row>
    <row r="457" spans="1:5" x14ac:dyDescent="0.25">
      <c r="A457" t="s">
        <v>624</v>
      </c>
      <c r="C457" t="s">
        <v>97</v>
      </c>
      <c r="E457" s="5">
        <v>1</v>
      </c>
    </row>
    <row r="458" spans="1:5" x14ac:dyDescent="0.25">
      <c r="A458" t="s">
        <v>625</v>
      </c>
      <c r="C458" t="s">
        <v>22</v>
      </c>
      <c r="E458" s="5">
        <v>125</v>
      </c>
    </row>
    <row r="459" spans="1:5" x14ac:dyDescent="0.25">
      <c r="A459" t="s">
        <v>626</v>
      </c>
      <c r="C459" t="s">
        <v>32</v>
      </c>
      <c r="E459" s="5">
        <v>172</v>
      </c>
    </row>
    <row r="460" spans="1:5" x14ac:dyDescent="0.25">
      <c r="A460" t="s">
        <v>628</v>
      </c>
      <c r="C460" t="s">
        <v>69</v>
      </c>
      <c r="E460" s="5">
        <v>1300</v>
      </c>
    </row>
    <row r="461" spans="1:5" x14ac:dyDescent="0.25">
      <c r="A461" t="s">
        <v>629</v>
      </c>
      <c r="C461" t="s">
        <v>200</v>
      </c>
      <c r="E461" s="5">
        <v>253</v>
      </c>
    </row>
    <row r="462" spans="1:5" x14ac:dyDescent="0.25">
      <c r="A462" t="s">
        <v>630</v>
      </c>
      <c r="C462" t="s">
        <v>12</v>
      </c>
      <c r="E462" s="5">
        <v>571</v>
      </c>
    </row>
    <row r="463" spans="1:5" x14ac:dyDescent="0.25">
      <c r="A463" t="s">
        <v>631</v>
      </c>
      <c r="C463" t="s">
        <v>97</v>
      </c>
      <c r="E463" s="5">
        <v>69</v>
      </c>
    </row>
    <row r="464" spans="1:5" x14ac:dyDescent="0.25">
      <c r="A464" t="s">
        <v>632</v>
      </c>
      <c r="C464" t="s">
        <v>43</v>
      </c>
      <c r="E464" s="5">
        <v>179</v>
      </c>
    </row>
    <row r="465" spans="1:5" x14ac:dyDescent="0.25">
      <c r="A465" t="s">
        <v>633</v>
      </c>
      <c r="C465" t="s">
        <v>22</v>
      </c>
      <c r="E465" s="5">
        <v>416</v>
      </c>
    </row>
    <row r="466" spans="1:5" x14ac:dyDescent="0.25">
      <c r="A466" t="s">
        <v>634</v>
      </c>
      <c r="C466" t="s">
        <v>12</v>
      </c>
      <c r="E466" s="5">
        <v>1100</v>
      </c>
    </row>
    <row r="467" spans="1:5" x14ac:dyDescent="0.25">
      <c r="A467" t="s">
        <v>636</v>
      </c>
      <c r="C467" t="s">
        <v>97</v>
      </c>
      <c r="E467" s="5">
        <v>260</v>
      </c>
    </row>
    <row r="468" spans="1:5" x14ac:dyDescent="0.25">
      <c r="A468" t="s">
        <v>637</v>
      </c>
      <c r="C468" t="s">
        <v>61</v>
      </c>
      <c r="E468" s="5">
        <v>300</v>
      </c>
    </row>
    <row r="469" spans="1:5" x14ac:dyDescent="0.25">
      <c r="A469" t="s">
        <v>638</v>
      </c>
      <c r="C469" t="s">
        <v>32</v>
      </c>
      <c r="E469" s="5">
        <v>47</v>
      </c>
    </row>
    <row r="470" spans="1:5" x14ac:dyDescent="0.25">
      <c r="A470" t="s">
        <v>639</v>
      </c>
      <c r="C470" t="s">
        <v>12</v>
      </c>
      <c r="E470" s="5">
        <v>491</v>
      </c>
    </row>
    <row r="471" spans="1:5" x14ac:dyDescent="0.25">
      <c r="A471" t="s">
        <v>640</v>
      </c>
      <c r="C471" t="s">
        <v>7</v>
      </c>
      <c r="E471" s="5">
        <v>275</v>
      </c>
    </row>
    <row r="472" spans="1:5" x14ac:dyDescent="0.25">
      <c r="A472" t="s">
        <v>641</v>
      </c>
      <c r="C472" t="s">
        <v>122</v>
      </c>
      <c r="E472" s="5">
        <v>420</v>
      </c>
    </row>
    <row r="473" spans="1:5" x14ac:dyDescent="0.25">
      <c r="A473" t="s">
        <v>643</v>
      </c>
      <c r="E473" s="5">
        <v>946</v>
      </c>
    </row>
    <row r="474" spans="1:5" x14ac:dyDescent="0.25">
      <c r="A474" t="s">
        <v>644</v>
      </c>
      <c r="C474" t="s">
        <v>32</v>
      </c>
      <c r="E474" s="5">
        <v>204</v>
      </c>
    </row>
    <row r="475" spans="1:5" x14ac:dyDescent="0.25">
      <c r="A475" t="s">
        <v>645</v>
      </c>
      <c r="C475" t="s">
        <v>69</v>
      </c>
      <c r="E475" s="5">
        <v>2000</v>
      </c>
    </row>
    <row r="476" spans="1:5" x14ac:dyDescent="0.25">
      <c r="A476" t="s">
        <v>646</v>
      </c>
      <c r="C476" t="s">
        <v>97</v>
      </c>
      <c r="E476" s="5">
        <v>240</v>
      </c>
    </row>
    <row r="477" spans="1:5" x14ac:dyDescent="0.25">
      <c r="A477" t="s">
        <v>647</v>
      </c>
      <c r="C477" t="s">
        <v>399</v>
      </c>
      <c r="E477" s="5">
        <v>54</v>
      </c>
    </row>
    <row r="478" spans="1:5" x14ac:dyDescent="0.25">
      <c r="A478" t="s">
        <v>648</v>
      </c>
      <c r="C478" t="s">
        <v>32</v>
      </c>
    </row>
    <row r="479" spans="1:5" x14ac:dyDescent="0.25">
      <c r="A479" t="s">
        <v>649</v>
      </c>
      <c r="C479" t="s">
        <v>122</v>
      </c>
      <c r="E479" s="5">
        <v>854</v>
      </c>
    </row>
    <row r="480" spans="1:5" x14ac:dyDescent="0.25">
      <c r="A480" t="s">
        <v>650</v>
      </c>
      <c r="C480" t="s">
        <v>87</v>
      </c>
      <c r="E480" s="5">
        <v>55</v>
      </c>
    </row>
    <row r="481" spans="1:5" x14ac:dyDescent="0.25">
      <c r="A481" t="s">
        <v>653</v>
      </c>
      <c r="C481" t="s">
        <v>87</v>
      </c>
      <c r="E481" s="5">
        <v>1200</v>
      </c>
    </row>
    <row r="482" spans="1:5" x14ac:dyDescent="0.25">
      <c r="A482" t="s">
        <v>654</v>
      </c>
      <c r="C482" t="s">
        <v>97</v>
      </c>
      <c r="E482" s="5">
        <v>1300</v>
      </c>
    </row>
    <row r="483" spans="1:5" x14ac:dyDescent="0.25">
      <c r="A483" t="s">
        <v>655</v>
      </c>
      <c r="C483" t="s">
        <v>69</v>
      </c>
      <c r="E483" s="5">
        <v>2400</v>
      </c>
    </row>
    <row r="484" spans="1:5" x14ac:dyDescent="0.25">
      <c r="A484" t="s">
        <v>656</v>
      </c>
      <c r="C484" t="s">
        <v>69</v>
      </c>
      <c r="E484" s="5">
        <v>253</v>
      </c>
    </row>
    <row r="485" spans="1:5" x14ac:dyDescent="0.25">
      <c r="A485" t="s">
        <v>657</v>
      </c>
      <c r="C485" t="s">
        <v>200</v>
      </c>
      <c r="E485" s="5">
        <v>87</v>
      </c>
    </row>
    <row r="486" spans="1:5" x14ac:dyDescent="0.25">
      <c r="A486" t="s">
        <v>658</v>
      </c>
      <c r="C486" t="s">
        <v>97</v>
      </c>
      <c r="E486" s="5">
        <v>336</v>
      </c>
    </row>
    <row r="487" spans="1:5" x14ac:dyDescent="0.25">
      <c r="A487" t="s">
        <v>659</v>
      </c>
      <c r="C487" t="s">
        <v>420</v>
      </c>
      <c r="E487" s="5">
        <v>218</v>
      </c>
    </row>
    <row r="488" spans="1:5" x14ac:dyDescent="0.25">
      <c r="A488" t="s">
        <v>660</v>
      </c>
      <c r="C488" t="s">
        <v>97</v>
      </c>
      <c r="E488" s="5">
        <v>92</v>
      </c>
    </row>
    <row r="489" spans="1:5" x14ac:dyDescent="0.25">
      <c r="A489" t="s">
        <v>663</v>
      </c>
      <c r="C489" t="s">
        <v>59</v>
      </c>
      <c r="E489" s="5">
        <v>31</v>
      </c>
    </row>
    <row r="490" spans="1:5" x14ac:dyDescent="0.25">
      <c r="A490" t="s">
        <v>664</v>
      </c>
      <c r="C490" t="s">
        <v>97</v>
      </c>
      <c r="E490" s="5">
        <v>44</v>
      </c>
    </row>
    <row r="491" spans="1:5" x14ac:dyDescent="0.25">
      <c r="A491" t="s">
        <v>665</v>
      </c>
      <c r="C491" t="s">
        <v>2</v>
      </c>
      <c r="E491" s="5">
        <v>59</v>
      </c>
    </row>
    <row r="492" spans="1:5" x14ac:dyDescent="0.25">
      <c r="A492" t="s">
        <v>666</v>
      </c>
      <c r="C492" t="s">
        <v>69</v>
      </c>
      <c r="E492" s="5">
        <v>54</v>
      </c>
    </row>
    <row r="493" spans="1:5" x14ac:dyDescent="0.25">
      <c r="A493" t="s">
        <v>667</v>
      </c>
      <c r="C493" t="s">
        <v>200</v>
      </c>
      <c r="E493" s="5">
        <v>12</v>
      </c>
    </row>
    <row r="494" spans="1:5" x14ac:dyDescent="0.25">
      <c r="A494" t="s">
        <v>669</v>
      </c>
      <c r="C494" t="s">
        <v>97</v>
      </c>
    </row>
    <row r="495" spans="1:5" x14ac:dyDescent="0.25">
      <c r="A495" t="s">
        <v>670</v>
      </c>
      <c r="C495" t="s">
        <v>7</v>
      </c>
      <c r="E495" s="5">
        <v>2300</v>
      </c>
    </row>
    <row r="496" spans="1:5" x14ac:dyDescent="0.25">
      <c r="A496" t="s">
        <v>671</v>
      </c>
      <c r="C496" t="s">
        <v>12</v>
      </c>
      <c r="E496" s="5">
        <v>2</v>
      </c>
    </row>
    <row r="497" spans="1:5" x14ac:dyDescent="0.25">
      <c r="A497" t="s">
        <v>672</v>
      </c>
      <c r="C497" t="s">
        <v>12</v>
      </c>
    </row>
    <row r="498" spans="1:5" x14ac:dyDescent="0.25">
      <c r="A498" t="s">
        <v>673</v>
      </c>
      <c r="C498" t="s">
        <v>12</v>
      </c>
    </row>
    <row r="499" spans="1:5" x14ac:dyDescent="0.25">
      <c r="A499" t="s">
        <v>674</v>
      </c>
      <c r="C499" t="s">
        <v>2</v>
      </c>
      <c r="E499" s="5">
        <v>1700</v>
      </c>
    </row>
    <row r="500" spans="1:5" x14ac:dyDescent="0.25">
      <c r="A500" t="s">
        <v>675</v>
      </c>
      <c r="C500" t="s">
        <v>7</v>
      </c>
      <c r="E500" s="5">
        <v>17</v>
      </c>
    </row>
    <row r="501" spans="1:5" x14ac:dyDescent="0.25">
      <c r="A501" t="s">
        <v>677</v>
      </c>
      <c r="C501" t="s">
        <v>12</v>
      </c>
      <c r="E501" s="5">
        <v>698</v>
      </c>
    </row>
    <row r="502" spans="1:5" x14ac:dyDescent="0.25">
      <c r="A502" t="s">
        <v>678</v>
      </c>
      <c r="C502" t="s">
        <v>7</v>
      </c>
      <c r="E502" s="5">
        <v>382</v>
      </c>
    </row>
    <row r="503" spans="1:5" x14ac:dyDescent="0.25">
      <c r="A503" t="s">
        <v>680</v>
      </c>
      <c r="C503" t="s">
        <v>12</v>
      </c>
      <c r="E503" s="5">
        <v>74</v>
      </c>
    </row>
    <row r="504" spans="1:5" x14ac:dyDescent="0.25">
      <c r="A504" t="s">
        <v>681</v>
      </c>
      <c r="C504" t="s">
        <v>7</v>
      </c>
      <c r="E504" s="5">
        <v>548</v>
      </c>
    </row>
    <row r="505" spans="1:5" x14ac:dyDescent="0.25">
      <c r="A505" t="s">
        <v>683</v>
      </c>
      <c r="C505" t="s">
        <v>7</v>
      </c>
      <c r="E505" s="5">
        <v>126</v>
      </c>
    </row>
    <row r="506" spans="1:5" x14ac:dyDescent="0.25">
      <c r="A506" t="s">
        <v>684</v>
      </c>
      <c r="C506" t="s">
        <v>61</v>
      </c>
      <c r="E506" s="5">
        <v>104</v>
      </c>
    </row>
    <row r="507" spans="1:5" x14ac:dyDescent="0.25">
      <c r="A507" t="s">
        <v>686</v>
      </c>
      <c r="C507" t="s">
        <v>7</v>
      </c>
      <c r="E507" s="5">
        <v>21</v>
      </c>
    </row>
    <row r="508" spans="1:5" x14ac:dyDescent="0.25">
      <c r="A508" t="s">
        <v>687</v>
      </c>
      <c r="C508" t="s">
        <v>7</v>
      </c>
      <c r="E508" s="5">
        <v>254</v>
      </c>
    </row>
    <row r="509" spans="1:5" x14ac:dyDescent="0.25">
      <c r="A509" t="s">
        <v>688</v>
      </c>
      <c r="C509" t="s">
        <v>129</v>
      </c>
    </row>
    <row r="510" spans="1:5" x14ac:dyDescent="0.25">
      <c r="A510" t="s">
        <v>689</v>
      </c>
      <c r="C510" t="s">
        <v>69</v>
      </c>
      <c r="E510" s="5">
        <v>5000</v>
      </c>
    </row>
    <row r="511" spans="1:5" x14ac:dyDescent="0.25">
      <c r="A511" t="s">
        <v>690</v>
      </c>
      <c r="C511" t="s">
        <v>97</v>
      </c>
    </row>
    <row r="512" spans="1:5" x14ac:dyDescent="0.25">
      <c r="A512" t="s">
        <v>691</v>
      </c>
      <c r="C512" t="s">
        <v>32</v>
      </c>
      <c r="E512" s="5">
        <v>101</v>
      </c>
    </row>
    <row r="513" spans="1:5" x14ac:dyDescent="0.25">
      <c r="A513" t="s">
        <v>692</v>
      </c>
      <c r="C513" t="s">
        <v>32</v>
      </c>
      <c r="E513" s="5">
        <v>155</v>
      </c>
    </row>
    <row r="514" spans="1:5" x14ac:dyDescent="0.25">
      <c r="A514" t="s">
        <v>693</v>
      </c>
      <c r="C514" t="s">
        <v>69</v>
      </c>
      <c r="E514" s="5">
        <v>1600</v>
      </c>
    </row>
    <row r="515" spans="1:5" x14ac:dyDescent="0.25">
      <c r="A515" t="s">
        <v>694</v>
      </c>
      <c r="C515" t="s">
        <v>61</v>
      </c>
      <c r="E515" s="5">
        <v>2</v>
      </c>
    </row>
    <row r="516" spans="1:5" x14ac:dyDescent="0.25">
      <c r="A516" t="s">
        <v>695</v>
      </c>
      <c r="C516" t="s">
        <v>97</v>
      </c>
      <c r="E516" s="5">
        <v>21</v>
      </c>
    </row>
    <row r="517" spans="1:5" x14ac:dyDescent="0.25">
      <c r="A517" t="s">
        <v>696</v>
      </c>
      <c r="C517" t="s">
        <v>399</v>
      </c>
      <c r="E517" s="5">
        <v>114</v>
      </c>
    </row>
    <row r="518" spans="1:5" x14ac:dyDescent="0.25">
      <c r="A518" t="s">
        <v>697</v>
      </c>
      <c r="C518" t="s">
        <v>12</v>
      </c>
      <c r="E518" s="5">
        <v>392</v>
      </c>
    </row>
    <row r="519" spans="1:5" x14ac:dyDescent="0.25">
      <c r="A519" t="s">
        <v>699</v>
      </c>
      <c r="C519" t="s">
        <v>17</v>
      </c>
      <c r="E519" s="5">
        <v>410</v>
      </c>
    </row>
    <row r="520" spans="1:5" x14ac:dyDescent="0.25">
      <c r="A520" t="s">
        <v>700</v>
      </c>
      <c r="C520" t="s">
        <v>200</v>
      </c>
      <c r="E520" s="5">
        <v>28</v>
      </c>
    </row>
    <row r="521" spans="1:5" x14ac:dyDescent="0.25">
      <c r="A521" t="s">
        <v>701</v>
      </c>
      <c r="C521" t="s">
        <v>12</v>
      </c>
      <c r="E521" s="5">
        <v>42</v>
      </c>
    </row>
    <row r="522" spans="1:5" x14ac:dyDescent="0.25">
      <c r="A522" t="s">
        <v>702</v>
      </c>
      <c r="C522" t="s">
        <v>30</v>
      </c>
      <c r="E522" s="5">
        <v>490</v>
      </c>
    </row>
    <row r="523" spans="1:5" x14ac:dyDescent="0.25">
      <c r="A523" t="s">
        <v>703</v>
      </c>
      <c r="C523" t="s">
        <v>12</v>
      </c>
      <c r="E523" s="5">
        <v>556</v>
      </c>
    </row>
    <row r="524" spans="1:5" x14ac:dyDescent="0.25">
      <c r="A524" t="s">
        <v>704</v>
      </c>
      <c r="C524" t="s">
        <v>12</v>
      </c>
      <c r="E524" s="5">
        <v>41</v>
      </c>
    </row>
    <row r="525" spans="1:5" x14ac:dyDescent="0.25">
      <c r="A525" t="s">
        <v>705</v>
      </c>
      <c r="C525" t="s">
        <v>39</v>
      </c>
      <c r="E525" s="5">
        <v>334</v>
      </c>
    </row>
    <row r="526" spans="1:5" x14ac:dyDescent="0.25">
      <c r="A526" t="s">
        <v>707</v>
      </c>
      <c r="C526" t="s">
        <v>32</v>
      </c>
    </row>
    <row r="527" spans="1:5" x14ac:dyDescent="0.25">
      <c r="A527" t="s">
        <v>708</v>
      </c>
      <c r="C527" t="s">
        <v>32</v>
      </c>
    </row>
    <row r="528" spans="1:5" x14ac:dyDescent="0.25">
      <c r="A528" t="s">
        <v>709</v>
      </c>
      <c r="C528" t="s">
        <v>71</v>
      </c>
      <c r="E528" s="5">
        <v>51</v>
      </c>
    </row>
    <row r="529" spans="1:5" x14ac:dyDescent="0.25">
      <c r="A529" t="s">
        <v>710</v>
      </c>
      <c r="C529" t="s">
        <v>30</v>
      </c>
    </row>
    <row r="530" spans="1:5" x14ac:dyDescent="0.25">
      <c r="A530" t="s">
        <v>711</v>
      </c>
      <c r="C530" t="s">
        <v>155</v>
      </c>
      <c r="E530" s="5">
        <v>328</v>
      </c>
    </row>
    <row r="531" spans="1:5" x14ac:dyDescent="0.25">
      <c r="A531" t="s">
        <v>712</v>
      </c>
      <c r="C531" t="s">
        <v>2</v>
      </c>
      <c r="E531" s="5">
        <v>158</v>
      </c>
    </row>
    <row r="532" spans="1:5" x14ac:dyDescent="0.25">
      <c r="A532" t="s">
        <v>713</v>
      </c>
      <c r="C532" t="s">
        <v>61</v>
      </c>
      <c r="E532" s="5">
        <v>34</v>
      </c>
    </row>
    <row r="533" spans="1:5" x14ac:dyDescent="0.25">
      <c r="A533" t="s">
        <v>714</v>
      </c>
      <c r="C533" t="s">
        <v>273</v>
      </c>
      <c r="E533" s="5">
        <v>2400</v>
      </c>
    </row>
    <row r="534" spans="1:5" x14ac:dyDescent="0.25">
      <c r="A534" t="s">
        <v>715</v>
      </c>
      <c r="C534" t="s">
        <v>97</v>
      </c>
      <c r="E534" s="5">
        <v>400</v>
      </c>
    </row>
    <row r="535" spans="1:5" x14ac:dyDescent="0.25">
      <c r="A535" t="s">
        <v>716</v>
      </c>
      <c r="C535" t="s">
        <v>32</v>
      </c>
      <c r="E535" s="5">
        <v>3500</v>
      </c>
    </row>
    <row r="536" spans="1:5" x14ac:dyDescent="0.25">
      <c r="A536" t="s">
        <v>717</v>
      </c>
      <c r="C536" t="s">
        <v>12</v>
      </c>
      <c r="E536" s="5">
        <v>565</v>
      </c>
    </row>
    <row r="537" spans="1:5" x14ac:dyDescent="0.25">
      <c r="A537" t="s">
        <v>718</v>
      </c>
      <c r="C537" t="s">
        <v>22</v>
      </c>
      <c r="E537" s="5">
        <v>205</v>
      </c>
    </row>
    <row r="538" spans="1:5" x14ac:dyDescent="0.25">
      <c r="A538" t="s">
        <v>719</v>
      </c>
      <c r="C538" t="s">
        <v>30</v>
      </c>
      <c r="E538" s="5">
        <v>244</v>
      </c>
    </row>
    <row r="539" spans="1:5" x14ac:dyDescent="0.25">
      <c r="A539" t="s">
        <v>720</v>
      </c>
      <c r="C539" t="s">
        <v>22</v>
      </c>
      <c r="E539" s="5">
        <v>349</v>
      </c>
    </row>
    <row r="540" spans="1:5" x14ac:dyDescent="0.25">
      <c r="A540" t="s">
        <v>721</v>
      </c>
      <c r="C540" t="s">
        <v>32</v>
      </c>
      <c r="E540" s="5">
        <v>94</v>
      </c>
    </row>
    <row r="541" spans="1:5" x14ac:dyDescent="0.25">
      <c r="A541" t="s">
        <v>722</v>
      </c>
      <c r="C541" t="s">
        <v>97</v>
      </c>
    </row>
    <row r="542" spans="1:5" x14ac:dyDescent="0.25">
      <c r="A542" t="s">
        <v>723</v>
      </c>
      <c r="C542" t="s">
        <v>2</v>
      </c>
      <c r="E542" s="5">
        <v>133</v>
      </c>
    </row>
    <row r="543" spans="1:5" x14ac:dyDescent="0.25">
      <c r="A543" t="s">
        <v>724</v>
      </c>
      <c r="C543" t="s">
        <v>155</v>
      </c>
      <c r="E543" s="5">
        <v>1100</v>
      </c>
    </row>
    <row r="544" spans="1:5" x14ac:dyDescent="0.25">
      <c r="A544" t="s">
        <v>725</v>
      </c>
      <c r="C544" t="s">
        <v>155</v>
      </c>
      <c r="E544" s="5">
        <v>33</v>
      </c>
    </row>
    <row r="545" spans="1:5" x14ac:dyDescent="0.25">
      <c r="A545" t="s">
        <v>726</v>
      </c>
      <c r="C545" t="s">
        <v>155</v>
      </c>
      <c r="E545" s="5">
        <v>224</v>
      </c>
    </row>
    <row r="546" spans="1:5" x14ac:dyDescent="0.25">
      <c r="A546" t="s">
        <v>727</v>
      </c>
      <c r="C546" t="s">
        <v>12</v>
      </c>
      <c r="E546" s="5">
        <v>293</v>
      </c>
    </row>
    <row r="547" spans="1:5" x14ac:dyDescent="0.25">
      <c r="A547" t="s">
        <v>728</v>
      </c>
      <c r="C547" t="s">
        <v>30</v>
      </c>
      <c r="E547" s="5">
        <v>549</v>
      </c>
    </row>
    <row r="548" spans="1:5" x14ac:dyDescent="0.25">
      <c r="A548" t="s">
        <v>729</v>
      </c>
      <c r="C548" t="s">
        <v>39</v>
      </c>
    </row>
    <row r="549" spans="1:5" x14ac:dyDescent="0.25">
      <c r="A549" t="s">
        <v>730</v>
      </c>
      <c r="C549" t="s">
        <v>12</v>
      </c>
      <c r="E549" s="5">
        <v>665</v>
      </c>
    </row>
    <row r="550" spans="1:5" x14ac:dyDescent="0.25">
      <c r="A550" t="s">
        <v>731</v>
      </c>
      <c r="C550" t="s">
        <v>12</v>
      </c>
      <c r="E550" s="5">
        <v>95</v>
      </c>
    </row>
    <row r="551" spans="1:5" x14ac:dyDescent="0.25">
      <c r="A551" t="s">
        <v>732</v>
      </c>
      <c r="C551" t="s">
        <v>30</v>
      </c>
      <c r="E551" s="5">
        <v>726</v>
      </c>
    </row>
    <row r="552" spans="1:5" x14ac:dyDescent="0.25">
      <c r="A552" t="s">
        <v>733</v>
      </c>
      <c r="C552" t="s">
        <v>22</v>
      </c>
      <c r="E552" s="5">
        <v>125</v>
      </c>
    </row>
    <row r="553" spans="1:5" x14ac:dyDescent="0.25">
      <c r="A553" t="s">
        <v>734</v>
      </c>
      <c r="C553" t="s">
        <v>71</v>
      </c>
      <c r="E553" s="5">
        <v>22</v>
      </c>
    </row>
    <row r="554" spans="1:5" x14ac:dyDescent="0.25">
      <c r="A554" t="s">
        <v>735</v>
      </c>
      <c r="C554" t="s">
        <v>71</v>
      </c>
      <c r="E554" s="5">
        <v>190</v>
      </c>
    </row>
    <row r="555" spans="1:5" x14ac:dyDescent="0.25">
      <c r="A555" t="s">
        <v>736</v>
      </c>
      <c r="C555" t="s">
        <v>2</v>
      </c>
      <c r="E555" s="5">
        <v>36</v>
      </c>
    </row>
    <row r="556" spans="1:5" x14ac:dyDescent="0.25">
      <c r="A556" t="s">
        <v>738</v>
      </c>
      <c r="C556" t="s">
        <v>273</v>
      </c>
      <c r="E556" s="5">
        <v>178</v>
      </c>
    </row>
    <row r="557" spans="1:5" x14ac:dyDescent="0.25">
      <c r="A557" t="s">
        <v>739</v>
      </c>
      <c r="C557" t="s">
        <v>155</v>
      </c>
    </row>
    <row r="558" spans="1:5" x14ac:dyDescent="0.25">
      <c r="A558" t="s">
        <v>740</v>
      </c>
      <c r="C558" t="s">
        <v>17</v>
      </c>
      <c r="E558" s="5">
        <v>111</v>
      </c>
    </row>
    <row r="559" spans="1:5" x14ac:dyDescent="0.25">
      <c r="A559" t="s">
        <v>741</v>
      </c>
      <c r="C559" t="s">
        <v>87</v>
      </c>
      <c r="E559" s="5">
        <v>120</v>
      </c>
    </row>
    <row r="560" spans="1:5" x14ac:dyDescent="0.25">
      <c r="A560" t="s">
        <v>743</v>
      </c>
      <c r="C560" t="s">
        <v>155</v>
      </c>
      <c r="E560" s="5">
        <v>223</v>
      </c>
    </row>
    <row r="561" spans="1:5" x14ac:dyDescent="0.25">
      <c r="A561" t="s">
        <v>744</v>
      </c>
      <c r="C561" t="s">
        <v>87</v>
      </c>
      <c r="E561" s="5">
        <v>383</v>
      </c>
    </row>
    <row r="562" spans="1:5" x14ac:dyDescent="0.25">
      <c r="A562" t="s">
        <v>745</v>
      </c>
      <c r="C562" t="s">
        <v>122</v>
      </c>
      <c r="E562" s="5">
        <v>20</v>
      </c>
    </row>
    <row r="563" spans="1:5" x14ac:dyDescent="0.25">
      <c r="A563" t="s">
        <v>746</v>
      </c>
      <c r="C563" t="s">
        <v>97</v>
      </c>
      <c r="E563" s="5">
        <v>10</v>
      </c>
    </row>
    <row r="564" spans="1:5" x14ac:dyDescent="0.25">
      <c r="A564" t="s">
        <v>747</v>
      </c>
      <c r="C564" t="s">
        <v>194</v>
      </c>
      <c r="E564" s="5">
        <v>404</v>
      </c>
    </row>
    <row r="565" spans="1:5" x14ac:dyDescent="0.25">
      <c r="A565" t="s">
        <v>748</v>
      </c>
      <c r="C565" t="s">
        <v>32</v>
      </c>
      <c r="E565" s="5">
        <v>1200</v>
      </c>
    </row>
    <row r="566" spans="1:5" x14ac:dyDescent="0.25">
      <c r="A566" t="s">
        <v>749</v>
      </c>
      <c r="C566" t="s">
        <v>32</v>
      </c>
      <c r="E566" s="5">
        <v>560</v>
      </c>
    </row>
    <row r="567" spans="1:5" x14ac:dyDescent="0.25">
      <c r="A567" t="s">
        <v>750</v>
      </c>
      <c r="C567" t="s">
        <v>32</v>
      </c>
      <c r="E567" s="5">
        <v>656</v>
      </c>
    </row>
    <row r="568" spans="1:5" x14ac:dyDescent="0.25">
      <c r="A568" t="s">
        <v>751</v>
      </c>
      <c r="C568" t="s">
        <v>39</v>
      </c>
      <c r="E568" s="5">
        <v>602</v>
      </c>
    </row>
    <row r="569" spans="1:5" x14ac:dyDescent="0.25">
      <c r="A569" t="s">
        <v>753</v>
      </c>
      <c r="C569" t="s">
        <v>17</v>
      </c>
      <c r="E569" s="5">
        <v>160</v>
      </c>
    </row>
    <row r="570" spans="1:5" x14ac:dyDescent="0.25">
      <c r="A570" t="s">
        <v>754</v>
      </c>
      <c r="C570" t="s">
        <v>97</v>
      </c>
      <c r="E570" s="5">
        <v>307</v>
      </c>
    </row>
    <row r="571" spans="1:5" x14ac:dyDescent="0.25">
      <c r="A571" t="s">
        <v>755</v>
      </c>
      <c r="C571" t="s">
        <v>61</v>
      </c>
      <c r="E571" s="5">
        <v>80</v>
      </c>
    </row>
    <row r="572" spans="1:5" x14ac:dyDescent="0.25">
      <c r="A572" t="s">
        <v>756</v>
      </c>
      <c r="C572" t="s">
        <v>30</v>
      </c>
      <c r="E572" s="5">
        <v>2</v>
      </c>
    </row>
    <row r="573" spans="1:5" x14ac:dyDescent="0.25">
      <c r="A573" t="s">
        <v>757</v>
      </c>
      <c r="C573" t="s">
        <v>32</v>
      </c>
      <c r="E573" s="5">
        <v>522</v>
      </c>
    </row>
    <row r="574" spans="1:5" x14ac:dyDescent="0.25">
      <c r="A574" t="s">
        <v>758</v>
      </c>
      <c r="C574" t="s">
        <v>69</v>
      </c>
      <c r="E574" s="5">
        <v>214</v>
      </c>
    </row>
    <row r="575" spans="1:5" x14ac:dyDescent="0.25">
      <c r="A575" t="s">
        <v>759</v>
      </c>
      <c r="C575" t="s">
        <v>22</v>
      </c>
      <c r="E575" s="5">
        <v>88</v>
      </c>
    </row>
    <row r="576" spans="1:5" x14ac:dyDescent="0.25">
      <c r="A576" t="s">
        <v>760</v>
      </c>
      <c r="C576" t="s">
        <v>155</v>
      </c>
      <c r="E576" s="5">
        <v>30</v>
      </c>
    </row>
    <row r="577" spans="1:5" x14ac:dyDescent="0.25">
      <c r="A577" t="s">
        <v>761</v>
      </c>
      <c r="C577" t="s">
        <v>191</v>
      </c>
    </row>
    <row r="578" spans="1:5" x14ac:dyDescent="0.25">
      <c r="A578" t="s">
        <v>762</v>
      </c>
      <c r="C578" t="s">
        <v>87</v>
      </c>
      <c r="E578" s="5">
        <v>40</v>
      </c>
    </row>
    <row r="579" spans="1:5" x14ac:dyDescent="0.25">
      <c r="A579" t="s">
        <v>763</v>
      </c>
      <c r="C579" t="s">
        <v>129</v>
      </c>
      <c r="E579" s="5">
        <v>204</v>
      </c>
    </row>
    <row r="580" spans="1:5" x14ac:dyDescent="0.25">
      <c r="A580" t="s">
        <v>764</v>
      </c>
      <c r="C580" t="s">
        <v>30</v>
      </c>
      <c r="E580" s="5">
        <v>9</v>
      </c>
    </row>
    <row r="581" spans="1:5" x14ac:dyDescent="0.25">
      <c r="A581" t="s">
        <v>765</v>
      </c>
      <c r="C581" t="s">
        <v>32</v>
      </c>
      <c r="E581" s="5">
        <v>999</v>
      </c>
    </row>
    <row r="582" spans="1:5" x14ac:dyDescent="0.25">
      <c r="A582" t="s">
        <v>766</v>
      </c>
      <c r="C582" t="s">
        <v>97</v>
      </c>
      <c r="E582" s="5">
        <v>326</v>
      </c>
    </row>
    <row r="583" spans="1:5" x14ac:dyDescent="0.25">
      <c r="A583" t="s">
        <v>767</v>
      </c>
      <c r="C583" t="s">
        <v>12</v>
      </c>
      <c r="E583" s="5">
        <v>646</v>
      </c>
    </row>
    <row r="584" spans="1:5" x14ac:dyDescent="0.25">
      <c r="A584" t="s">
        <v>768</v>
      </c>
      <c r="C584" t="s">
        <v>30</v>
      </c>
    </row>
    <row r="585" spans="1:5" x14ac:dyDescent="0.25">
      <c r="A585" t="s">
        <v>769</v>
      </c>
      <c r="C585" t="s">
        <v>87</v>
      </c>
      <c r="E585" s="5">
        <v>472</v>
      </c>
    </row>
    <row r="586" spans="1:5" x14ac:dyDescent="0.25">
      <c r="A586" t="s">
        <v>770</v>
      </c>
      <c r="C586" t="s">
        <v>2</v>
      </c>
      <c r="E586" s="5">
        <v>12900</v>
      </c>
    </row>
    <row r="587" spans="1:5" x14ac:dyDescent="0.25">
      <c r="A587" t="s">
        <v>771</v>
      </c>
      <c r="C587" t="s">
        <v>87</v>
      </c>
      <c r="E587" s="5">
        <v>176</v>
      </c>
    </row>
    <row r="588" spans="1:5" x14ac:dyDescent="0.25">
      <c r="A588" t="s">
        <v>772</v>
      </c>
      <c r="C588" t="s">
        <v>39</v>
      </c>
      <c r="E588" s="5">
        <v>116</v>
      </c>
    </row>
    <row r="589" spans="1:5" x14ac:dyDescent="0.25">
      <c r="A589" t="s">
        <v>773</v>
      </c>
      <c r="C589" t="s">
        <v>200</v>
      </c>
      <c r="E589" s="5">
        <v>178</v>
      </c>
    </row>
    <row r="590" spans="1:5" x14ac:dyDescent="0.25">
      <c r="A590" t="s">
        <v>774</v>
      </c>
      <c r="C590" t="s">
        <v>129</v>
      </c>
      <c r="E590" s="5">
        <v>50</v>
      </c>
    </row>
    <row r="591" spans="1:5" x14ac:dyDescent="0.25">
      <c r="A591" t="s">
        <v>775</v>
      </c>
      <c r="C591" t="s">
        <v>87</v>
      </c>
      <c r="E591" s="5">
        <v>62</v>
      </c>
    </row>
    <row r="592" spans="1:5" x14ac:dyDescent="0.25">
      <c r="A592" t="s">
        <v>776</v>
      </c>
      <c r="C592" t="s">
        <v>61</v>
      </c>
      <c r="E592" s="5">
        <v>863</v>
      </c>
    </row>
    <row r="593" spans="1:5" x14ac:dyDescent="0.25">
      <c r="A593" t="s">
        <v>777</v>
      </c>
      <c r="C593" t="s">
        <v>59</v>
      </c>
      <c r="E593" s="5">
        <v>1600</v>
      </c>
    </row>
    <row r="594" spans="1:5" x14ac:dyDescent="0.25">
      <c r="A594" t="s">
        <v>778</v>
      </c>
      <c r="C594" t="s">
        <v>122</v>
      </c>
      <c r="E594" s="5">
        <v>98</v>
      </c>
    </row>
    <row r="595" spans="1:5" x14ac:dyDescent="0.25">
      <c r="A595" t="s">
        <v>779</v>
      </c>
      <c r="C595" t="s">
        <v>87</v>
      </c>
      <c r="E595" s="5">
        <v>79</v>
      </c>
    </row>
    <row r="596" spans="1:5" x14ac:dyDescent="0.25">
      <c r="A596" t="s">
        <v>781</v>
      </c>
      <c r="C596" t="s">
        <v>32</v>
      </c>
      <c r="E596" s="5">
        <v>173</v>
      </c>
    </row>
    <row r="597" spans="1:5" x14ac:dyDescent="0.25">
      <c r="A597" t="s">
        <v>782</v>
      </c>
      <c r="C597" t="s">
        <v>87</v>
      </c>
      <c r="E597" s="5">
        <v>108</v>
      </c>
    </row>
    <row r="598" spans="1:5" x14ac:dyDescent="0.25">
      <c r="A598" t="s">
        <v>783</v>
      </c>
      <c r="C598" t="s">
        <v>50</v>
      </c>
      <c r="E598" s="5">
        <v>65</v>
      </c>
    </row>
    <row r="599" spans="1:5" x14ac:dyDescent="0.25">
      <c r="A599" t="s">
        <v>784</v>
      </c>
      <c r="C599" t="s">
        <v>39</v>
      </c>
      <c r="E599" s="5">
        <v>282</v>
      </c>
    </row>
    <row r="600" spans="1:5" x14ac:dyDescent="0.25">
      <c r="A600" t="s">
        <v>787</v>
      </c>
      <c r="C600" t="s">
        <v>17</v>
      </c>
      <c r="E600" s="5">
        <v>166</v>
      </c>
    </row>
    <row r="601" spans="1:5" x14ac:dyDescent="0.25">
      <c r="A601" t="s">
        <v>788</v>
      </c>
      <c r="C601" t="s">
        <v>191</v>
      </c>
      <c r="E601" s="5">
        <v>274</v>
      </c>
    </row>
    <row r="602" spans="1:5" x14ac:dyDescent="0.25">
      <c r="A602" t="s">
        <v>789</v>
      </c>
      <c r="C602" t="s">
        <v>32</v>
      </c>
      <c r="E602" s="5">
        <v>530</v>
      </c>
    </row>
    <row r="603" spans="1:5" x14ac:dyDescent="0.25">
      <c r="A603" t="s">
        <v>790</v>
      </c>
      <c r="C603" t="s">
        <v>2</v>
      </c>
      <c r="E603" s="5">
        <v>450</v>
      </c>
    </row>
    <row r="604" spans="1:5" x14ac:dyDescent="0.25">
      <c r="A604" t="s">
        <v>791</v>
      </c>
      <c r="C604" t="s">
        <v>30</v>
      </c>
      <c r="E604" s="5">
        <v>29</v>
      </c>
    </row>
    <row r="605" spans="1:5" x14ac:dyDescent="0.25">
      <c r="A605" t="s">
        <v>792</v>
      </c>
      <c r="C605" t="s">
        <v>155</v>
      </c>
    </row>
    <row r="606" spans="1:5" x14ac:dyDescent="0.25">
      <c r="A606" t="s">
        <v>793</v>
      </c>
      <c r="C606" t="s">
        <v>200</v>
      </c>
      <c r="E606" s="5">
        <v>620</v>
      </c>
    </row>
    <row r="607" spans="1:5" x14ac:dyDescent="0.25">
      <c r="A607" t="s">
        <v>794</v>
      </c>
      <c r="C607" t="s">
        <v>71</v>
      </c>
    </row>
    <row r="608" spans="1:5" x14ac:dyDescent="0.25">
      <c r="A608" t="s">
        <v>795</v>
      </c>
      <c r="C608" t="s">
        <v>2</v>
      </c>
      <c r="E608" s="5">
        <v>9400</v>
      </c>
    </row>
    <row r="609" spans="1:5" x14ac:dyDescent="0.25">
      <c r="A609" t="s">
        <v>796</v>
      </c>
      <c r="C609" t="s">
        <v>200</v>
      </c>
    </row>
    <row r="610" spans="1:5" x14ac:dyDescent="0.25">
      <c r="A610" t="s">
        <v>797</v>
      </c>
      <c r="C610" t="s">
        <v>129</v>
      </c>
      <c r="E610" s="5">
        <v>50</v>
      </c>
    </row>
    <row r="611" spans="1:5" x14ac:dyDescent="0.25">
      <c r="A611" t="s">
        <v>798</v>
      </c>
      <c r="C611" t="s">
        <v>7</v>
      </c>
      <c r="E611" s="5">
        <v>675</v>
      </c>
    </row>
    <row r="612" spans="1:5" x14ac:dyDescent="0.25">
      <c r="A612" t="s">
        <v>799</v>
      </c>
      <c r="C612" t="s">
        <v>17</v>
      </c>
      <c r="E612" s="5">
        <v>3700</v>
      </c>
    </row>
    <row r="613" spans="1:5" x14ac:dyDescent="0.25">
      <c r="A613" t="s">
        <v>800</v>
      </c>
      <c r="C613" t="s">
        <v>30</v>
      </c>
      <c r="E613" s="5">
        <v>8</v>
      </c>
    </row>
    <row r="614" spans="1:5" x14ac:dyDescent="0.25">
      <c r="A614" t="s">
        <v>801</v>
      </c>
      <c r="C614" t="s">
        <v>12</v>
      </c>
    </row>
    <row r="615" spans="1:5" x14ac:dyDescent="0.25">
      <c r="A615" t="s">
        <v>802</v>
      </c>
      <c r="C615" t="s">
        <v>97</v>
      </c>
      <c r="E615" s="5">
        <v>96</v>
      </c>
    </row>
    <row r="616" spans="1:5" x14ac:dyDescent="0.25">
      <c r="A616" t="s">
        <v>803</v>
      </c>
      <c r="C616" t="s">
        <v>59</v>
      </c>
    </row>
    <row r="617" spans="1:5" x14ac:dyDescent="0.25">
      <c r="A617" t="s">
        <v>804</v>
      </c>
      <c r="C617" t="s">
        <v>87</v>
      </c>
      <c r="E617" s="5">
        <v>1000</v>
      </c>
    </row>
    <row r="618" spans="1:5" x14ac:dyDescent="0.25">
      <c r="A618" t="s">
        <v>805</v>
      </c>
      <c r="C618" t="s">
        <v>59</v>
      </c>
      <c r="E618" s="5">
        <v>25</v>
      </c>
    </row>
    <row r="619" spans="1:5" x14ac:dyDescent="0.25">
      <c r="A619" t="s">
        <v>806</v>
      </c>
      <c r="C619" t="s">
        <v>129</v>
      </c>
    </row>
    <row r="620" spans="1:5" x14ac:dyDescent="0.25">
      <c r="A620" t="s">
        <v>807</v>
      </c>
      <c r="C620" t="s">
        <v>69</v>
      </c>
      <c r="E620" s="5">
        <v>648</v>
      </c>
    </row>
    <row r="621" spans="1:5" x14ac:dyDescent="0.25">
      <c r="A621" t="s">
        <v>808</v>
      </c>
      <c r="C621" t="s">
        <v>97</v>
      </c>
      <c r="E621" s="5">
        <v>90</v>
      </c>
    </row>
    <row r="622" spans="1:5" x14ac:dyDescent="0.25">
      <c r="A622" t="s">
        <v>809</v>
      </c>
      <c r="C622" t="s">
        <v>7</v>
      </c>
      <c r="E622" s="5">
        <v>50</v>
      </c>
    </row>
    <row r="623" spans="1:5" x14ac:dyDescent="0.25">
      <c r="A623" t="s">
        <v>810</v>
      </c>
      <c r="C623" t="s">
        <v>12</v>
      </c>
      <c r="E623" s="5">
        <v>10</v>
      </c>
    </row>
    <row r="624" spans="1:5" x14ac:dyDescent="0.25">
      <c r="A624" t="s">
        <v>811</v>
      </c>
      <c r="C624" t="s">
        <v>39</v>
      </c>
      <c r="E624" s="5">
        <v>63</v>
      </c>
    </row>
    <row r="625" spans="1:5" x14ac:dyDescent="0.25">
      <c r="A625" t="s">
        <v>812</v>
      </c>
      <c r="C625" t="s">
        <v>2</v>
      </c>
      <c r="E625" s="5">
        <v>892</v>
      </c>
    </row>
    <row r="626" spans="1:5" x14ac:dyDescent="0.25">
      <c r="A626" t="s">
        <v>813</v>
      </c>
      <c r="C626" t="s">
        <v>59</v>
      </c>
      <c r="E626" s="5">
        <v>4</v>
      </c>
    </row>
    <row r="627" spans="1:5" x14ac:dyDescent="0.25">
      <c r="A627" t="s">
        <v>814</v>
      </c>
      <c r="C627" t="s">
        <v>32</v>
      </c>
      <c r="E627" s="5">
        <v>136</v>
      </c>
    </row>
    <row r="628" spans="1:5" x14ac:dyDescent="0.25">
      <c r="A628" t="s">
        <v>815</v>
      </c>
      <c r="C628" t="s">
        <v>2</v>
      </c>
      <c r="E628" s="5">
        <v>7400</v>
      </c>
    </row>
    <row r="629" spans="1:5" x14ac:dyDescent="0.25">
      <c r="A629" t="s">
        <v>816</v>
      </c>
      <c r="C629" t="s">
        <v>7</v>
      </c>
      <c r="E629" s="5">
        <v>2</v>
      </c>
    </row>
    <row r="630" spans="1:5" x14ac:dyDescent="0.25">
      <c r="A630" t="s">
        <v>817</v>
      </c>
      <c r="C630" t="s">
        <v>12</v>
      </c>
      <c r="E630" s="5">
        <v>29</v>
      </c>
    </row>
    <row r="631" spans="1:5" x14ac:dyDescent="0.25">
      <c r="A631" t="s">
        <v>818</v>
      </c>
      <c r="C631" t="s">
        <v>39</v>
      </c>
      <c r="E631" s="5">
        <v>26</v>
      </c>
    </row>
    <row r="632" spans="1:5" x14ac:dyDescent="0.25">
      <c r="A632" t="s">
        <v>819</v>
      </c>
      <c r="C632" t="s">
        <v>69</v>
      </c>
    </row>
    <row r="633" spans="1:5" x14ac:dyDescent="0.25">
      <c r="A633" t="s">
        <v>820</v>
      </c>
      <c r="C633" t="s">
        <v>30</v>
      </c>
      <c r="E633" s="5">
        <v>205</v>
      </c>
    </row>
    <row r="634" spans="1:5" x14ac:dyDescent="0.25">
      <c r="A634" t="s">
        <v>822</v>
      </c>
      <c r="C634" t="s">
        <v>12</v>
      </c>
      <c r="E634" s="5">
        <v>331</v>
      </c>
    </row>
    <row r="635" spans="1:5" x14ac:dyDescent="0.25">
      <c r="A635" t="s">
        <v>823</v>
      </c>
      <c r="C635" t="s">
        <v>97</v>
      </c>
      <c r="E635" s="5">
        <v>704</v>
      </c>
    </row>
    <row r="636" spans="1:5" x14ac:dyDescent="0.25">
      <c r="A636" t="s">
        <v>824</v>
      </c>
      <c r="C636" t="s">
        <v>12</v>
      </c>
      <c r="E636" s="5">
        <v>183</v>
      </c>
    </row>
    <row r="637" spans="1:5" x14ac:dyDescent="0.25">
      <c r="A637" t="s">
        <v>825</v>
      </c>
      <c r="C637" t="s">
        <v>87</v>
      </c>
      <c r="E637" s="5">
        <v>30</v>
      </c>
    </row>
    <row r="638" spans="1:5" x14ac:dyDescent="0.25">
      <c r="A638" t="s">
        <v>826</v>
      </c>
      <c r="C638" t="s">
        <v>32</v>
      </c>
      <c r="E638" s="5">
        <v>183</v>
      </c>
    </row>
    <row r="639" spans="1:5" x14ac:dyDescent="0.25">
      <c r="A639" t="s">
        <v>827</v>
      </c>
      <c r="C639" t="s">
        <v>87</v>
      </c>
      <c r="E639" s="5">
        <v>224</v>
      </c>
    </row>
    <row r="640" spans="1:5" x14ac:dyDescent="0.25">
      <c r="A640" t="s">
        <v>828</v>
      </c>
      <c r="C640" t="s">
        <v>200</v>
      </c>
      <c r="E640" s="5">
        <v>484</v>
      </c>
    </row>
    <row r="641" spans="1:5" x14ac:dyDescent="0.25">
      <c r="A641" t="s">
        <v>829</v>
      </c>
      <c r="C641" t="s">
        <v>97</v>
      </c>
      <c r="E641" s="5">
        <v>379</v>
      </c>
    </row>
    <row r="642" spans="1:5" x14ac:dyDescent="0.25">
      <c r="A642" t="s">
        <v>830</v>
      </c>
      <c r="C642" t="s">
        <v>155</v>
      </c>
      <c r="E642" s="5">
        <v>76</v>
      </c>
    </row>
    <row r="643" spans="1:5" x14ac:dyDescent="0.25">
      <c r="A643" t="s">
        <v>831</v>
      </c>
      <c r="C643" t="s">
        <v>399</v>
      </c>
      <c r="E643" s="5">
        <v>183</v>
      </c>
    </row>
    <row r="644" spans="1:5" x14ac:dyDescent="0.25">
      <c r="A644" t="s">
        <v>832</v>
      </c>
      <c r="C644" t="s">
        <v>87</v>
      </c>
      <c r="E644" s="5">
        <v>5100</v>
      </c>
    </row>
    <row r="645" spans="1:5" x14ac:dyDescent="0.25">
      <c r="A645" t="s">
        <v>833</v>
      </c>
      <c r="C645" t="s">
        <v>71</v>
      </c>
      <c r="E645" s="5">
        <v>686</v>
      </c>
    </row>
    <row r="646" spans="1:5" x14ac:dyDescent="0.25">
      <c r="A646" t="s">
        <v>834</v>
      </c>
      <c r="C646" t="s">
        <v>69</v>
      </c>
      <c r="E646" s="5">
        <v>175</v>
      </c>
    </row>
    <row r="647" spans="1:5" x14ac:dyDescent="0.25">
      <c r="A647" t="s">
        <v>835</v>
      </c>
      <c r="C647" t="s">
        <v>32</v>
      </c>
      <c r="E647" s="5">
        <v>215</v>
      </c>
    </row>
    <row r="648" spans="1:5" x14ac:dyDescent="0.25">
      <c r="A648" t="s">
        <v>836</v>
      </c>
      <c r="C648" t="s">
        <v>7</v>
      </c>
      <c r="E648" s="5">
        <v>64</v>
      </c>
    </row>
    <row r="649" spans="1:5" x14ac:dyDescent="0.25">
      <c r="A649" t="s">
        <v>837</v>
      </c>
      <c r="C649" t="s">
        <v>59</v>
      </c>
      <c r="E649" s="5">
        <v>347</v>
      </c>
    </row>
    <row r="650" spans="1:5" x14ac:dyDescent="0.25">
      <c r="A650" t="s">
        <v>838</v>
      </c>
      <c r="C650" t="s">
        <v>2</v>
      </c>
      <c r="E650" s="5">
        <v>698</v>
      </c>
    </row>
    <row r="651" spans="1:5" x14ac:dyDescent="0.25">
      <c r="A651" t="s">
        <v>839</v>
      </c>
      <c r="C651" t="s">
        <v>122</v>
      </c>
      <c r="E651" s="5">
        <v>462</v>
      </c>
    </row>
    <row r="652" spans="1:5" x14ac:dyDescent="0.25">
      <c r="A652" t="s">
        <v>840</v>
      </c>
      <c r="C652" t="s">
        <v>32</v>
      </c>
      <c r="E652" s="5">
        <v>514</v>
      </c>
    </row>
    <row r="653" spans="1:5" x14ac:dyDescent="0.25">
      <c r="A653" t="s">
        <v>842</v>
      </c>
      <c r="C653" t="s">
        <v>61</v>
      </c>
    </row>
    <row r="654" spans="1:5" x14ac:dyDescent="0.25">
      <c r="A654" t="s">
        <v>843</v>
      </c>
      <c r="C654" t="s">
        <v>30</v>
      </c>
      <c r="E654" s="5">
        <v>235</v>
      </c>
    </row>
    <row r="655" spans="1:5" x14ac:dyDescent="0.25">
      <c r="A655" t="s">
        <v>844</v>
      </c>
      <c r="C655" t="s">
        <v>71</v>
      </c>
      <c r="E655" s="5">
        <v>192</v>
      </c>
    </row>
    <row r="656" spans="1:5" x14ac:dyDescent="0.25">
      <c r="A656" t="s">
        <v>846</v>
      </c>
      <c r="C656" t="s">
        <v>7</v>
      </c>
      <c r="E656" s="5">
        <v>107</v>
      </c>
    </row>
    <row r="657" spans="1:5" x14ac:dyDescent="0.25">
      <c r="A657" t="s">
        <v>847</v>
      </c>
      <c r="C657" t="s">
        <v>50</v>
      </c>
      <c r="E657" s="5">
        <v>51</v>
      </c>
    </row>
    <row r="658" spans="1:5" x14ac:dyDescent="0.25">
      <c r="A658" t="s">
        <v>848</v>
      </c>
      <c r="C658" t="s">
        <v>12</v>
      </c>
      <c r="E658" s="5">
        <v>189</v>
      </c>
    </row>
    <row r="659" spans="1:5" x14ac:dyDescent="0.25">
      <c r="A659" t="s">
        <v>849</v>
      </c>
      <c r="C659" t="s">
        <v>71</v>
      </c>
      <c r="E659" s="5">
        <v>240</v>
      </c>
    </row>
    <row r="660" spans="1:5" x14ac:dyDescent="0.25">
      <c r="A660" t="s">
        <v>850</v>
      </c>
      <c r="C660" t="s">
        <v>399</v>
      </c>
      <c r="E660" s="5">
        <v>94</v>
      </c>
    </row>
    <row r="661" spans="1:5" x14ac:dyDescent="0.25">
      <c r="A661" t="s">
        <v>851</v>
      </c>
      <c r="C661" t="s">
        <v>12</v>
      </c>
      <c r="E661" s="5">
        <v>97</v>
      </c>
    </row>
    <row r="662" spans="1:5" x14ac:dyDescent="0.25">
      <c r="A662" t="s">
        <v>852</v>
      </c>
      <c r="C662" t="s">
        <v>59</v>
      </c>
      <c r="E662" s="5">
        <v>281</v>
      </c>
    </row>
    <row r="663" spans="1:5" x14ac:dyDescent="0.25">
      <c r="A663" t="s">
        <v>853</v>
      </c>
      <c r="C663" t="s">
        <v>32</v>
      </c>
      <c r="E663" s="5">
        <v>1600</v>
      </c>
    </row>
    <row r="664" spans="1:5" x14ac:dyDescent="0.25">
      <c r="A664" t="s">
        <v>854</v>
      </c>
      <c r="C664" t="s">
        <v>2</v>
      </c>
    </row>
    <row r="665" spans="1:5" x14ac:dyDescent="0.25">
      <c r="A665" t="s">
        <v>855</v>
      </c>
      <c r="C665" t="s">
        <v>69</v>
      </c>
    </row>
    <row r="666" spans="1:5" x14ac:dyDescent="0.25">
      <c r="A666" t="s">
        <v>856</v>
      </c>
      <c r="C666" t="s">
        <v>32</v>
      </c>
      <c r="E666" s="5">
        <v>174</v>
      </c>
    </row>
    <row r="667" spans="1:5" x14ac:dyDescent="0.25">
      <c r="A667" t="s">
        <v>857</v>
      </c>
      <c r="C667" t="s">
        <v>12</v>
      </c>
      <c r="E667" s="5">
        <v>73</v>
      </c>
    </row>
    <row r="668" spans="1:5" x14ac:dyDescent="0.25">
      <c r="A668" t="s">
        <v>858</v>
      </c>
      <c r="C668" t="s">
        <v>61</v>
      </c>
      <c r="E668" s="5">
        <v>442</v>
      </c>
    </row>
    <row r="669" spans="1:5" x14ac:dyDescent="0.25">
      <c r="A669" t="s">
        <v>859</v>
      </c>
      <c r="C669" t="s">
        <v>12</v>
      </c>
      <c r="E669" s="5">
        <v>537</v>
      </c>
    </row>
    <row r="670" spans="1:5" x14ac:dyDescent="0.25">
      <c r="A670" t="s">
        <v>860</v>
      </c>
      <c r="C670" t="s">
        <v>97</v>
      </c>
      <c r="E670" s="5">
        <v>25</v>
      </c>
    </row>
    <row r="671" spans="1:5" x14ac:dyDescent="0.25">
      <c r="A671" t="s">
        <v>861</v>
      </c>
      <c r="C671" t="s">
        <v>30</v>
      </c>
    </row>
    <row r="672" spans="1:5" x14ac:dyDescent="0.25">
      <c r="A672" t="s">
        <v>862</v>
      </c>
      <c r="C672" t="s">
        <v>97</v>
      </c>
      <c r="E672" s="5">
        <v>225</v>
      </c>
    </row>
    <row r="673" spans="1:5" x14ac:dyDescent="0.25">
      <c r="A673" t="s">
        <v>863</v>
      </c>
      <c r="C673" t="s">
        <v>30</v>
      </c>
      <c r="E673" s="5">
        <v>25</v>
      </c>
    </row>
    <row r="674" spans="1:5" x14ac:dyDescent="0.25">
      <c r="A674" t="s">
        <v>864</v>
      </c>
      <c r="C674" t="s">
        <v>399</v>
      </c>
      <c r="E674" s="5">
        <v>1400</v>
      </c>
    </row>
    <row r="675" spans="1:5" x14ac:dyDescent="0.25">
      <c r="A675" t="s">
        <v>865</v>
      </c>
      <c r="C675" t="s">
        <v>7</v>
      </c>
      <c r="E675" s="5">
        <v>3600</v>
      </c>
    </row>
    <row r="676" spans="1:5" x14ac:dyDescent="0.25">
      <c r="A676" t="s">
        <v>866</v>
      </c>
      <c r="C676" t="s">
        <v>155</v>
      </c>
      <c r="E676" s="5">
        <v>82</v>
      </c>
    </row>
    <row r="677" spans="1:5" x14ac:dyDescent="0.25">
      <c r="A677" t="s">
        <v>867</v>
      </c>
      <c r="C677" t="s">
        <v>69</v>
      </c>
      <c r="E677" s="5">
        <v>138</v>
      </c>
    </row>
    <row r="678" spans="1:5" x14ac:dyDescent="0.25">
      <c r="A678" t="s">
        <v>868</v>
      </c>
      <c r="C678" t="s">
        <v>12</v>
      </c>
      <c r="E678" s="5">
        <v>220</v>
      </c>
    </row>
    <row r="679" spans="1:5" x14ac:dyDescent="0.25">
      <c r="A679" t="s">
        <v>869</v>
      </c>
      <c r="C679" t="s">
        <v>87</v>
      </c>
      <c r="E679" s="5">
        <v>205</v>
      </c>
    </row>
    <row r="680" spans="1:5" x14ac:dyDescent="0.25">
      <c r="A680" t="s">
        <v>870</v>
      </c>
      <c r="C680" t="s">
        <v>69</v>
      </c>
      <c r="E680" s="5">
        <v>231</v>
      </c>
    </row>
    <row r="681" spans="1:5" x14ac:dyDescent="0.25">
      <c r="A681" t="s">
        <v>871</v>
      </c>
      <c r="C681" t="s">
        <v>61</v>
      </c>
      <c r="E681" s="5">
        <v>115</v>
      </c>
    </row>
    <row r="682" spans="1:5" x14ac:dyDescent="0.25">
      <c r="A682" t="s">
        <v>872</v>
      </c>
      <c r="C682" t="s">
        <v>32</v>
      </c>
      <c r="E682" s="5">
        <v>459</v>
      </c>
    </row>
    <row r="683" spans="1:5" x14ac:dyDescent="0.25">
      <c r="A683" t="s">
        <v>873</v>
      </c>
      <c r="C683" t="s">
        <v>22</v>
      </c>
      <c r="E683" s="5">
        <v>153</v>
      </c>
    </row>
    <row r="684" spans="1:5" x14ac:dyDescent="0.25">
      <c r="A684" t="s">
        <v>874</v>
      </c>
      <c r="C684" t="s">
        <v>22</v>
      </c>
      <c r="E684" s="5">
        <v>537</v>
      </c>
    </row>
    <row r="685" spans="1:5" x14ac:dyDescent="0.25">
      <c r="A685" t="s">
        <v>875</v>
      </c>
      <c r="C685" t="s">
        <v>30</v>
      </c>
      <c r="E685" s="5">
        <v>932</v>
      </c>
    </row>
    <row r="686" spans="1:5" x14ac:dyDescent="0.25">
      <c r="A686" t="s">
        <v>877</v>
      </c>
      <c r="C686" t="s">
        <v>7</v>
      </c>
      <c r="E686" s="5">
        <v>352</v>
      </c>
    </row>
    <row r="687" spans="1:5" x14ac:dyDescent="0.25">
      <c r="A687" t="s">
        <v>878</v>
      </c>
      <c r="C687" t="s">
        <v>122</v>
      </c>
      <c r="E687" s="5">
        <v>32</v>
      </c>
    </row>
    <row r="688" spans="1:5" x14ac:dyDescent="0.25">
      <c r="A688" t="s">
        <v>879</v>
      </c>
      <c r="C688" t="s">
        <v>129</v>
      </c>
      <c r="E688" s="5">
        <v>850</v>
      </c>
    </row>
    <row r="689" spans="1:5" x14ac:dyDescent="0.25">
      <c r="A689" t="s">
        <v>880</v>
      </c>
      <c r="C689" t="s">
        <v>71</v>
      </c>
      <c r="E689" s="5">
        <v>150</v>
      </c>
    </row>
    <row r="690" spans="1:5" x14ac:dyDescent="0.25">
      <c r="A690" t="s">
        <v>881</v>
      </c>
      <c r="C690" t="s">
        <v>22</v>
      </c>
      <c r="E690" s="5">
        <v>203</v>
      </c>
    </row>
    <row r="691" spans="1:5" x14ac:dyDescent="0.25">
      <c r="A691" t="s">
        <v>882</v>
      </c>
      <c r="C691" t="s">
        <v>71</v>
      </c>
      <c r="E691" s="5">
        <v>292</v>
      </c>
    </row>
    <row r="692" spans="1:5" x14ac:dyDescent="0.25">
      <c r="A692" t="s">
        <v>883</v>
      </c>
      <c r="C692" t="s">
        <v>59</v>
      </c>
      <c r="E692" s="5">
        <v>788</v>
      </c>
    </row>
    <row r="693" spans="1:5" x14ac:dyDescent="0.25">
      <c r="A693" t="s">
        <v>884</v>
      </c>
      <c r="C693" t="s">
        <v>12</v>
      </c>
      <c r="E693" s="5">
        <v>734</v>
      </c>
    </row>
    <row r="694" spans="1:5" x14ac:dyDescent="0.25">
      <c r="A694" t="s">
        <v>885</v>
      </c>
      <c r="C694" t="s">
        <v>69</v>
      </c>
      <c r="E694" s="5">
        <v>567</v>
      </c>
    </row>
    <row r="695" spans="1:5" x14ac:dyDescent="0.25">
      <c r="A695" t="s">
        <v>886</v>
      </c>
      <c r="C695" t="s">
        <v>30</v>
      </c>
      <c r="E695" s="5">
        <v>55</v>
      </c>
    </row>
    <row r="696" spans="1:5" x14ac:dyDescent="0.25">
      <c r="A696" t="s">
        <v>887</v>
      </c>
      <c r="C696" t="s">
        <v>469</v>
      </c>
      <c r="E696" s="5">
        <v>125</v>
      </c>
    </row>
    <row r="697" spans="1:5" x14ac:dyDescent="0.25">
      <c r="A697" t="s">
        <v>888</v>
      </c>
      <c r="C697" t="s">
        <v>69</v>
      </c>
      <c r="E697" s="5">
        <v>515</v>
      </c>
    </row>
    <row r="698" spans="1:5" x14ac:dyDescent="0.25">
      <c r="A698" t="s">
        <v>889</v>
      </c>
      <c r="C698" t="s">
        <v>61</v>
      </c>
      <c r="E698" s="5">
        <v>116</v>
      </c>
    </row>
    <row r="699" spans="1:5" x14ac:dyDescent="0.25">
      <c r="A699" t="s">
        <v>890</v>
      </c>
      <c r="C699" t="s">
        <v>2</v>
      </c>
      <c r="E699" s="5">
        <v>613</v>
      </c>
    </row>
    <row r="700" spans="1:5" x14ac:dyDescent="0.25">
      <c r="A700" t="s">
        <v>891</v>
      </c>
      <c r="C700" t="s">
        <v>87</v>
      </c>
      <c r="E700" s="5">
        <v>2300</v>
      </c>
    </row>
    <row r="701" spans="1:5" x14ac:dyDescent="0.25">
      <c r="A701" t="s">
        <v>892</v>
      </c>
      <c r="C701" t="s">
        <v>59</v>
      </c>
      <c r="E701" s="5">
        <v>114</v>
      </c>
    </row>
    <row r="702" spans="1:5" x14ac:dyDescent="0.25">
      <c r="A702" t="s">
        <v>893</v>
      </c>
      <c r="C702" t="s">
        <v>12</v>
      </c>
      <c r="E702" s="5">
        <v>115</v>
      </c>
    </row>
    <row r="703" spans="1:5" x14ac:dyDescent="0.25">
      <c r="A703" t="s">
        <v>894</v>
      </c>
      <c r="C703" t="s">
        <v>399</v>
      </c>
      <c r="E703" s="5">
        <v>315</v>
      </c>
    </row>
    <row r="704" spans="1:5" x14ac:dyDescent="0.25">
      <c r="A704" t="s">
        <v>896</v>
      </c>
      <c r="C704" t="s">
        <v>7</v>
      </c>
      <c r="E704" s="5">
        <v>139</v>
      </c>
    </row>
    <row r="705" spans="1:5" x14ac:dyDescent="0.25">
      <c r="A705" t="s">
        <v>897</v>
      </c>
      <c r="C705" t="s">
        <v>12</v>
      </c>
    </row>
    <row r="706" spans="1:5" x14ac:dyDescent="0.25">
      <c r="A706" t="s">
        <v>898</v>
      </c>
      <c r="C706" t="s">
        <v>12</v>
      </c>
      <c r="E706" s="5">
        <v>679</v>
      </c>
    </row>
    <row r="707" spans="1:5" x14ac:dyDescent="0.25">
      <c r="A707" t="s">
        <v>899</v>
      </c>
      <c r="C707" t="s">
        <v>129</v>
      </c>
      <c r="E707" s="5">
        <v>12</v>
      </c>
    </row>
    <row r="708" spans="1:5" x14ac:dyDescent="0.25">
      <c r="A708" t="s">
        <v>900</v>
      </c>
      <c r="C708" t="s">
        <v>17</v>
      </c>
      <c r="E708" s="5">
        <v>696</v>
      </c>
    </row>
    <row r="709" spans="1:5" x14ac:dyDescent="0.25">
      <c r="A709" t="s">
        <v>902</v>
      </c>
      <c r="C709" t="s">
        <v>97</v>
      </c>
    </row>
    <row r="710" spans="1:5" x14ac:dyDescent="0.25">
      <c r="A710" t="s">
        <v>903</v>
      </c>
      <c r="C710" t="s">
        <v>61</v>
      </c>
      <c r="E710" s="5">
        <v>2</v>
      </c>
    </row>
    <row r="711" spans="1:5" x14ac:dyDescent="0.25">
      <c r="A711" t="s">
        <v>905</v>
      </c>
      <c r="C711" t="s">
        <v>12</v>
      </c>
      <c r="E711" s="5">
        <v>302</v>
      </c>
    </row>
    <row r="712" spans="1:5" x14ac:dyDescent="0.25">
      <c r="A712" t="s">
        <v>906</v>
      </c>
      <c r="C712" t="s">
        <v>12</v>
      </c>
      <c r="E712" s="5">
        <v>480</v>
      </c>
    </row>
    <row r="713" spans="1:5" x14ac:dyDescent="0.25">
      <c r="A713" t="s">
        <v>907</v>
      </c>
      <c r="C713" t="s">
        <v>22</v>
      </c>
      <c r="E713" s="5">
        <v>165</v>
      </c>
    </row>
    <row r="714" spans="1:5" x14ac:dyDescent="0.25">
      <c r="A714" t="s">
        <v>908</v>
      </c>
      <c r="C714" t="s">
        <v>30</v>
      </c>
    </row>
    <row r="715" spans="1:5" x14ac:dyDescent="0.25">
      <c r="A715" t="s">
        <v>909</v>
      </c>
      <c r="C715" t="s">
        <v>420</v>
      </c>
      <c r="E715" s="5">
        <v>36</v>
      </c>
    </row>
    <row r="716" spans="1:5" x14ac:dyDescent="0.25">
      <c r="A716" t="s">
        <v>910</v>
      </c>
      <c r="C716" t="s">
        <v>469</v>
      </c>
      <c r="E716" s="5">
        <v>226</v>
      </c>
    </row>
    <row r="717" spans="1:5" x14ac:dyDescent="0.25">
      <c r="A717" t="s">
        <v>911</v>
      </c>
      <c r="C717" t="s">
        <v>69</v>
      </c>
      <c r="E717" s="5">
        <v>630</v>
      </c>
    </row>
    <row r="718" spans="1:5" x14ac:dyDescent="0.25">
      <c r="A718" t="s">
        <v>912</v>
      </c>
      <c r="C718" t="s">
        <v>97</v>
      </c>
      <c r="E718" s="5">
        <v>200</v>
      </c>
    </row>
    <row r="719" spans="1:5" x14ac:dyDescent="0.25">
      <c r="A719" t="s">
        <v>913</v>
      </c>
      <c r="C719" t="s">
        <v>32</v>
      </c>
      <c r="E719" s="5">
        <v>479</v>
      </c>
    </row>
    <row r="720" spans="1:5" x14ac:dyDescent="0.25">
      <c r="A720" t="s">
        <v>914</v>
      </c>
      <c r="C720" t="s">
        <v>12</v>
      </c>
      <c r="E720" s="5">
        <v>647</v>
      </c>
    </row>
    <row r="721" spans="1:5" x14ac:dyDescent="0.25">
      <c r="A721" t="s">
        <v>915</v>
      </c>
      <c r="C721" t="s">
        <v>30</v>
      </c>
    </row>
    <row r="722" spans="1:5" x14ac:dyDescent="0.25">
      <c r="A722" t="s">
        <v>916</v>
      </c>
      <c r="C722" t="s">
        <v>22</v>
      </c>
      <c r="E722" s="5">
        <v>265</v>
      </c>
    </row>
    <row r="723" spans="1:5" x14ac:dyDescent="0.25">
      <c r="A723" t="s">
        <v>917</v>
      </c>
      <c r="C723" t="s">
        <v>12</v>
      </c>
      <c r="E723" s="5">
        <v>103</v>
      </c>
    </row>
    <row r="724" spans="1:5" x14ac:dyDescent="0.25">
      <c r="A724" t="s">
        <v>918</v>
      </c>
      <c r="C724" t="s">
        <v>32</v>
      </c>
      <c r="E724" s="5">
        <v>323</v>
      </c>
    </row>
    <row r="725" spans="1:5" x14ac:dyDescent="0.25">
      <c r="A725" t="s">
        <v>919</v>
      </c>
      <c r="C725" t="s">
        <v>87</v>
      </c>
      <c r="E725" s="5">
        <v>481</v>
      </c>
    </row>
    <row r="726" spans="1:5" x14ac:dyDescent="0.25">
      <c r="A726" t="s">
        <v>920</v>
      </c>
      <c r="C726" t="s">
        <v>71</v>
      </c>
      <c r="E726" s="5">
        <v>22</v>
      </c>
    </row>
    <row r="727" spans="1:5" x14ac:dyDescent="0.25">
      <c r="A727" t="s">
        <v>921</v>
      </c>
      <c r="C727" t="s">
        <v>43</v>
      </c>
      <c r="E727" s="5">
        <v>4000</v>
      </c>
    </row>
    <row r="728" spans="1:5" x14ac:dyDescent="0.25">
      <c r="A728" t="s">
        <v>922</v>
      </c>
      <c r="C728" t="s">
        <v>194</v>
      </c>
      <c r="E728" s="5">
        <v>100</v>
      </c>
    </row>
    <row r="729" spans="1:5" x14ac:dyDescent="0.25">
      <c r="A729" t="s">
        <v>923</v>
      </c>
      <c r="C729" t="s">
        <v>30</v>
      </c>
    </row>
    <row r="730" spans="1:5" x14ac:dyDescent="0.25">
      <c r="A730" t="s">
        <v>924</v>
      </c>
      <c r="C730" t="s">
        <v>22</v>
      </c>
    </row>
    <row r="731" spans="1:5" x14ac:dyDescent="0.25">
      <c r="A731" t="s">
        <v>925</v>
      </c>
      <c r="C731" t="s">
        <v>2</v>
      </c>
      <c r="E731" s="5">
        <v>1700</v>
      </c>
    </row>
    <row r="732" spans="1:5" x14ac:dyDescent="0.25">
      <c r="A732" t="s">
        <v>926</v>
      </c>
      <c r="C732" t="s">
        <v>12</v>
      </c>
      <c r="E732" s="5">
        <v>184</v>
      </c>
    </row>
    <row r="733" spans="1:5" x14ac:dyDescent="0.25">
      <c r="A733" t="s">
        <v>927</v>
      </c>
      <c r="C733" t="s">
        <v>59</v>
      </c>
      <c r="E733" s="5">
        <v>128</v>
      </c>
    </row>
    <row r="734" spans="1:5" x14ac:dyDescent="0.25">
      <c r="A734" t="s">
        <v>928</v>
      </c>
      <c r="C734" t="s">
        <v>2</v>
      </c>
      <c r="E734" s="5">
        <v>9</v>
      </c>
    </row>
    <row r="735" spans="1:5" x14ac:dyDescent="0.25">
      <c r="A735" t="s">
        <v>929</v>
      </c>
      <c r="C735" t="s">
        <v>87</v>
      </c>
      <c r="E735" s="5">
        <v>372</v>
      </c>
    </row>
    <row r="736" spans="1:5" x14ac:dyDescent="0.25">
      <c r="A736" t="s">
        <v>931</v>
      </c>
      <c r="C736" t="s">
        <v>61</v>
      </c>
      <c r="E736" s="5">
        <v>194</v>
      </c>
    </row>
    <row r="737" spans="1:5" x14ac:dyDescent="0.25">
      <c r="A737" t="s">
        <v>932</v>
      </c>
      <c r="C737" t="s">
        <v>71</v>
      </c>
    </row>
    <row r="738" spans="1:5" x14ac:dyDescent="0.25">
      <c r="A738" t="s">
        <v>933</v>
      </c>
      <c r="C738" t="s">
        <v>399</v>
      </c>
      <c r="E738" s="5">
        <v>212</v>
      </c>
    </row>
    <row r="739" spans="1:5" x14ac:dyDescent="0.25">
      <c r="A739" t="s">
        <v>934</v>
      </c>
      <c r="C739" t="s">
        <v>50</v>
      </c>
      <c r="E739" s="5">
        <v>32</v>
      </c>
    </row>
    <row r="740" spans="1:5" x14ac:dyDescent="0.25">
      <c r="A740" t="s">
        <v>935</v>
      </c>
      <c r="C740" t="s">
        <v>200</v>
      </c>
      <c r="E740" s="5">
        <v>419</v>
      </c>
    </row>
    <row r="741" spans="1:5" x14ac:dyDescent="0.25">
      <c r="A741" t="s">
        <v>936</v>
      </c>
      <c r="C741" t="s">
        <v>32</v>
      </c>
      <c r="E741" s="5">
        <v>229</v>
      </c>
    </row>
    <row r="742" spans="1:5" x14ac:dyDescent="0.25">
      <c r="A742" t="s">
        <v>937</v>
      </c>
      <c r="C742" t="s">
        <v>194</v>
      </c>
      <c r="E742" s="5">
        <v>151</v>
      </c>
    </row>
    <row r="743" spans="1:5" x14ac:dyDescent="0.25">
      <c r="A743" t="s">
        <v>939</v>
      </c>
      <c r="C743" t="s">
        <v>32</v>
      </c>
      <c r="E743" s="5">
        <v>321</v>
      </c>
    </row>
    <row r="744" spans="1:5" x14ac:dyDescent="0.25">
      <c r="A744" t="s">
        <v>940</v>
      </c>
      <c r="C744" t="s">
        <v>12</v>
      </c>
      <c r="E744" s="5">
        <v>69</v>
      </c>
    </row>
    <row r="745" spans="1:5" x14ac:dyDescent="0.25">
      <c r="A745" t="s">
        <v>941</v>
      </c>
      <c r="C745" t="s">
        <v>7</v>
      </c>
      <c r="E745" s="5">
        <v>2500</v>
      </c>
    </row>
    <row r="746" spans="1:5" x14ac:dyDescent="0.25">
      <c r="A746" t="s">
        <v>942</v>
      </c>
      <c r="C746" t="s">
        <v>30</v>
      </c>
      <c r="E746" s="5">
        <v>134</v>
      </c>
    </row>
    <row r="747" spans="1:5" x14ac:dyDescent="0.25">
      <c r="A747" t="s">
        <v>943</v>
      </c>
      <c r="C747" t="s">
        <v>12</v>
      </c>
      <c r="E747" s="5">
        <v>191</v>
      </c>
    </row>
    <row r="748" spans="1:5" x14ac:dyDescent="0.25">
      <c r="A748" t="s">
        <v>944</v>
      </c>
      <c r="C748" t="s">
        <v>87</v>
      </c>
      <c r="E748" s="5">
        <v>140</v>
      </c>
    </row>
    <row r="749" spans="1:5" x14ac:dyDescent="0.25">
      <c r="A749" t="s">
        <v>945</v>
      </c>
      <c r="C749" t="s">
        <v>7</v>
      </c>
      <c r="E749" s="5">
        <v>850</v>
      </c>
    </row>
    <row r="750" spans="1:5" x14ac:dyDescent="0.25">
      <c r="A750" t="s">
        <v>946</v>
      </c>
      <c r="C750" t="s">
        <v>71</v>
      </c>
      <c r="E750" s="5">
        <v>64</v>
      </c>
    </row>
    <row r="751" spans="1:5" x14ac:dyDescent="0.25">
      <c r="A751" t="s">
        <v>947</v>
      </c>
      <c r="C751" t="s">
        <v>61</v>
      </c>
      <c r="E751" s="5">
        <v>145</v>
      </c>
    </row>
    <row r="752" spans="1:5" x14ac:dyDescent="0.25">
      <c r="A752" t="s">
        <v>948</v>
      </c>
      <c r="C752" t="s">
        <v>12</v>
      </c>
      <c r="E752" s="5">
        <v>544</v>
      </c>
    </row>
    <row r="753" spans="1:5" x14ac:dyDescent="0.25">
      <c r="A753" t="s">
        <v>949</v>
      </c>
      <c r="C753" t="s">
        <v>71</v>
      </c>
      <c r="E753" s="5">
        <v>118</v>
      </c>
    </row>
    <row r="754" spans="1:5" x14ac:dyDescent="0.25">
      <c r="A754" t="s">
        <v>950</v>
      </c>
      <c r="C754" t="s">
        <v>97</v>
      </c>
    </row>
    <row r="755" spans="1:5" x14ac:dyDescent="0.25">
      <c r="A755" t="s">
        <v>951</v>
      </c>
      <c r="C755" t="s">
        <v>87</v>
      </c>
      <c r="E755" s="5">
        <v>40</v>
      </c>
    </row>
    <row r="756" spans="1:5" x14ac:dyDescent="0.25">
      <c r="A756" t="s">
        <v>952</v>
      </c>
      <c r="C756" t="s">
        <v>39</v>
      </c>
      <c r="E756" s="5">
        <v>162</v>
      </c>
    </row>
    <row r="757" spans="1:5" x14ac:dyDescent="0.25">
      <c r="A757" t="s">
        <v>953</v>
      </c>
      <c r="C757" t="s">
        <v>69</v>
      </c>
    </row>
    <row r="758" spans="1:5" x14ac:dyDescent="0.25">
      <c r="A758" t="s">
        <v>954</v>
      </c>
      <c r="C758" t="s">
        <v>2</v>
      </c>
      <c r="E758" s="5">
        <v>1500</v>
      </c>
    </row>
    <row r="759" spans="1:5" x14ac:dyDescent="0.25">
      <c r="A759" t="s">
        <v>955</v>
      </c>
      <c r="C759" t="s">
        <v>32</v>
      </c>
      <c r="E759" s="5">
        <v>700</v>
      </c>
    </row>
    <row r="760" spans="1:5" x14ac:dyDescent="0.25">
      <c r="A760" t="s">
        <v>956</v>
      </c>
      <c r="C760" t="s">
        <v>22</v>
      </c>
      <c r="E760" s="5">
        <v>167</v>
      </c>
    </row>
    <row r="761" spans="1:5" x14ac:dyDescent="0.25">
      <c r="A761" t="s">
        <v>957</v>
      </c>
      <c r="C761" t="s">
        <v>30</v>
      </c>
      <c r="E761" s="5">
        <v>378</v>
      </c>
    </row>
    <row r="762" spans="1:5" x14ac:dyDescent="0.25">
      <c r="A762" t="s">
        <v>958</v>
      </c>
      <c r="C762" t="s">
        <v>87</v>
      </c>
      <c r="E762" s="5">
        <v>144</v>
      </c>
    </row>
    <row r="763" spans="1:5" x14ac:dyDescent="0.25">
      <c r="A763" t="s">
        <v>959</v>
      </c>
      <c r="C763" t="s">
        <v>30</v>
      </c>
      <c r="E763" s="5">
        <v>1</v>
      </c>
    </row>
    <row r="764" spans="1:5" x14ac:dyDescent="0.25">
      <c r="A764" t="s">
        <v>960</v>
      </c>
      <c r="C764" t="s">
        <v>30</v>
      </c>
    </row>
    <row r="765" spans="1:5" x14ac:dyDescent="0.25">
      <c r="A765" t="s">
        <v>962</v>
      </c>
      <c r="C765" t="s">
        <v>32</v>
      </c>
      <c r="E765" s="5">
        <v>162</v>
      </c>
    </row>
    <row r="766" spans="1:5" x14ac:dyDescent="0.25">
      <c r="A766" t="s">
        <v>963</v>
      </c>
      <c r="C766" t="s">
        <v>87</v>
      </c>
      <c r="E766" s="5">
        <v>269</v>
      </c>
    </row>
    <row r="767" spans="1:5" x14ac:dyDescent="0.25">
      <c r="A767" t="s">
        <v>964</v>
      </c>
      <c r="C767" t="s">
        <v>30</v>
      </c>
    </row>
    <row r="768" spans="1:5" x14ac:dyDescent="0.25">
      <c r="A768" t="s">
        <v>965</v>
      </c>
      <c r="C768" t="s">
        <v>97</v>
      </c>
      <c r="E768" s="5">
        <v>1100</v>
      </c>
    </row>
    <row r="769" spans="1:5" x14ac:dyDescent="0.25">
      <c r="A769" t="s">
        <v>968</v>
      </c>
      <c r="C769" t="s">
        <v>12</v>
      </c>
      <c r="E769" s="5">
        <v>13</v>
      </c>
    </row>
    <row r="770" spans="1:5" x14ac:dyDescent="0.25">
      <c r="A770" t="s">
        <v>969</v>
      </c>
      <c r="C770" t="s">
        <v>50</v>
      </c>
      <c r="E770" s="5">
        <v>20</v>
      </c>
    </row>
    <row r="771" spans="1:5" x14ac:dyDescent="0.25">
      <c r="A771" t="s">
        <v>970</v>
      </c>
      <c r="C771" t="s">
        <v>97</v>
      </c>
      <c r="E771" s="5">
        <v>604</v>
      </c>
    </row>
    <row r="772" spans="1:5" x14ac:dyDescent="0.25">
      <c r="A772" t="s">
        <v>971</v>
      </c>
      <c r="C772" t="s">
        <v>2</v>
      </c>
      <c r="E772" s="5">
        <v>260</v>
      </c>
    </row>
    <row r="773" spans="1:5" x14ac:dyDescent="0.25">
      <c r="A773" t="s">
        <v>972</v>
      </c>
      <c r="C773" t="s">
        <v>102</v>
      </c>
    </row>
    <row r="774" spans="1:5" x14ac:dyDescent="0.25">
      <c r="A774" t="s">
        <v>973</v>
      </c>
      <c r="C774" t="s">
        <v>71</v>
      </c>
      <c r="E774" s="5">
        <v>483</v>
      </c>
    </row>
    <row r="775" spans="1:5" x14ac:dyDescent="0.25">
      <c r="A775" t="s">
        <v>974</v>
      </c>
      <c r="C775" t="s">
        <v>12</v>
      </c>
      <c r="E775" s="5">
        <v>245</v>
      </c>
    </row>
    <row r="776" spans="1:5" x14ac:dyDescent="0.25">
      <c r="A776" t="s">
        <v>975</v>
      </c>
      <c r="C776" t="s">
        <v>30</v>
      </c>
      <c r="E776" s="5">
        <v>100</v>
      </c>
    </row>
    <row r="777" spans="1:5" x14ac:dyDescent="0.25">
      <c r="A777" t="s">
        <v>977</v>
      </c>
      <c r="C777" t="s">
        <v>97</v>
      </c>
      <c r="E777" s="5">
        <v>87</v>
      </c>
    </row>
    <row r="778" spans="1:5" x14ac:dyDescent="0.25">
      <c r="A778" t="s">
        <v>978</v>
      </c>
      <c r="C778" t="s">
        <v>30</v>
      </c>
      <c r="E778" s="5">
        <v>1000</v>
      </c>
    </row>
    <row r="779" spans="1:5" x14ac:dyDescent="0.25">
      <c r="A779" t="s">
        <v>979</v>
      </c>
      <c r="C779" t="s">
        <v>71</v>
      </c>
      <c r="E779" s="5">
        <v>50</v>
      </c>
    </row>
    <row r="780" spans="1:5" x14ac:dyDescent="0.25">
      <c r="A780" t="s">
        <v>980</v>
      </c>
      <c r="C780" t="s">
        <v>59</v>
      </c>
      <c r="E780" s="5">
        <v>11</v>
      </c>
    </row>
    <row r="781" spans="1:5" x14ac:dyDescent="0.25">
      <c r="A781" t="s">
        <v>981</v>
      </c>
      <c r="C781" t="s">
        <v>30</v>
      </c>
      <c r="E781" s="5">
        <v>103</v>
      </c>
    </row>
    <row r="782" spans="1:5" x14ac:dyDescent="0.25">
      <c r="A782" t="s">
        <v>982</v>
      </c>
      <c r="C782" t="s">
        <v>615</v>
      </c>
      <c r="E782" s="5">
        <v>78</v>
      </c>
    </row>
    <row r="783" spans="1:5" x14ac:dyDescent="0.25">
      <c r="A783" t="s">
        <v>983</v>
      </c>
      <c r="C783" t="s">
        <v>12</v>
      </c>
      <c r="E783" s="5">
        <v>22</v>
      </c>
    </row>
    <row r="784" spans="1:5" x14ac:dyDescent="0.25">
      <c r="A784" t="s">
        <v>984</v>
      </c>
      <c r="C784" t="s">
        <v>12</v>
      </c>
      <c r="E784" s="5">
        <v>389</v>
      </c>
    </row>
    <row r="785" spans="1:5" x14ac:dyDescent="0.25">
      <c r="A785" t="s">
        <v>985</v>
      </c>
      <c r="C785" t="s">
        <v>17</v>
      </c>
      <c r="E785" s="5">
        <v>1700</v>
      </c>
    </row>
    <row r="786" spans="1:5" x14ac:dyDescent="0.25">
      <c r="A786" t="s">
        <v>986</v>
      </c>
      <c r="C786" t="s">
        <v>69</v>
      </c>
      <c r="E786" s="5">
        <v>157</v>
      </c>
    </row>
    <row r="787" spans="1:5" x14ac:dyDescent="0.25">
      <c r="A787" t="s">
        <v>987</v>
      </c>
      <c r="C787" t="s">
        <v>7</v>
      </c>
      <c r="E787" s="5">
        <v>43</v>
      </c>
    </row>
    <row r="788" spans="1:5" x14ac:dyDescent="0.25">
      <c r="A788" t="s">
        <v>988</v>
      </c>
      <c r="C788" t="s">
        <v>30</v>
      </c>
      <c r="E788" s="5">
        <v>17</v>
      </c>
    </row>
    <row r="789" spans="1:5" x14ac:dyDescent="0.25">
      <c r="A789" t="s">
        <v>989</v>
      </c>
      <c r="C789" t="s">
        <v>30</v>
      </c>
      <c r="E789" s="5">
        <v>3</v>
      </c>
    </row>
    <row r="790" spans="1:5" x14ac:dyDescent="0.25">
      <c r="A790" t="s">
        <v>990</v>
      </c>
      <c r="C790" t="s">
        <v>7</v>
      </c>
    </row>
    <row r="791" spans="1:5" x14ac:dyDescent="0.25">
      <c r="A791" t="s">
        <v>992</v>
      </c>
      <c r="C791" t="s">
        <v>17</v>
      </c>
    </row>
    <row r="792" spans="1:5" x14ac:dyDescent="0.25">
      <c r="A792" t="s">
        <v>993</v>
      </c>
      <c r="C792" t="s">
        <v>12</v>
      </c>
      <c r="E792" s="5">
        <v>2</v>
      </c>
    </row>
    <row r="793" spans="1:5" x14ac:dyDescent="0.25">
      <c r="A793" t="s">
        <v>994</v>
      </c>
      <c r="C793" t="s">
        <v>87</v>
      </c>
      <c r="E793" s="5">
        <v>6</v>
      </c>
    </row>
    <row r="794" spans="1:5" x14ac:dyDescent="0.25">
      <c r="A794" t="s">
        <v>995</v>
      </c>
      <c r="C794" t="s">
        <v>97</v>
      </c>
      <c r="E794" s="5">
        <v>20</v>
      </c>
    </row>
    <row r="795" spans="1:5" x14ac:dyDescent="0.25">
      <c r="A795" t="s">
        <v>996</v>
      </c>
      <c r="C795" t="s">
        <v>69</v>
      </c>
      <c r="E795" s="5">
        <v>264</v>
      </c>
    </row>
    <row r="796" spans="1:5" x14ac:dyDescent="0.25">
      <c r="A796" t="s">
        <v>997</v>
      </c>
      <c r="C796" t="s">
        <v>129</v>
      </c>
      <c r="E796" s="5">
        <v>900</v>
      </c>
    </row>
    <row r="797" spans="1:5" x14ac:dyDescent="0.25">
      <c r="A797" t="s">
        <v>1000</v>
      </c>
      <c r="C797" t="s">
        <v>87</v>
      </c>
      <c r="E797" s="5">
        <v>92</v>
      </c>
    </row>
    <row r="798" spans="1:5" x14ac:dyDescent="0.25">
      <c r="A798" t="s">
        <v>1001</v>
      </c>
      <c r="C798" t="s">
        <v>87</v>
      </c>
      <c r="E798" s="5">
        <v>1000</v>
      </c>
    </row>
    <row r="799" spans="1:5" x14ac:dyDescent="0.25">
      <c r="A799" t="s">
        <v>1002</v>
      </c>
      <c r="C799" t="s">
        <v>7</v>
      </c>
      <c r="E799" s="5">
        <v>57</v>
      </c>
    </row>
    <row r="800" spans="1:5" x14ac:dyDescent="0.25">
      <c r="A800" t="s">
        <v>1003</v>
      </c>
      <c r="C800" t="s">
        <v>32</v>
      </c>
      <c r="E800" s="5">
        <v>809</v>
      </c>
    </row>
    <row r="801" spans="1:5" x14ac:dyDescent="0.25">
      <c r="A801" t="s">
        <v>1005</v>
      </c>
      <c r="C801" t="s">
        <v>12</v>
      </c>
      <c r="E801" s="5">
        <v>770</v>
      </c>
    </row>
    <row r="802" spans="1:5" x14ac:dyDescent="0.25">
      <c r="A802" t="s">
        <v>1006</v>
      </c>
      <c r="C802" t="s">
        <v>87</v>
      </c>
      <c r="E802" s="5">
        <v>1200</v>
      </c>
    </row>
    <row r="803" spans="1:5" x14ac:dyDescent="0.25">
      <c r="A803" t="s">
        <v>1007</v>
      </c>
      <c r="C803" t="s">
        <v>7</v>
      </c>
      <c r="E803" s="5">
        <v>804</v>
      </c>
    </row>
    <row r="804" spans="1:5" x14ac:dyDescent="0.25">
      <c r="A804" t="s">
        <v>1008</v>
      </c>
      <c r="C804" t="s">
        <v>22</v>
      </c>
      <c r="E804" s="5">
        <v>481</v>
      </c>
    </row>
    <row r="805" spans="1:5" x14ac:dyDescent="0.25">
      <c r="A805" t="s">
        <v>1009</v>
      </c>
      <c r="C805" t="s">
        <v>12</v>
      </c>
    </row>
    <row r="806" spans="1:5" x14ac:dyDescent="0.25">
      <c r="A806" t="s">
        <v>1010</v>
      </c>
      <c r="C806" t="s">
        <v>7</v>
      </c>
      <c r="E806" s="5">
        <v>914</v>
      </c>
    </row>
    <row r="807" spans="1:5" x14ac:dyDescent="0.25">
      <c r="A807" t="s">
        <v>1011</v>
      </c>
      <c r="C807" t="s">
        <v>69</v>
      </c>
      <c r="E807" s="5">
        <v>1600</v>
      </c>
    </row>
    <row r="808" spans="1:5" x14ac:dyDescent="0.25">
      <c r="A808" t="s">
        <v>1012</v>
      </c>
      <c r="C808" t="s">
        <v>69</v>
      </c>
      <c r="E808" s="5">
        <v>2100</v>
      </c>
    </row>
    <row r="809" spans="1:5" x14ac:dyDescent="0.25">
      <c r="A809" t="s">
        <v>1013</v>
      </c>
      <c r="C809" t="s">
        <v>32</v>
      </c>
      <c r="E809" s="5">
        <v>459</v>
      </c>
    </row>
    <row r="810" spans="1:5" x14ac:dyDescent="0.25">
      <c r="A810" t="s">
        <v>1014</v>
      </c>
      <c r="C810" t="s">
        <v>69</v>
      </c>
      <c r="E810" s="5">
        <v>34</v>
      </c>
    </row>
    <row r="811" spans="1:5" x14ac:dyDescent="0.25">
      <c r="A811" t="s">
        <v>1015</v>
      </c>
      <c r="C811" t="s">
        <v>12</v>
      </c>
      <c r="E811" s="5">
        <v>281</v>
      </c>
    </row>
    <row r="812" spans="1:5" x14ac:dyDescent="0.25">
      <c r="A812" t="s">
        <v>1016</v>
      </c>
      <c r="C812" t="s">
        <v>69</v>
      </c>
      <c r="E812" s="5">
        <v>1600</v>
      </c>
    </row>
    <row r="813" spans="1:5" x14ac:dyDescent="0.25">
      <c r="A813" t="s">
        <v>1017</v>
      </c>
      <c r="C813" t="s">
        <v>30</v>
      </c>
    </row>
    <row r="814" spans="1:5" x14ac:dyDescent="0.25">
      <c r="A814" t="s">
        <v>1018</v>
      </c>
      <c r="C814" t="s">
        <v>71</v>
      </c>
      <c r="E814" s="5">
        <v>205</v>
      </c>
    </row>
    <row r="815" spans="1:5" x14ac:dyDescent="0.25">
      <c r="A815" t="s">
        <v>1019</v>
      </c>
      <c r="C815" t="s">
        <v>17</v>
      </c>
      <c r="E815" s="5">
        <v>18</v>
      </c>
    </row>
    <row r="816" spans="1:5" x14ac:dyDescent="0.25">
      <c r="A816" t="s">
        <v>1020</v>
      </c>
      <c r="C816" t="s">
        <v>30</v>
      </c>
      <c r="E816" s="5">
        <v>33</v>
      </c>
    </row>
    <row r="817" spans="1:5" x14ac:dyDescent="0.25">
      <c r="A817" t="s">
        <v>1021</v>
      </c>
      <c r="C817" t="s">
        <v>17</v>
      </c>
      <c r="E817" s="5">
        <v>208</v>
      </c>
    </row>
    <row r="818" spans="1:5" x14ac:dyDescent="0.25">
      <c r="A818" t="s">
        <v>1023</v>
      </c>
      <c r="C818" t="s">
        <v>59</v>
      </c>
      <c r="E818" s="5">
        <v>472</v>
      </c>
    </row>
    <row r="819" spans="1:5" x14ac:dyDescent="0.25">
      <c r="A819" t="s">
        <v>1024</v>
      </c>
      <c r="C819" t="s">
        <v>59</v>
      </c>
    </row>
    <row r="820" spans="1:5" x14ac:dyDescent="0.25">
      <c r="A820" t="s">
        <v>1025</v>
      </c>
      <c r="C820" t="s">
        <v>12</v>
      </c>
      <c r="E820" s="5">
        <v>281</v>
      </c>
    </row>
    <row r="821" spans="1:5" x14ac:dyDescent="0.25">
      <c r="A821" t="s">
        <v>1026</v>
      </c>
      <c r="C821" t="s">
        <v>50</v>
      </c>
      <c r="E821" s="5">
        <v>54</v>
      </c>
    </row>
    <row r="822" spans="1:5" x14ac:dyDescent="0.25">
      <c r="A822" t="s">
        <v>1028</v>
      </c>
      <c r="C822" t="s">
        <v>12</v>
      </c>
      <c r="E822" s="5">
        <v>281</v>
      </c>
    </row>
    <row r="823" spans="1:5" x14ac:dyDescent="0.25">
      <c r="A823" t="s">
        <v>1029</v>
      </c>
      <c r="C823" t="s">
        <v>97</v>
      </c>
      <c r="E823" s="5">
        <v>73</v>
      </c>
    </row>
    <row r="824" spans="1:5" x14ac:dyDescent="0.25">
      <c r="A824" t="s">
        <v>1030</v>
      </c>
      <c r="C824" t="s">
        <v>12</v>
      </c>
      <c r="E824" s="5">
        <v>278</v>
      </c>
    </row>
    <row r="825" spans="1:5" x14ac:dyDescent="0.25">
      <c r="A825" t="s">
        <v>1032</v>
      </c>
      <c r="C825" t="s">
        <v>61</v>
      </c>
      <c r="E825" s="5">
        <v>35</v>
      </c>
    </row>
    <row r="826" spans="1:5" x14ac:dyDescent="0.25">
      <c r="A826" t="s">
        <v>1033</v>
      </c>
      <c r="C826" t="s">
        <v>97</v>
      </c>
      <c r="E826" s="5">
        <v>188</v>
      </c>
    </row>
    <row r="827" spans="1:5" x14ac:dyDescent="0.25">
      <c r="A827" t="s">
        <v>1034</v>
      </c>
      <c r="C827" t="s">
        <v>17</v>
      </c>
    </row>
    <row r="828" spans="1:5" x14ac:dyDescent="0.25">
      <c r="A828" t="s">
        <v>1035</v>
      </c>
      <c r="C828" t="s">
        <v>97</v>
      </c>
      <c r="E828" s="5">
        <v>148</v>
      </c>
    </row>
    <row r="829" spans="1:5" x14ac:dyDescent="0.25">
      <c r="A829" t="s">
        <v>1037</v>
      </c>
      <c r="C829" t="s">
        <v>87</v>
      </c>
      <c r="E829" s="5">
        <v>108</v>
      </c>
    </row>
    <row r="830" spans="1:5" x14ac:dyDescent="0.25">
      <c r="A830" t="s">
        <v>1039</v>
      </c>
      <c r="C830" t="s">
        <v>122</v>
      </c>
      <c r="E830" s="5">
        <v>2</v>
      </c>
    </row>
    <row r="831" spans="1:5" x14ac:dyDescent="0.25">
      <c r="A831" t="s">
        <v>1040</v>
      </c>
      <c r="C831" t="s">
        <v>7</v>
      </c>
      <c r="E831" s="5">
        <v>157</v>
      </c>
    </row>
    <row r="832" spans="1:5" x14ac:dyDescent="0.25">
      <c r="A832" t="s">
        <v>1041</v>
      </c>
      <c r="C832" t="s">
        <v>61</v>
      </c>
      <c r="E832" s="5">
        <v>889</v>
      </c>
    </row>
    <row r="833" spans="1:5" x14ac:dyDescent="0.25">
      <c r="A833" t="s">
        <v>1042</v>
      </c>
      <c r="C833" t="s">
        <v>97</v>
      </c>
      <c r="E833" s="5">
        <v>235</v>
      </c>
    </row>
    <row r="834" spans="1:5" x14ac:dyDescent="0.25">
      <c r="A834" t="s">
        <v>1043</v>
      </c>
      <c r="C834" t="s">
        <v>87</v>
      </c>
      <c r="E834" s="5">
        <v>452</v>
      </c>
    </row>
    <row r="835" spans="1:5" x14ac:dyDescent="0.25">
      <c r="A835" t="s">
        <v>1044</v>
      </c>
      <c r="C835" t="s">
        <v>97</v>
      </c>
      <c r="E835" s="5">
        <v>56</v>
      </c>
    </row>
    <row r="836" spans="1:5" x14ac:dyDescent="0.25">
      <c r="A836" t="s">
        <v>1045</v>
      </c>
      <c r="C836" t="s">
        <v>61</v>
      </c>
      <c r="E836" s="5">
        <v>436</v>
      </c>
    </row>
    <row r="837" spans="1:5" x14ac:dyDescent="0.25">
      <c r="A837" t="s">
        <v>1046</v>
      </c>
      <c r="C837" t="s">
        <v>32</v>
      </c>
      <c r="E837" s="5">
        <v>409</v>
      </c>
    </row>
    <row r="838" spans="1:5" x14ac:dyDescent="0.25">
      <c r="A838" t="s">
        <v>1047</v>
      </c>
      <c r="C838" t="s">
        <v>71</v>
      </c>
      <c r="E838" s="5">
        <v>168</v>
      </c>
    </row>
    <row r="839" spans="1:5" x14ac:dyDescent="0.25">
      <c r="A839" t="s">
        <v>1048</v>
      </c>
      <c r="C839" t="s">
        <v>69</v>
      </c>
      <c r="E839" s="5">
        <v>63</v>
      </c>
    </row>
    <row r="840" spans="1:5" x14ac:dyDescent="0.25">
      <c r="A840" t="s">
        <v>1049</v>
      </c>
      <c r="C840" t="s">
        <v>59</v>
      </c>
      <c r="E840" s="5">
        <v>501</v>
      </c>
    </row>
    <row r="841" spans="1:5" x14ac:dyDescent="0.25">
      <c r="A841" t="s">
        <v>1050</v>
      </c>
      <c r="C841" t="s">
        <v>97</v>
      </c>
      <c r="E841" s="5">
        <v>1000</v>
      </c>
    </row>
    <row r="842" spans="1:5" x14ac:dyDescent="0.25">
      <c r="A842" t="s">
        <v>1051</v>
      </c>
      <c r="C842" t="s">
        <v>97</v>
      </c>
      <c r="E842" s="5">
        <v>15</v>
      </c>
    </row>
    <row r="843" spans="1:5" x14ac:dyDescent="0.25">
      <c r="A843" t="s">
        <v>1052</v>
      </c>
      <c r="C843" t="s">
        <v>399</v>
      </c>
      <c r="E843" s="5">
        <v>21</v>
      </c>
    </row>
    <row r="844" spans="1:5" x14ac:dyDescent="0.25">
      <c r="A844" t="s">
        <v>1053</v>
      </c>
      <c r="C844" t="s">
        <v>39</v>
      </c>
      <c r="E844" s="5">
        <v>2000</v>
      </c>
    </row>
    <row r="845" spans="1:5" x14ac:dyDescent="0.25">
      <c r="A845" t="s">
        <v>1054</v>
      </c>
      <c r="C845" t="s">
        <v>97</v>
      </c>
      <c r="E845" s="5">
        <v>453</v>
      </c>
    </row>
    <row r="846" spans="1:5" x14ac:dyDescent="0.25">
      <c r="A846" t="s">
        <v>1055</v>
      </c>
      <c r="C846" t="s">
        <v>22</v>
      </c>
      <c r="E846" s="5">
        <v>507</v>
      </c>
    </row>
    <row r="847" spans="1:5" x14ac:dyDescent="0.25">
      <c r="A847" t="s">
        <v>1056</v>
      </c>
      <c r="C847" t="s">
        <v>7</v>
      </c>
      <c r="E847" s="5">
        <v>1700</v>
      </c>
    </row>
    <row r="848" spans="1:5" x14ac:dyDescent="0.25">
      <c r="A848" t="s">
        <v>1057</v>
      </c>
      <c r="C848" t="s">
        <v>399</v>
      </c>
    </row>
    <row r="849" spans="1:5" x14ac:dyDescent="0.25">
      <c r="A849" t="s">
        <v>1059</v>
      </c>
      <c r="C849" t="s">
        <v>59</v>
      </c>
      <c r="E849" s="5">
        <v>154</v>
      </c>
    </row>
    <row r="850" spans="1:5" x14ac:dyDescent="0.25">
      <c r="A850" t="s">
        <v>1060</v>
      </c>
      <c r="C850" t="s">
        <v>17</v>
      </c>
    </row>
    <row r="851" spans="1:5" x14ac:dyDescent="0.25">
      <c r="A851" t="s">
        <v>1061</v>
      </c>
      <c r="C851" t="s">
        <v>97</v>
      </c>
      <c r="E851" s="5">
        <v>28</v>
      </c>
    </row>
    <row r="852" spans="1:5" x14ac:dyDescent="0.25">
      <c r="A852" t="s">
        <v>1062</v>
      </c>
      <c r="C852" t="s">
        <v>12</v>
      </c>
      <c r="E852" s="5">
        <v>256</v>
      </c>
    </row>
    <row r="853" spans="1:5" x14ac:dyDescent="0.25">
      <c r="A853" t="s">
        <v>1063</v>
      </c>
      <c r="C853" t="s">
        <v>2</v>
      </c>
    </row>
    <row r="854" spans="1:5" x14ac:dyDescent="0.25">
      <c r="A854" t="s">
        <v>1064</v>
      </c>
      <c r="C854" t="s">
        <v>50</v>
      </c>
      <c r="E854" s="5">
        <v>164</v>
      </c>
    </row>
    <row r="855" spans="1:5" x14ac:dyDescent="0.25">
      <c r="A855" t="s">
        <v>1065</v>
      </c>
      <c r="C855" t="s">
        <v>12</v>
      </c>
      <c r="E855" s="5">
        <v>11</v>
      </c>
    </row>
    <row r="856" spans="1:5" x14ac:dyDescent="0.25">
      <c r="A856" t="s">
        <v>1066</v>
      </c>
      <c r="C856" t="s">
        <v>12</v>
      </c>
    </row>
    <row r="857" spans="1:5" x14ac:dyDescent="0.25">
      <c r="A857" t="s">
        <v>1067</v>
      </c>
      <c r="C857" t="s">
        <v>7</v>
      </c>
      <c r="E857" s="5">
        <v>441</v>
      </c>
    </row>
    <row r="858" spans="1:5" x14ac:dyDescent="0.25">
      <c r="A858" t="s">
        <v>1068</v>
      </c>
      <c r="C858" t="s">
        <v>87</v>
      </c>
      <c r="E858" s="5">
        <v>381</v>
      </c>
    </row>
    <row r="859" spans="1:5" x14ac:dyDescent="0.25">
      <c r="A859" t="s">
        <v>1069</v>
      </c>
      <c r="C859" t="s">
        <v>17</v>
      </c>
      <c r="E859" s="5">
        <v>174</v>
      </c>
    </row>
    <row r="860" spans="1:5" x14ac:dyDescent="0.25">
      <c r="A860" t="s">
        <v>1070</v>
      </c>
      <c r="C860" t="s">
        <v>97</v>
      </c>
      <c r="E860" s="5">
        <v>382</v>
      </c>
    </row>
    <row r="861" spans="1:5" x14ac:dyDescent="0.25">
      <c r="A861" t="s">
        <v>1071</v>
      </c>
      <c r="C861" t="s">
        <v>2</v>
      </c>
      <c r="E861" s="5">
        <v>12600</v>
      </c>
    </row>
    <row r="862" spans="1:5" x14ac:dyDescent="0.25">
      <c r="A862" t="s">
        <v>1072</v>
      </c>
      <c r="C862" t="s">
        <v>61</v>
      </c>
      <c r="E862" s="5">
        <v>187</v>
      </c>
    </row>
    <row r="863" spans="1:5" x14ac:dyDescent="0.25">
      <c r="A863" t="s">
        <v>1073</v>
      </c>
      <c r="C863" t="s">
        <v>97</v>
      </c>
      <c r="E863" s="5">
        <v>68</v>
      </c>
    </row>
    <row r="864" spans="1:5" x14ac:dyDescent="0.25">
      <c r="A864" t="s">
        <v>1074</v>
      </c>
      <c r="C864" t="s">
        <v>32</v>
      </c>
      <c r="E864" s="5">
        <v>28</v>
      </c>
    </row>
    <row r="865" spans="1:5" x14ac:dyDescent="0.25">
      <c r="A865" t="s">
        <v>1075</v>
      </c>
      <c r="C865" t="s">
        <v>32</v>
      </c>
      <c r="E865" s="5">
        <v>791</v>
      </c>
    </row>
    <row r="866" spans="1:5" x14ac:dyDescent="0.25">
      <c r="A866" t="s">
        <v>1076</v>
      </c>
      <c r="C866" t="s">
        <v>194</v>
      </c>
      <c r="E866" s="5">
        <v>200</v>
      </c>
    </row>
    <row r="867" spans="1:5" x14ac:dyDescent="0.25">
      <c r="A867" t="s">
        <v>1078</v>
      </c>
      <c r="C867" t="s">
        <v>59</v>
      </c>
      <c r="E867" s="5">
        <v>405</v>
      </c>
    </row>
    <row r="868" spans="1:5" x14ac:dyDescent="0.25">
      <c r="A868" t="s">
        <v>1081</v>
      </c>
      <c r="C868" t="s">
        <v>50</v>
      </c>
      <c r="E868" s="5">
        <v>90</v>
      </c>
    </row>
    <row r="869" spans="1:5" x14ac:dyDescent="0.25">
      <c r="A869" t="s">
        <v>1082</v>
      </c>
      <c r="C869" t="s">
        <v>200</v>
      </c>
      <c r="E869" s="5">
        <v>240</v>
      </c>
    </row>
    <row r="870" spans="1:5" x14ac:dyDescent="0.25">
      <c r="A870" t="s">
        <v>1083</v>
      </c>
      <c r="C870" t="s">
        <v>32</v>
      </c>
      <c r="E870" s="5">
        <v>347</v>
      </c>
    </row>
    <row r="871" spans="1:5" x14ac:dyDescent="0.25">
      <c r="A871" t="s">
        <v>1084</v>
      </c>
      <c r="C871" t="s">
        <v>32</v>
      </c>
      <c r="E871" s="5">
        <v>409</v>
      </c>
    </row>
    <row r="872" spans="1:5" x14ac:dyDescent="0.25">
      <c r="A872" t="s">
        <v>1085</v>
      </c>
      <c r="C872" t="s">
        <v>61</v>
      </c>
      <c r="E872" s="5">
        <v>212</v>
      </c>
    </row>
    <row r="873" spans="1:5" x14ac:dyDescent="0.25">
      <c r="A873" t="s">
        <v>1086</v>
      </c>
      <c r="C873" t="s">
        <v>17</v>
      </c>
      <c r="E873" s="5">
        <v>100</v>
      </c>
    </row>
    <row r="874" spans="1:5" x14ac:dyDescent="0.25">
      <c r="A874" t="s">
        <v>1087</v>
      </c>
      <c r="C874" t="s">
        <v>30</v>
      </c>
      <c r="E874" s="5">
        <v>6</v>
      </c>
    </row>
    <row r="875" spans="1:5" x14ac:dyDescent="0.25">
      <c r="A875" t="s">
        <v>1088</v>
      </c>
      <c r="C875" t="s">
        <v>69</v>
      </c>
      <c r="E875" s="5">
        <v>12</v>
      </c>
    </row>
    <row r="876" spans="1:5" x14ac:dyDescent="0.25">
      <c r="A876" t="s">
        <v>1090</v>
      </c>
      <c r="C876" t="s">
        <v>7</v>
      </c>
    </row>
    <row r="877" spans="1:5" x14ac:dyDescent="0.25">
      <c r="A877" t="s">
        <v>1092</v>
      </c>
      <c r="C877" t="s">
        <v>32</v>
      </c>
      <c r="E877" s="5">
        <v>624</v>
      </c>
    </row>
    <row r="878" spans="1:5" x14ac:dyDescent="0.25">
      <c r="A878" t="s">
        <v>1093</v>
      </c>
      <c r="C878" t="s">
        <v>59</v>
      </c>
      <c r="E878" s="5">
        <v>597</v>
      </c>
    </row>
    <row r="879" spans="1:5" x14ac:dyDescent="0.25">
      <c r="A879" t="s">
        <v>1094</v>
      </c>
      <c r="C879" t="s">
        <v>273</v>
      </c>
      <c r="E879" s="5">
        <v>593</v>
      </c>
    </row>
    <row r="880" spans="1:5" x14ac:dyDescent="0.25">
      <c r="A880" t="s">
        <v>1095</v>
      </c>
      <c r="C880" t="s">
        <v>12</v>
      </c>
      <c r="E880" s="5">
        <v>2</v>
      </c>
    </row>
    <row r="881" spans="1:5" x14ac:dyDescent="0.25">
      <c r="A881" t="s">
        <v>1097</v>
      </c>
      <c r="C881" t="s">
        <v>61</v>
      </c>
    </row>
    <row r="882" spans="1:5" x14ac:dyDescent="0.25">
      <c r="A882" t="s">
        <v>1098</v>
      </c>
      <c r="C882" t="s">
        <v>59</v>
      </c>
      <c r="E882" s="5">
        <v>355</v>
      </c>
    </row>
    <row r="883" spans="1:5" x14ac:dyDescent="0.25">
      <c r="A883" t="s">
        <v>1099</v>
      </c>
      <c r="C883" t="s">
        <v>69</v>
      </c>
      <c r="E883" s="5">
        <v>1300</v>
      </c>
    </row>
    <row r="884" spans="1:5" x14ac:dyDescent="0.25">
      <c r="A884" t="s">
        <v>1100</v>
      </c>
      <c r="C884" t="s">
        <v>2</v>
      </c>
      <c r="E884" s="5">
        <v>1500</v>
      </c>
    </row>
    <row r="885" spans="1:5" x14ac:dyDescent="0.25">
      <c r="A885" t="s">
        <v>1101</v>
      </c>
      <c r="C885" t="s">
        <v>12</v>
      </c>
      <c r="E885" s="5">
        <v>665</v>
      </c>
    </row>
    <row r="886" spans="1:5" x14ac:dyDescent="0.25">
      <c r="A886" t="s">
        <v>1103</v>
      </c>
      <c r="C886" t="s">
        <v>39</v>
      </c>
      <c r="E886" s="5">
        <v>119</v>
      </c>
    </row>
    <row r="887" spans="1:5" x14ac:dyDescent="0.25">
      <c r="A887" t="s">
        <v>1104</v>
      </c>
      <c r="C887" t="s">
        <v>30</v>
      </c>
      <c r="E887" s="5">
        <v>549</v>
      </c>
    </row>
    <row r="888" spans="1:5" x14ac:dyDescent="0.25">
      <c r="A888" t="s">
        <v>1105</v>
      </c>
      <c r="C888" t="s">
        <v>97</v>
      </c>
      <c r="E888" s="5">
        <v>326</v>
      </c>
    </row>
    <row r="889" spans="1:5" x14ac:dyDescent="0.25">
      <c r="A889" t="s">
        <v>1106</v>
      </c>
      <c r="C889" t="s">
        <v>61</v>
      </c>
      <c r="E889" s="5">
        <v>18</v>
      </c>
    </row>
    <row r="890" spans="1:5" x14ac:dyDescent="0.25">
      <c r="A890" t="s">
        <v>1107</v>
      </c>
      <c r="C890" t="s">
        <v>30</v>
      </c>
      <c r="E890" s="5">
        <v>11</v>
      </c>
    </row>
    <row r="891" spans="1:5" x14ac:dyDescent="0.25">
      <c r="A891" t="s">
        <v>1108</v>
      </c>
      <c r="C891" t="s">
        <v>22</v>
      </c>
    </row>
    <row r="892" spans="1:5" x14ac:dyDescent="0.25">
      <c r="A892" t="s">
        <v>1109</v>
      </c>
      <c r="C892" t="s">
        <v>71</v>
      </c>
      <c r="E892" s="5">
        <v>81</v>
      </c>
    </row>
    <row r="893" spans="1:5" x14ac:dyDescent="0.25">
      <c r="A893" t="s">
        <v>1110</v>
      </c>
      <c r="C893" t="s">
        <v>273</v>
      </c>
      <c r="E893" s="5">
        <v>200</v>
      </c>
    </row>
    <row r="894" spans="1:5" x14ac:dyDescent="0.25">
      <c r="A894" t="s">
        <v>1111</v>
      </c>
      <c r="C894" t="s">
        <v>7</v>
      </c>
      <c r="E894" s="5">
        <v>13</v>
      </c>
    </row>
    <row r="895" spans="1:5" x14ac:dyDescent="0.25">
      <c r="A895" t="s">
        <v>1112</v>
      </c>
      <c r="C895" t="s">
        <v>155</v>
      </c>
    </row>
    <row r="896" spans="1:5" x14ac:dyDescent="0.25">
      <c r="A896" t="s">
        <v>1113</v>
      </c>
      <c r="C896" t="s">
        <v>97</v>
      </c>
      <c r="E896" s="5">
        <v>277</v>
      </c>
    </row>
    <row r="897" spans="1:5" x14ac:dyDescent="0.25">
      <c r="A897" t="s">
        <v>1114</v>
      </c>
      <c r="C897" t="s">
        <v>2</v>
      </c>
      <c r="E897" s="5">
        <v>26000</v>
      </c>
    </row>
    <row r="898" spans="1:5" x14ac:dyDescent="0.25">
      <c r="A898" t="s">
        <v>1115</v>
      </c>
      <c r="C898" t="s">
        <v>59</v>
      </c>
      <c r="E898" s="5">
        <v>320</v>
      </c>
    </row>
    <row r="899" spans="1:5" x14ac:dyDescent="0.25">
      <c r="A899" t="s">
        <v>1116</v>
      </c>
      <c r="C899" t="s">
        <v>59</v>
      </c>
      <c r="E899" s="5">
        <v>310</v>
      </c>
    </row>
    <row r="900" spans="1:5" x14ac:dyDescent="0.25">
      <c r="A900" t="s">
        <v>1117</v>
      </c>
      <c r="C900" t="s">
        <v>43</v>
      </c>
      <c r="E900" s="5">
        <v>686</v>
      </c>
    </row>
    <row r="901" spans="1:5" x14ac:dyDescent="0.25">
      <c r="A901" t="s">
        <v>1119</v>
      </c>
      <c r="C901" t="s">
        <v>12</v>
      </c>
      <c r="E901" s="5">
        <v>527</v>
      </c>
    </row>
    <row r="902" spans="1:5" x14ac:dyDescent="0.25">
      <c r="A902" t="s">
        <v>1122</v>
      </c>
      <c r="C902" t="s">
        <v>61</v>
      </c>
      <c r="E902" s="5">
        <v>6</v>
      </c>
    </row>
    <row r="903" spans="1:5" x14ac:dyDescent="0.25">
      <c r="A903" t="s">
        <v>1123</v>
      </c>
      <c r="C903" t="s">
        <v>2</v>
      </c>
      <c r="E903" s="5">
        <v>165</v>
      </c>
    </row>
    <row r="904" spans="1:5" x14ac:dyDescent="0.25">
      <c r="A904" t="s">
        <v>1124</v>
      </c>
      <c r="C904" t="s">
        <v>32</v>
      </c>
      <c r="E904" s="5">
        <v>20</v>
      </c>
    </row>
    <row r="905" spans="1:5" x14ac:dyDescent="0.25">
      <c r="A905" t="s">
        <v>1125</v>
      </c>
      <c r="C905" t="s">
        <v>2</v>
      </c>
      <c r="E905" s="5">
        <v>244</v>
      </c>
    </row>
    <row r="906" spans="1:5" x14ac:dyDescent="0.25">
      <c r="A906" t="s">
        <v>1127</v>
      </c>
      <c r="C906" t="s">
        <v>12</v>
      </c>
      <c r="E906" s="5">
        <v>475</v>
      </c>
    </row>
    <row r="907" spans="1:5" x14ac:dyDescent="0.25">
      <c r="A907" t="s">
        <v>1128</v>
      </c>
      <c r="C907" t="s">
        <v>61</v>
      </c>
      <c r="E907" s="5">
        <v>69</v>
      </c>
    </row>
    <row r="908" spans="1:5" x14ac:dyDescent="0.25">
      <c r="A908" t="s">
        <v>1129</v>
      </c>
      <c r="C908" t="s">
        <v>61</v>
      </c>
      <c r="E908" s="5">
        <v>72</v>
      </c>
    </row>
    <row r="909" spans="1:5" x14ac:dyDescent="0.25">
      <c r="A909" t="s">
        <v>1130</v>
      </c>
      <c r="C909" t="s">
        <v>39</v>
      </c>
      <c r="E909" s="5">
        <v>78</v>
      </c>
    </row>
    <row r="910" spans="1:5" x14ac:dyDescent="0.25">
      <c r="A910" t="s">
        <v>1131</v>
      </c>
      <c r="C910" t="s">
        <v>71</v>
      </c>
      <c r="E910" s="5">
        <v>458</v>
      </c>
    </row>
    <row r="911" spans="1:5" x14ac:dyDescent="0.25">
      <c r="A911" t="s">
        <v>1132</v>
      </c>
      <c r="C911" t="s">
        <v>32</v>
      </c>
      <c r="E911" s="5">
        <v>81</v>
      </c>
    </row>
    <row r="912" spans="1:5" x14ac:dyDescent="0.25">
      <c r="A912" t="s">
        <v>1133</v>
      </c>
      <c r="C912" t="s">
        <v>97</v>
      </c>
      <c r="E912" s="5">
        <v>44</v>
      </c>
    </row>
    <row r="913" spans="1:5" x14ac:dyDescent="0.25">
      <c r="A913" t="s">
        <v>1134</v>
      </c>
      <c r="C913" t="s">
        <v>17</v>
      </c>
      <c r="E913" s="5">
        <v>2100</v>
      </c>
    </row>
    <row r="914" spans="1:5" x14ac:dyDescent="0.25">
      <c r="A914" t="s">
        <v>1135</v>
      </c>
      <c r="C914" t="s">
        <v>97</v>
      </c>
      <c r="E914" s="5">
        <v>476</v>
      </c>
    </row>
    <row r="915" spans="1:5" x14ac:dyDescent="0.25">
      <c r="A915" t="s">
        <v>1136</v>
      </c>
      <c r="C915" t="s">
        <v>32</v>
      </c>
      <c r="E915" s="5">
        <v>257</v>
      </c>
    </row>
    <row r="916" spans="1:5" x14ac:dyDescent="0.25">
      <c r="A916" t="s">
        <v>1137</v>
      </c>
      <c r="C916" t="s">
        <v>1077</v>
      </c>
      <c r="E916" s="5">
        <v>300</v>
      </c>
    </row>
    <row r="917" spans="1:5" x14ac:dyDescent="0.25">
      <c r="A917" t="s">
        <v>1139</v>
      </c>
      <c r="C917" t="s">
        <v>69</v>
      </c>
      <c r="E917" s="5">
        <v>6</v>
      </c>
    </row>
    <row r="918" spans="1:5" x14ac:dyDescent="0.25">
      <c r="A918" t="s">
        <v>1140</v>
      </c>
      <c r="C918" t="s">
        <v>32</v>
      </c>
      <c r="E918" s="5">
        <v>731</v>
      </c>
    </row>
    <row r="919" spans="1:5" x14ac:dyDescent="0.25">
      <c r="A919" t="s">
        <v>1141</v>
      </c>
      <c r="C919" t="s">
        <v>97</v>
      </c>
    </row>
    <row r="920" spans="1:5" x14ac:dyDescent="0.25">
      <c r="A920" t="s">
        <v>1142</v>
      </c>
      <c r="C920" t="s">
        <v>50</v>
      </c>
      <c r="E920" s="5">
        <v>65</v>
      </c>
    </row>
    <row r="921" spans="1:5" x14ac:dyDescent="0.25">
      <c r="A921" t="s">
        <v>1143</v>
      </c>
      <c r="C921" t="s">
        <v>71</v>
      </c>
      <c r="E921" s="5">
        <v>838</v>
      </c>
    </row>
    <row r="922" spans="1:5" x14ac:dyDescent="0.25">
      <c r="A922" t="s">
        <v>1145</v>
      </c>
      <c r="C922" t="s">
        <v>200</v>
      </c>
      <c r="E922" s="5">
        <v>85</v>
      </c>
    </row>
    <row r="923" spans="1:5" x14ac:dyDescent="0.25">
      <c r="A923" t="s">
        <v>1146</v>
      </c>
      <c r="C923" t="s">
        <v>12</v>
      </c>
      <c r="E923" s="5">
        <v>280</v>
      </c>
    </row>
    <row r="924" spans="1:5" x14ac:dyDescent="0.25">
      <c r="A924" t="s">
        <v>1147</v>
      </c>
      <c r="C924" t="s">
        <v>22</v>
      </c>
      <c r="E924" s="5">
        <v>137</v>
      </c>
    </row>
    <row r="925" spans="1:5" x14ac:dyDescent="0.25">
      <c r="A925" t="s">
        <v>1148</v>
      </c>
      <c r="C925" t="s">
        <v>39</v>
      </c>
      <c r="E925" s="5">
        <v>223</v>
      </c>
    </row>
    <row r="926" spans="1:5" x14ac:dyDescent="0.25">
      <c r="A926" t="s">
        <v>1149</v>
      </c>
      <c r="C926" t="s">
        <v>22</v>
      </c>
      <c r="E926" s="5">
        <v>30</v>
      </c>
    </row>
    <row r="927" spans="1:5" x14ac:dyDescent="0.25">
      <c r="A927" t="s">
        <v>1150</v>
      </c>
      <c r="C927" t="s">
        <v>71</v>
      </c>
      <c r="E927" s="5">
        <v>148</v>
      </c>
    </row>
    <row r="928" spans="1:5" x14ac:dyDescent="0.25">
      <c r="A928" t="s">
        <v>1151</v>
      </c>
      <c r="C928" t="s">
        <v>71</v>
      </c>
      <c r="E928" s="5">
        <v>14</v>
      </c>
    </row>
    <row r="929" spans="1:5" x14ac:dyDescent="0.25">
      <c r="A929" t="s">
        <v>1152</v>
      </c>
      <c r="C929" t="s">
        <v>2</v>
      </c>
      <c r="E929" s="5">
        <v>12900</v>
      </c>
    </row>
    <row r="930" spans="1:5" x14ac:dyDescent="0.25">
      <c r="A930" t="s">
        <v>1153</v>
      </c>
      <c r="C930" t="s">
        <v>87</v>
      </c>
      <c r="E930" s="5">
        <v>1500</v>
      </c>
    </row>
    <row r="931" spans="1:5" x14ac:dyDescent="0.25">
      <c r="A931" t="s">
        <v>1154</v>
      </c>
      <c r="C931" t="s">
        <v>97</v>
      </c>
      <c r="E931" s="5">
        <v>5</v>
      </c>
    </row>
    <row r="932" spans="1:5" x14ac:dyDescent="0.25">
      <c r="A932" t="s">
        <v>1156</v>
      </c>
      <c r="C932" t="s">
        <v>12</v>
      </c>
      <c r="E932" s="5">
        <v>180</v>
      </c>
    </row>
    <row r="933" spans="1:5" x14ac:dyDescent="0.25">
      <c r="A933" t="s">
        <v>1157</v>
      </c>
      <c r="C933" t="s">
        <v>30</v>
      </c>
      <c r="E933" s="5">
        <v>60</v>
      </c>
    </row>
    <row r="934" spans="1:5" x14ac:dyDescent="0.25">
      <c r="A934" t="s">
        <v>1158</v>
      </c>
      <c r="C934" t="s">
        <v>87</v>
      </c>
      <c r="E934" s="5">
        <v>380</v>
      </c>
    </row>
    <row r="935" spans="1:5" x14ac:dyDescent="0.25">
      <c r="A935" t="s">
        <v>1159</v>
      </c>
      <c r="C935" t="s">
        <v>30</v>
      </c>
      <c r="E935" s="5">
        <v>260</v>
      </c>
    </row>
    <row r="936" spans="1:5" x14ac:dyDescent="0.25">
      <c r="A936" t="s">
        <v>1160</v>
      </c>
      <c r="C936" t="s">
        <v>12</v>
      </c>
      <c r="E936" s="5">
        <v>2300</v>
      </c>
    </row>
    <row r="937" spans="1:5" x14ac:dyDescent="0.25">
      <c r="A937" t="s">
        <v>1161</v>
      </c>
      <c r="C937" t="s">
        <v>69</v>
      </c>
      <c r="E937" s="5">
        <v>4900</v>
      </c>
    </row>
    <row r="938" spans="1:5" x14ac:dyDescent="0.25">
      <c r="A938" t="s">
        <v>1162</v>
      </c>
      <c r="C938" t="s">
        <v>12</v>
      </c>
    </row>
    <row r="939" spans="1:5" x14ac:dyDescent="0.25">
      <c r="A939" t="s">
        <v>1164</v>
      </c>
      <c r="C939" t="s">
        <v>12</v>
      </c>
      <c r="E939" s="5">
        <v>428</v>
      </c>
    </row>
    <row r="940" spans="1:5" x14ac:dyDescent="0.25">
      <c r="A940" t="s">
        <v>1165</v>
      </c>
      <c r="C940" t="s">
        <v>7</v>
      </c>
      <c r="E940" s="5">
        <v>8300</v>
      </c>
    </row>
    <row r="941" spans="1:5" x14ac:dyDescent="0.25">
      <c r="A941" t="s">
        <v>1166</v>
      </c>
      <c r="C941" t="s">
        <v>273</v>
      </c>
      <c r="E941" s="5">
        <v>154</v>
      </c>
    </row>
    <row r="942" spans="1:5" x14ac:dyDescent="0.25">
      <c r="A942" t="s">
        <v>1167</v>
      </c>
      <c r="C942" t="s">
        <v>12</v>
      </c>
      <c r="E942" s="5">
        <v>1500</v>
      </c>
    </row>
    <row r="943" spans="1:5" x14ac:dyDescent="0.25">
      <c r="A943" t="s">
        <v>1168</v>
      </c>
      <c r="C943" t="s">
        <v>59</v>
      </c>
      <c r="E943" s="5">
        <v>1300</v>
      </c>
    </row>
    <row r="944" spans="1:5" x14ac:dyDescent="0.25">
      <c r="A944" t="s">
        <v>1169</v>
      </c>
      <c r="C944" t="s">
        <v>61</v>
      </c>
      <c r="E944" s="5">
        <v>16</v>
      </c>
    </row>
    <row r="945" spans="1:5" x14ac:dyDescent="0.25">
      <c r="A945" t="s">
        <v>1170</v>
      </c>
      <c r="C945" t="s">
        <v>7</v>
      </c>
      <c r="E945" s="5">
        <v>150</v>
      </c>
    </row>
    <row r="946" spans="1:5" x14ac:dyDescent="0.25">
      <c r="A946" t="s">
        <v>1173</v>
      </c>
      <c r="C946" t="s">
        <v>32</v>
      </c>
      <c r="E946" s="5">
        <v>445</v>
      </c>
    </row>
    <row r="947" spans="1:5" x14ac:dyDescent="0.25">
      <c r="A947" t="s">
        <v>1174</v>
      </c>
      <c r="C947" t="s">
        <v>59</v>
      </c>
      <c r="E947" s="5">
        <v>253</v>
      </c>
    </row>
    <row r="948" spans="1:5" x14ac:dyDescent="0.25">
      <c r="A948" t="s">
        <v>1175</v>
      </c>
      <c r="C948" t="s">
        <v>71</v>
      </c>
      <c r="E948" s="5">
        <v>50</v>
      </c>
    </row>
    <row r="949" spans="1:5" x14ac:dyDescent="0.25">
      <c r="A949" t="s">
        <v>1176</v>
      </c>
      <c r="C949" t="s">
        <v>59</v>
      </c>
      <c r="E949" s="5">
        <v>1900</v>
      </c>
    </row>
    <row r="950" spans="1:5" x14ac:dyDescent="0.25">
      <c r="A950" t="s">
        <v>1177</v>
      </c>
      <c r="C950" t="s">
        <v>12</v>
      </c>
      <c r="E950" s="5">
        <v>2300</v>
      </c>
    </row>
    <row r="951" spans="1:5" x14ac:dyDescent="0.25">
      <c r="A951" t="s">
        <v>1178</v>
      </c>
      <c r="C951" t="s">
        <v>12</v>
      </c>
      <c r="E951" s="5">
        <v>468</v>
      </c>
    </row>
    <row r="952" spans="1:5" x14ac:dyDescent="0.25">
      <c r="A952" t="s">
        <v>1179</v>
      </c>
      <c r="C952" t="s">
        <v>30</v>
      </c>
      <c r="E952" s="5">
        <v>607</v>
      </c>
    </row>
    <row r="953" spans="1:5" x14ac:dyDescent="0.25">
      <c r="A953" t="s">
        <v>1180</v>
      </c>
      <c r="C953" t="s">
        <v>22</v>
      </c>
      <c r="E953" s="5">
        <v>92</v>
      </c>
    </row>
    <row r="954" spans="1:5" x14ac:dyDescent="0.25">
      <c r="A954" t="s">
        <v>1181</v>
      </c>
      <c r="C954" t="s">
        <v>12</v>
      </c>
      <c r="E954" s="5">
        <v>188</v>
      </c>
    </row>
    <row r="955" spans="1:5" x14ac:dyDescent="0.25">
      <c r="A955" t="s">
        <v>1182</v>
      </c>
      <c r="C955" t="s">
        <v>7</v>
      </c>
      <c r="E955" s="5">
        <v>103</v>
      </c>
    </row>
    <row r="956" spans="1:5" x14ac:dyDescent="0.25">
      <c r="A956" t="s">
        <v>1184</v>
      </c>
      <c r="C956" t="s">
        <v>30</v>
      </c>
    </row>
    <row r="957" spans="1:5" x14ac:dyDescent="0.25">
      <c r="A957" t="s">
        <v>1185</v>
      </c>
      <c r="C957" t="s">
        <v>30</v>
      </c>
      <c r="E957" s="5">
        <v>0</v>
      </c>
    </row>
    <row r="958" spans="1:5" x14ac:dyDescent="0.25">
      <c r="A958" t="s">
        <v>1186</v>
      </c>
      <c r="C958" t="s">
        <v>22</v>
      </c>
      <c r="E958" s="5">
        <v>8</v>
      </c>
    </row>
    <row r="959" spans="1:5" x14ac:dyDescent="0.25">
      <c r="A959" t="s">
        <v>1187</v>
      </c>
      <c r="C959" t="s">
        <v>69</v>
      </c>
      <c r="E959" s="5">
        <v>3600</v>
      </c>
    </row>
    <row r="960" spans="1:5" x14ac:dyDescent="0.25">
      <c r="A960" t="s">
        <v>1188</v>
      </c>
      <c r="C960" t="s">
        <v>43</v>
      </c>
    </row>
    <row r="961" spans="1:5" x14ac:dyDescent="0.25">
      <c r="A961" t="s">
        <v>1189</v>
      </c>
      <c r="C961" t="s">
        <v>97</v>
      </c>
    </row>
    <row r="962" spans="1:5" x14ac:dyDescent="0.25">
      <c r="A962" t="s">
        <v>1190</v>
      </c>
      <c r="C962" t="s">
        <v>12</v>
      </c>
      <c r="E962" s="5">
        <v>144</v>
      </c>
    </row>
    <row r="963" spans="1:5" x14ac:dyDescent="0.25">
      <c r="A963" t="s">
        <v>1191</v>
      </c>
      <c r="C963" t="s">
        <v>102</v>
      </c>
      <c r="E963" s="5">
        <v>148</v>
      </c>
    </row>
    <row r="964" spans="1:5" x14ac:dyDescent="0.25">
      <c r="A964" t="s">
        <v>1192</v>
      </c>
      <c r="C964" t="s">
        <v>7</v>
      </c>
      <c r="E964" s="5">
        <v>377</v>
      </c>
    </row>
    <row r="965" spans="1:5" x14ac:dyDescent="0.25">
      <c r="A965" t="s">
        <v>1194</v>
      </c>
      <c r="C965" t="s">
        <v>7</v>
      </c>
      <c r="E965" s="5">
        <v>477</v>
      </c>
    </row>
    <row r="966" spans="1:5" x14ac:dyDescent="0.25">
      <c r="A966" t="s">
        <v>1195</v>
      </c>
      <c r="C966" t="s">
        <v>7</v>
      </c>
      <c r="E966" s="5">
        <v>479</v>
      </c>
    </row>
    <row r="967" spans="1:5" x14ac:dyDescent="0.25">
      <c r="A967" t="s">
        <v>1197</v>
      </c>
      <c r="C967" t="s">
        <v>61</v>
      </c>
      <c r="E967" s="5">
        <v>300</v>
      </c>
    </row>
    <row r="968" spans="1:5" x14ac:dyDescent="0.25">
      <c r="A968" t="s">
        <v>1198</v>
      </c>
      <c r="C968" t="s">
        <v>61</v>
      </c>
      <c r="E968" s="5">
        <v>56</v>
      </c>
    </row>
    <row r="969" spans="1:5" x14ac:dyDescent="0.25">
      <c r="A969" t="s">
        <v>1200</v>
      </c>
      <c r="C969" t="s">
        <v>2</v>
      </c>
    </row>
    <row r="970" spans="1:5" x14ac:dyDescent="0.25">
      <c r="A970" t="s">
        <v>1201</v>
      </c>
      <c r="C970" t="s">
        <v>32</v>
      </c>
      <c r="E970" s="5">
        <v>212</v>
      </c>
    </row>
    <row r="971" spans="1:5" x14ac:dyDescent="0.25">
      <c r="A971" t="s">
        <v>1202</v>
      </c>
      <c r="C971" t="s">
        <v>200</v>
      </c>
      <c r="E971" s="5">
        <v>28</v>
      </c>
    </row>
    <row r="972" spans="1:5" x14ac:dyDescent="0.25">
      <c r="A972" t="s">
        <v>1203</v>
      </c>
      <c r="C972" t="s">
        <v>32</v>
      </c>
      <c r="E972" s="5">
        <v>568</v>
      </c>
    </row>
    <row r="973" spans="1:5" x14ac:dyDescent="0.25">
      <c r="A973" t="s">
        <v>1204</v>
      </c>
      <c r="C973" t="s">
        <v>469</v>
      </c>
      <c r="E973" s="5">
        <v>213</v>
      </c>
    </row>
    <row r="974" spans="1:5" x14ac:dyDescent="0.25">
      <c r="A974" t="s">
        <v>1205</v>
      </c>
      <c r="C974" t="s">
        <v>12</v>
      </c>
      <c r="E974" s="5">
        <v>11</v>
      </c>
    </row>
    <row r="975" spans="1:5" x14ac:dyDescent="0.25">
      <c r="A975" t="s">
        <v>1206</v>
      </c>
      <c r="C975" t="s">
        <v>12</v>
      </c>
      <c r="E975" s="5">
        <v>85</v>
      </c>
    </row>
    <row r="976" spans="1:5" x14ac:dyDescent="0.25">
      <c r="A976" t="s">
        <v>1207</v>
      </c>
      <c r="C976" t="s">
        <v>87</v>
      </c>
      <c r="E976" s="5">
        <v>17</v>
      </c>
    </row>
    <row r="977" spans="1:5" x14ac:dyDescent="0.25">
      <c r="A977" t="s">
        <v>1208</v>
      </c>
      <c r="C977" t="s">
        <v>71</v>
      </c>
      <c r="E977" s="5">
        <v>49</v>
      </c>
    </row>
    <row r="978" spans="1:5" x14ac:dyDescent="0.25">
      <c r="A978" t="s">
        <v>1209</v>
      </c>
      <c r="C978" t="s">
        <v>87</v>
      </c>
      <c r="E978" s="5">
        <v>108</v>
      </c>
    </row>
    <row r="979" spans="1:5" x14ac:dyDescent="0.25">
      <c r="A979" t="s">
        <v>1210</v>
      </c>
      <c r="C979" t="s">
        <v>7</v>
      </c>
      <c r="E979" s="5">
        <v>35</v>
      </c>
    </row>
    <row r="980" spans="1:5" x14ac:dyDescent="0.25">
      <c r="A980" t="s">
        <v>1211</v>
      </c>
      <c r="C980" t="s">
        <v>32</v>
      </c>
    </row>
    <row r="981" spans="1:5" x14ac:dyDescent="0.25">
      <c r="A981" t="s">
        <v>1212</v>
      </c>
      <c r="C981" t="s">
        <v>7</v>
      </c>
      <c r="E981" s="5">
        <v>11</v>
      </c>
    </row>
    <row r="982" spans="1:5" x14ac:dyDescent="0.25">
      <c r="A982" t="s">
        <v>1213</v>
      </c>
      <c r="C982" t="s">
        <v>420</v>
      </c>
      <c r="E982" s="5">
        <v>163</v>
      </c>
    </row>
    <row r="983" spans="1:5" x14ac:dyDescent="0.25">
      <c r="A983" t="s">
        <v>1214</v>
      </c>
      <c r="C983" t="s">
        <v>12</v>
      </c>
      <c r="E983" s="5">
        <v>277</v>
      </c>
    </row>
    <row r="984" spans="1:5" x14ac:dyDescent="0.25">
      <c r="A984" t="s">
        <v>1215</v>
      </c>
      <c r="C984" t="s">
        <v>155</v>
      </c>
      <c r="E984" s="5">
        <v>328</v>
      </c>
    </row>
    <row r="985" spans="1:5" x14ac:dyDescent="0.25">
      <c r="A985" t="s">
        <v>1216</v>
      </c>
      <c r="C985" t="s">
        <v>17</v>
      </c>
    </row>
    <row r="986" spans="1:5" x14ac:dyDescent="0.25">
      <c r="A986" t="s">
        <v>1217</v>
      </c>
      <c r="C986" t="s">
        <v>87</v>
      </c>
    </row>
    <row r="987" spans="1:5" x14ac:dyDescent="0.25">
      <c r="A987" t="s">
        <v>1218</v>
      </c>
      <c r="C987" t="s">
        <v>129</v>
      </c>
    </row>
    <row r="988" spans="1:5" x14ac:dyDescent="0.25">
      <c r="A988" t="s">
        <v>1219</v>
      </c>
      <c r="C988" t="s">
        <v>194</v>
      </c>
      <c r="E988" s="5">
        <v>114</v>
      </c>
    </row>
    <row r="989" spans="1:5" x14ac:dyDescent="0.25">
      <c r="A989" t="s">
        <v>1220</v>
      </c>
      <c r="C989" t="s">
        <v>59</v>
      </c>
      <c r="E989" s="5">
        <v>97</v>
      </c>
    </row>
    <row r="990" spans="1:5" x14ac:dyDescent="0.25">
      <c r="A990" t="s">
        <v>1221</v>
      </c>
      <c r="C990" t="s">
        <v>22</v>
      </c>
      <c r="E990" s="5">
        <v>750</v>
      </c>
    </row>
    <row r="991" spans="1:5" x14ac:dyDescent="0.25">
      <c r="A991" t="s">
        <v>1222</v>
      </c>
      <c r="C991" t="s">
        <v>69</v>
      </c>
      <c r="E991" s="5">
        <v>3600</v>
      </c>
    </row>
    <row r="992" spans="1:5" x14ac:dyDescent="0.25">
      <c r="A992" t="s">
        <v>1223</v>
      </c>
      <c r="C992" t="s">
        <v>12</v>
      </c>
    </row>
    <row r="993" spans="1:5" x14ac:dyDescent="0.25">
      <c r="A993" t="s">
        <v>1224</v>
      </c>
      <c r="C993" t="s">
        <v>129</v>
      </c>
      <c r="E993" s="5">
        <v>683</v>
      </c>
    </row>
    <row r="994" spans="1:5" x14ac:dyDescent="0.25">
      <c r="A994" t="s">
        <v>1227</v>
      </c>
      <c r="C994" t="s">
        <v>12</v>
      </c>
      <c r="E994" s="5">
        <v>553</v>
      </c>
    </row>
    <row r="995" spans="1:5" x14ac:dyDescent="0.25">
      <c r="A995" t="s">
        <v>1228</v>
      </c>
      <c r="C995" t="s">
        <v>12</v>
      </c>
      <c r="E995" s="5">
        <v>142</v>
      </c>
    </row>
    <row r="996" spans="1:5" x14ac:dyDescent="0.25">
      <c r="A996" t="s">
        <v>1229</v>
      </c>
      <c r="C996" t="s">
        <v>155</v>
      </c>
      <c r="E996" s="5">
        <v>15</v>
      </c>
    </row>
    <row r="997" spans="1:5" x14ac:dyDescent="0.25">
      <c r="A997" t="s">
        <v>1230</v>
      </c>
      <c r="C997" t="s">
        <v>17</v>
      </c>
    </row>
    <row r="998" spans="1:5" x14ac:dyDescent="0.25">
      <c r="A998" t="s">
        <v>1231</v>
      </c>
      <c r="C998" t="s">
        <v>273</v>
      </c>
      <c r="E998" s="5">
        <v>1100</v>
      </c>
    </row>
    <row r="999" spans="1:5" x14ac:dyDescent="0.25">
      <c r="A999" t="s">
        <v>1232</v>
      </c>
      <c r="C999" t="s">
        <v>32</v>
      </c>
    </row>
    <row r="1000" spans="1:5" x14ac:dyDescent="0.25">
      <c r="A1000" t="s">
        <v>1233</v>
      </c>
      <c r="C1000" t="s">
        <v>32</v>
      </c>
      <c r="E1000" s="5">
        <v>462</v>
      </c>
    </row>
    <row r="1001" spans="1:5" x14ac:dyDescent="0.25">
      <c r="A1001" t="s">
        <v>1234</v>
      </c>
      <c r="C1001" t="s">
        <v>22</v>
      </c>
      <c r="E1001" s="5">
        <v>849</v>
      </c>
    </row>
    <row r="1002" spans="1:5" x14ac:dyDescent="0.25">
      <c r="A1002" t="s">
        <v>1236</v>
      </c>
      <c r="C1002" t="s">
        <v>59</v>
      </c>
      <c r="E1002" s="5">
        <v>214</v>
      </c>
    </row>
    <row r="1003" spans="1:5" x14ac:dyDescent="0.25">
      <c r="A1003" t="s">
        <v>1237</v>
      </c>
      <c r="C1003" t="s">
        <v>97</v>
      </c>
      <c r="E1003" s="5">
        <v>336</v>
      </c>
    </row>
    <row r="1004" spans="1:5" x14ac:dyDescent="0.25">
      <c r="A1004" t="s">
        <v>1238</v>
      </c>
      <c r="C1004" t="s">
        <v>32</v>
      </c>
      <c r="E1004" s="5">
        <v>86</v>
      </c>
    </row>
    <row r="1005" spans="1:5" x14ac:dyDescent="0.25">
      <c r="A1005" t="s">
        <v>1239</v>
      </c>
      <c r="C1005" t="s">
        <v>32</v>
      </c>
      <c r="E1005" s="5">
        <v>36</v>
      </c>
    </row>
    <row r="1006" spans="1:5" x14ac:dyDescent="0.25">
      <c r="A1006" t="s">
        <v>1240</v>
      </c>
      <c r="C1006" t="s">
        <v>50</v>
      </c>
      <c r="E1006" s="5">
        <v>138</v>
      </c>
    </row>
    <row r="1007" spans="1:5" x14ac:dyDescent="0.25">
      <c r="A1007" t="s">
        <v>1241</v>
      </c>
      <c r="C1007" t="s">
        <v>22</v>
      </c>
    </row>
    <row r="1008" spans="1:5" x14ac:dyDescent="0.25">
      <c r="A1008" t="s">
        <v>1242</v>
      </c>
      <c r="C1008" t="s">
        <v>12</v>
      </c>
      <c r="E1008" s="5">
        <v>30</v>
      </c>
    </row>
    <row r="1009" spans="1:5" x14ac:dyDescent="0.25">
      <c r="A1009" t="s">
        <v>1243</v>
      </c>
      <c r="C1009" t="s">
        <v>32</v>
      </c>
      <c r="E1009" s="5">
        <v>4</v>
      </c>
    </row>
    <row r="1010" spans="1:5" x14ac:dyDescent="0.25">
      <c r="A1010" t="s">
        <v>1244</v>
      </c>
      <c r="C1010" t="s">
        <v>69</v>
      </c>
      <c r="E1010" s="5">
        <v>575</v>
      </c>
    </row>
    <row r="1011" spans="1:5" x14ac:dyDescent="0.25">
      <c r="A1011" t="s">
        <v>1245</v>
      </c>
      <c r="C1011" t="s">
        <v>61</v>
      </c>
      <c r="E1011" s="5">
        <v>127</v>
      </c>
    </row>
    <row r="1012" spans="1:5" x14ac:dyDescent="0.25">
      <c r="A1012" t="s">
        <v>1246</v>
      </c>
      <c r="C1012" t="s">
        <v>59</v>
      </c>
      <c r="E1012" s="5">
        <v>151</v>
      </c>
    </row>
    <row r="1013" spans="1:5" x14ac:dyDescent="0.25">
      <c r="A1013" t="s">
        <v>1247</v>
      </c>
      <c r="C1013" t="s">
        <v>399</v>
      </c>
      <c r="E1013" s="5">
        <v>203</v>
      </c>
    </row>
    <row r="1014" spans="1:5" x14ac:dyDescent="0.25">
      <c r="A1014">
        <v>99</v>
      </c>
      <c r="C1014" t="s">
        <v>50</v>
      </c>
      <c r="E1014" s="5">
        <v>5</v>
      </c>
    </row>
    <row r="1015" spans="1:5" x14ac:dyDescent="0.25">
      <c r="A1015" t="s">
        <v>1248</v>
      </c>
      <c r="C1015" t="s">
        <v>69</v>
      </c>
      <c r="E1015" s="5">
        <v>629</v>
      </c>
    </row>
    <row r="1016" spans="1:5" x14ac:dyDescent="0.25">
      <c r="A1016" t="s">
        <v>1249</v>
      </c>
      <c r="C1016" t="s">
        <v>59</v>
      </c>
      <c r="E1016" s="5">
        <v>365</v>
      </c>
    </row>
    <row r="1017" spans="1:5" x14ac:dyDescent="0.25">
      <c r="A1017" t="s">
        <v>1250</v>
      </c>
      <c r="C1017" t="s">
        <v>97</v>
      </c>
      <c r="E1017" s="5">
        <v>260</v>
      </c>
    </row>
    <row r="1018" spans="1:5" x14ac:dyDescent="0.25">
      <c r="A1018" t="s">
        <v>1251</v>
      </c>
      <c r="C1018" t="s">
        <v>7</v>
      </c>
      <c r="E1018" s="5">
        <v>3400</v>
      </c>
    </row>
    <row r="1019" spans="1:5" x14ac:dyDescent="0.25">
      <c r="A1019" t="s">
        <v>1252</v>
      </c>
      <c r="C1019" t="s">
        <v>12</v>
      </c>
      <c r="E1019" s="5">
        <v>177</v>
      </c>
    </row>
    <row r="1020" spans="1:5" x14ac:dyDescent="0.25">
      <c r="A1020" t="s">
        <v>1253</v>
      </c>
      <c r="C1020" t="s">
        <v>22</v>
      </c>
      <c r="E1020" s="5">
        <v>88</v>
      </c>
    </row>
    <row r="1021" spans="1:5" x14ac:dyDescent="0.25">
      <c r="A1021" t="s">
        <v>1254</v>
      </c>
      <c r="C1021" t="s">
        <v>59</v>
      </c>
      <c r="E1021" s="5">
        <v>13</v>
      </c>
    </row>
    <row r="1022" spans="1:5" x14ac:dyDescent="0.25">
      <c r="A1022" t="s">
        <v>1255</v>
      </c>
      <c r="C1022" t="s">
        <v>39</v>
      </c>
      <c r="E1022" s="5">
        <v>596</v>
      </c>
    </row>
    <row r="1023" spans="1:5" x14ac:dyDescent="0.25">
      <c r="A1023" t="s">
        <v>1256</v>
      </c>
      <c r="C1023" t="s">
        <v>59</v>
      </c>
      <c r="E1023" s="5">
        <v>313</v>
      </c>
    </row>
    <row r="1024" spans="1:5" x14ac:dyDescent="0.25">
      <c r="A1024" t="s">
        <v>1257</v>
      </c>
      <c r="C1024" t="s">
        <v>87</v>
      </c>
      <c r="E1024" s="5">
        <v>1700</v>
      </c>
    </row>
    <row r="1025" spans="1:5" x14ac:dyDescent="0.25">
      <c r="A1025" t="s">
        <v>1258</v>
      </c>
      <c r="C1025" t="s">
        <v>87</v>
      </c>
      <c r="E1025" s="5">
        <v>71</v>
      </c>
    </row>
    <row r="1026" spans="1:5" x14ac:dyDescent="0.25">
      <c r="A1026" t="s">
        <v>1259</v>
      </c>
      <c r="C1026" t="s">
        <v>32</v>
      </c>
      <c r="E1026" s="5">
        <v>189</v>
      </c>
    </row>
    <row r="1027" spans="1:5" x14ac:dyDescent="0.25">
      <c r="A1027" t="s">
        <v>1260</v>
      </c>
      <c r="C1027" t="s">
        <v>61</v>
      </c>
    </row>
    <row r="1028" spans="1:5" x14ac:dyDescent="0.25">
      <c r="A1028" t="s">
        <v>1263</v>
      </c>
      <c r="C1028" t="s">
        <v>97</v>
      </c>
      <c r="E1028" s="5">
        <v>1</v>
      </c>
    </row>
    <row r="1029" spans="1:5" x14ac:dyDescent="0.25">
      <c r="A1029" t="s">
        <v>1264</v>
      </c>
      <c r="C1029" t="s">
        <v>30</v>
      </c>
      <c r="E1029" s="5">
        <v>42</v>
      </c>
    </row>
    <row r="1030" spans="1:5" x14ac:dyDescent="0.25">
      <c r="A1030" t="s">
        <v>1265</v>
      </c>
      <c r="C1030" t="s">
        <v>17</v>
      </c>
      <c r="E1030" s="5">
        <v>235</v>
      </c>
    </row>
    <row r="1031" spans="1:5" x14ac:dyDescent="0.25">
      <c r="A1031" t="s">
        <v>1266</v>
      </c>
      <c r="C1031" t="s">
        <v>129</v>
      </c>
    </row>
    <row r="1032" spans="1:5" x14ac:dyDescent="0.25">
      <c r="A1032" t="s">
        <v>1267</v>
      </c>
      <c r="C1032" t="s">
        <v>59</v>
      </c>
    </row>
    <row r="1033" spans="1:5" x14ac:dyDescent="0.25">
      <c r="A1033" t="s">
        <v>1270</v>
      </c>
      <c r="C1033" t="s">
        <v>7</v>
      </c>
      <c r="E1033" s="5">
        <v>122</v>
      </c>
    </row>
    <row r="1034" spans="1:5" x14ac:dyDescent="0.25">
      <c r="A1034" t="s">
        <v>1271</v>
      </c>
      <c r="C1034" t="s">
        <v>12</v>
      </c>
      <c r="E1034" s="5">
        <v>9</v>
      </c>
    </row>
    <row r="1035" spans="1:5" x14ac:dyDescent="0.25">
      <c r="A1035" t="s">
        <v>1272</v>
      </c>
      <c r="C1035" t="s">
        <v>71</v>
      </c>
    </row>
    <row r="1036" spans="1:5" x14ac:dyDescent="0.25">
      <c r="A1036" t="s">
        <v>1273</v>
      </c>
      <c r="C1036" t="s">
        <v>50</v>
      </c>
      <c r="E1036" s="5">
        <v>65</v>
      </c>
    </row>
    <row r="1037" spans="1:5" x14ac:dyDescent="0.25">
      <c r="A1037" t="s">
        <v>1274</v>
      </c>
      <c r="C1037" t="s">
        <v>2</v>
      </c>
      <c r="E1037" s="5">
        <v>10</v>
      </c>
    </row>
    <row r="1038" spans="1:5" x14ac:dyDescent="0.25">
      <c r="A1038" t="s">
        <v>1275</v>
      </c>
      <c r="C1038" t="s">
        <v>22</v>
      </c>
      <c r="E1038" s="5">
        <v>61</v>
      </c>
    </row>
    <row r="1039" spans="1:5" x14ac:dyDescent="0.25">
      <c r="A1039" t="s">
        <v>1276</v>
      </c>
      <c r="C1039" t="s">
        <v>71</v>
      </c>
      <c r="E1039" s="5">
        <v>5500</v>
      </c>
    </row>
    <row r="1040" spans="1:5" x14ac:dyDescent="0.25">
      <c r="A1040" t="s">
        <v>1278</v>
      </c>
      <c r="C1040" t="s">
        <v>50</v>
      </c>
      <c r="E1040" s="5">
        <v>426</v>
      </c>
    </row>
    <row r="1041" spans="1:5" x14ac:dyDescent="0.25">
      <c r="A1041" t="s">
        <v>1279</v>
      </c>
      <c r="C1041" t="s">
        <v>97</v>
      </c>
      <c r="E1041" s="5">
        <v>1500</v>
      </c>
    </row>
    <row r="1042" spans="1:5" x14ac:dyDescent="0.25">
      <c r="A1042" t="s">
        <v>1280</v>
      </c>
      <c r="C1042" t="s">
        <v>71</v>
      </c>
      <c r="E1042" s="5">
        <v>17</v>
      </c>
    </row>
    <row r="1043" spans="1:5" x14ac:dyDescent="0.25">
      <c r="A1043" t="s">
        <v>1281</v>
      </c>
      <c r="C1043" t="s">
        <v>32</v>
      </c>
      <c r="E1043" s="5">
        <v>657</v>
      </c>
    </row>
    <row r="1044" spans="1:5" x14ac:dyDescent="0.25">
      <c r="A1044" t="s">
        <v>1282</v>
      </c>
      <c r="C1044" t="s">
        <v>12</v>
      </c>
      <c r="E1044" s="5">
        <v>450</v>
      </c>
    </row>
    <row r="1045" spans="1:5" x14ac:dyDescent="0.25">
      <c r="A1045" t="s">
        <v>1283</v>
      </c>
      <c r="C1045" t="s">
        <v>12</v>
      </c>
      <c r="E1045" s="5">
        <v>1500</v>
      </c>
    </row>
    <row r="1046" spans="1:5" x14ac:dyDescent="0.25">
      <c r="A1046" t="s">
        <v>1284</v>
      </c>
      <c r="C1046" t="s">
        <v>59</v>
      </c>
      <c r="E1046" s="5">
        <v>217</v>
      </c>
    </row>
    <row r="1047" spans="1:5" x14ac:dyDescent="0.25">
      <c r="A1047" t="s">
        <v>1285</v>
      </c>
      <c r="C1047" t="s">
        <v>97</v>
      </c>
      <c r="E1047" s="5">
        <v>20</v>
      </c>
    </row>
    <row r="1048" spans="1:5" x14ac:dyDescent="0.25">
      <c r="A1048" t="s">
        <v>1288</v>
      </c>
      <c r="C1048" t="s">
        <v>71</v>
      </c>
      <c r="E1048" s="5">
        <v>235</v>
      </c>
    </row>
    <row r="1049" spans="1:5" x14ac:dyDescent="0.25">
      <c r="A1049" t="s">
        <v>1289</v>
      </c>
      <c r="C1049" t="s">
        <v>61</v>
      </c>
      <c r="E1049" s="5">
        <v>2</v>
      </c>
    </row>
    <row r="1050" spans="1:5" x14ac:dyDescent="0.25">
      <c r="A1050" t="s">
        <v>1290</v>
      </c>
      <c r="C1050" t="s">
        <v>615</v>
      </c>
      <c r="E1050" s="5">
        <v>16</v>
      </c>
    </row>
    <row r="1051" spans="1:5" x14ac:dyDescent="0.25">
      <c r="A1051" t="s">
        <v>1291</v>
      </c>
      <c r="C1051" t="s">
        <v>30</v>
      </c>
    </row>
    <row r="1052" spans="1:5" x14ac:dyDescent="0.25">
      <c r="A1052" t="s">
        <v>1292</v>
      </c>
      <c r="C1052" t="s">
        <v>155</v>
      </c>
    </row>
    <row r="1053" spans="1:5" x14ac:dyDescent="0.25">
      <c r="A1053" t="s">
        <v>1295</v>
      </c>
      <c r="C1053" t="s">
        <v>7</v>
      </c>
      <c r="E1053" s="5">
        <v>367</v>
      </c>
    </row>
    <row r="1054" spans="1:5" x14ac:dyDescent="0.25">
      <c r="A1054" t="s">
        <v>1296</v>
      </c>
      <c r="C1054" t="s">
        <v>61</v>
      </c>
      <c r="E1054" s="5">
        <v>1100</v>
      </c>
    </row>
    <row r="1055" spans="1:5" x14ac:dyDescent="0.25">
      <c r="A1055" t="s">
        <v>1297</v>
      </c>
      <c r="C1055" t="s">
        <v>122</v>
      </c>
      <c r="E1055" s="5">
        <v>103</v>
      </c>
    </row>
    <row r="1056" spans="1:5" x14ac:dyDescent="0.25">
      <c r="A1056" t="s">
        <v>1298</v>
      </c>
      <c r="C1056" t="s">
        <v>32</v>
      </c>
      <c r="E1056" s="5">
        <v>315</v>
      </c>
    </row>
    <row r="1057" spans="1:5" x14ac:dyDescent="0.25">
      <c r="A1057" t="s">
        <v>1299</v>
      </c>
      <c r="C1057" t="s">
        <v>122</v>
      </c>
      <c r="E1057" s="5">
        <v>58</v>
      </c>
    </row>
    <row r="1058" spans="1:5" x14ac:dyDescent="0.25">
      <c r="A1058" t="s">
        <v>1300</v>
      </c>
      <c r="C1058" t="s">
        <v>87</v>
      </c>
    </row>
    <row r="1059" spans="1:5" x14ac:dyDescent="0.25">
      <c r="A1059" t="s">
        <v>1301</v>
      </c>
      <c r="C1059" t="s">
        <v>32</v>
      </c>
      <c r="E1059" s="5">
        <v>585</v>
      </c>
    </row>
    <row r="1060" spans="1:5" x14ac:dyDescent="0.25">
      <c r="A1060" t="s">
        <v>1302</v>
      </c>
      <c r="C1060" t="s">
        <v>39</v>
      </c>
      <c r="E1060" s="5">
        <v>30</v>
      </c>
    </row>
    <row r="1061" spans="1:5" x14ac:dyDescent="0.25">
      <c r="A1061" t="s">
        <v>1303</v>
      </c>
      <c r="C1061" t="s">
        <v>30</v>
      </c>
      <c r="E1061" s="5">
        <v>156</v>
      </c>
    </row>
    <row r="1062" spans="1:5" x14ac:dyDescent="0.25">
      <c r="A1062" t="s">
        <v>1304</v>
      </c>
      <c r="C1062" t="s">
        <v>194</v>
      </c>
      <c r="E1062" s="5">
        <v>1900</v>
      </c>
    </row>
    <row r="1063" spans="1:5" x14ac:dyDescent="0.25">
      <c r="A1063" t="s">
        <v>1305</v>
      </c>
      <c r="C1063" t="s">
        <v>59</v>
      </c>
      <c r="E1063" s="5">
        <v>347</v>
      </c>
    </row>
    <row r="1064" spans="1:5" x14ac:dyDescent="0.25">
      <c r="A1064" t="s">
        <v>1306</v>
      </c>
      <c r="C1064" t="s">
        <v>71</v>
      </c>
    </row>
    <row r="1065" spans="1:5" x14ac:dyDescent="0.25">
      <c r="A1065" t="s">
        <v>1307</v>
      </c>
      <c r="C1065" t="s">
        <v>7</v>
      </c>
      <c r="E1065" s="5">
        <v>1900</v>
      </c>
    </row>
    <row r="1066" spans="1:5" x14ac:dyDescent="0.25">
      <c r="A1066" t="s">
        <v>1308</v>
      </c>
      <c r="C1066" t="s">
        <v>12</v>
      </c>
      <c r="E1066" s="5">
        <v>645</v>
      </c>
    </row>
    <row r="1067" spans="1:5" x14ac:dyDescent="0.25">
      <c r="A1067" t="s">
        <v>1309</v>
      </c>
      <c r="C1067" t="s">
        <v>12</v>
      </c>
      <c r="E1067" s="5">
        <v>29</v>
      </c>
    </row>
    <row r="1068" spans="1:5" x14ac:dyDescent="0.25">
      <c r="A1068" t="s">
        <v>1310</v>
      </c>
      <c r="C1068" t="s">
        <v>12</v>
      </c>
      <c r="E1068" s="5">
        <v>58</v>
      </c>
    </row>
    <row r="1069" spans="1:5" x14ac:dyDescent="0.25">
      <c r="A1069" t="s">
        <v>1311</v>
      </c>
      <c r="C1069" t="s">
        <v>17</v>
      </c>
      <c r="E1069" s="5">
        <v>2100</v>
      </c>
    </row>
    <row r="1070" spans="1:5" x14ac:dyDescent="0.25">
      <c r="A1070" t="s">
        <v>1312</v>
      </c>
      <c r="C1070" t="s">
        <v>102</v>
      </c>
      <c r="E1070" s="5">
        <v>29</v>
      </c>
    </row>
    <row r="1071" spans="1:5" x14ac:dyDescent="0.25">
      <c r="A1071" t="s">
        <v>1313</v>
      </c>
      <c r="C1071" t="s">
        <v>32</v>
      </c>
      <c r="E1071" s="5">
        <v>73</v>
      </c>
    </row>
    <row r="1072" spans="1:5" x14ac:dyDescent="0.25">
      <c r="A1072" t="s">
        <v>1314</v>
      </c>
      <c r="C1072" t="s">
        <v>200</v>
      </c>
      <c r="E1072" s="5">
        <v>253</v>
      </c>
    </row>
    <row r="1073" spans="1:5" x14ac:dyDescent="0.25">
      <c r="A1073" t="s">
        <v>1315</v>
      </c>
      <c r="C1073" t="s">
        <v>59</v>
      </c>
      <c r="E1073" s="5">
        <v>35</v>
      </c>
    </row>
    <row r="1074" spans="1:5" x14ac:dyDescent="0.25">
      <c r="A1074" t="s">
        <v>1316</v>
      </c>
      <c r="C1074" t="s">
        <v>39</v>
      </c>
    </row>
    <row r="1075" spans="1:5" x14ac:dyDescent="0.25">
      <c r="A1075" t="s">
        <v>1318</v>
      </c>
      <c r="C1075" t="s">
        <v>12</v>
      </c>
      <c r="E1075" s="5">
        <v>534</v>
      </c>
    </row>
    <row r="1076" spans="1:5" x14ac:dyDescent="0.25">
      <c r="A1076" t="s">
        <v>1319</v>
      </c>
      <c r="C1076" t="s">
        <v>69</v>
      </c>
      <c r="E1076" s="5">
        <v>105</v>
      </c>
    </row>
    <row r="1077" spans="1:5" x14ac:dyDescent="0.25">
      <c r="A1077" t="s">
        <v>1322</v>
      </c>
      <c r="C1077" t="s">
        <v>61</v>
      </c>
      <c r="E1077" s="5">
        <v>360</v>
      </c>
    </row>
    <row r="1078" spans="1:5" x14ac:dyDescent="0.25">
      <c r="A1078" t="s">
        <v>1323</v>
      </c>
      <c r="C1078" t="s">
        <v>194</v>
      </c>
      <c r="E1078" s="5">
        <v>298</v>
      </c>
    </row>
    <row r="1079" spans="1:5" x14ac:dyDescent="0.25">
      <c r="A1079" t="s">
        <v>1324</v>
      </c>
      <c r="C1079" t="s">
        <v>30</v>
      </c>
    </row>
    <row r="1080" spans="1:5" x14ac:dyDescent="0.25">
      <c r="A1080" t="s">
        <v>1325</v>
      </c>
      <c r="C1080" t="s">
        <v>69</v>
      </c>
      <c r="E1080" s="5">
        <v>8</v>
      </c>
    </row>
    <row r="1081" spans="1:5" x14ac:dyDescent="0.25">
      <c r="A1081" t="s">
        <v>1326</v>
      </c>
      <c r="C1081" t="s">
        <v>69</v>
      </c>
      <c r="E1081" s="5">
        <v>607</v>
      </c>
    </row>
    <row r="1082" spans="1:5" x14ac:dyDescent="0.25">
      <c r="A1082" t="s">
        <v>1327</v>
      </c>
      <c r="C1082" t="s">
        <v>7</v>
      </c>
    </row>
    <row r="1083" spans="1:5" x14ac:dyDescent="0.25">
      <c r="A1083" t="s">
        <v>1328</v>
      </c>
      <c r="C1083" t="s">
        <v>32</v>
      </c>
      <c r="E1083" s="5">
        <v>255</v>
      </c>
    </row>
    <row r="1084" spans="1:5" x14ac:dyDescent="0.25">
      <c r="A1084" t="s">
        <v>1329</v>
      </c>
      <c r="C1084" t="s">
        <v>87</v>
      </c>
      <c r="E1084" s="5">
        <v>237</v>
      </c>
    </row>
    <row r="1085" spans="1:5" x14ac:dyDescent="0.25">
      <c r="A1085" t="s">
        <v>1330</v>
      </c>
      <c r="C1085" t="s">
        <v>122</v>
      </c>
      <c r="E1085" s="5">
        <v>173</v>
      </c>
    </row>
    <row r="1086" spans="1:5" x14ac:dyDescent="0.25">
      <c r="A1086" t="s">
        <v>1331</v>
      </c>
      <c r="C1086" t="s">
        <v>12</v>
      </c>
      <c r="E1086" s="5">
        <v>385</v>
      </c>
    </row>
    <row r="1087" spans="1:5" x14ac:dyDescent="0.25">
      <c r="A1087" t="s">
        <v>1332</v>
      </c>
      <c r="C1087" t="s">
        <v>155</v>
      </c>
      <c r="E1087" s="5">
        <v>107</v>
      </c>
    </row>
    <row r="1088" spans="1:5" x14ac:dyDescent="0.25">
      <c r="A1088" t="s">
        <v>1333</v>
      </c>
      <c r="C1088" t="s">
        <v>50</v>
      </c>
      <c r="E1088" s="5">
        <v>536</v>
      </c>
    </row>
    <row r="1089" spans="1:5" x14ac:dyDescent="0.25">
      <c r="A1089" t="s">
        <v>1334</v>
      </c>
      <c r="C1089" t="s">
        <v>200</v>
      </c>
      <c r="E1089" s="5">
        <v>203</v>
      </c>
    </row>
    <row r="1090" spans="1:5" x14ac:dyDescent="0.25">
      <c r="A1090" t="s">
        <v>1335</v>
      </c>
      <c r="C1090" t="s">
        <v>69</v>
      </c>
      <c r="E1090" s="5">
        <v>575</v>
      </c>
    </row>
    <row r="1091" spans="1:5" x14ac:dyDescent="0.25">
      <c r="A1091" t="s">
        <v>1336</v>
      </c>
      <c r="C1091" t="s">
        <v>59</v>
      </c>
      <c r="E1091" s="5">
        <v>180</v>
      </c>
    </row>
    <row r="1092" spans="1:5" x14ac:dyDescent="0.25">
      <c r="A1092" t="s">
        <v>1337</v>
      </c>
      <c r="C1092" t="s">
        <v>39</v>
      </c>
      <c r="E1092" s="5">
        <v>692</v>
      </c>
    </row>
    <row r="1093" spans="1:5" x14ac:dyDescent="0.25">
      <c r="A1093" t="s">
        <v>1338</v>
      </c>
      <c r="C1093" t="s">
        <v>7</v>
      </c>
      <c r="E1093" s="5">
        <v>2900</v>
      </c>
    </row>
    <row r="1094" spans="1:5" x14ac:dyDescent="0.25">
      <c r="A1094" t="s">
        <v>1339</v>
      </c>
      <c r="C1094" t="s">
        <v>12</v>
      </c>
      <c r="E1094" s="5">
        <v>706</v>
      </c>
    </row>
    <row r="1095" spans="1:5" x14ac:dyDescent="0.25">
      <c r="A1095" t="s">
        <v>1340</v>
      </c>
      <c r="C1095" t="s">
        <v>12</v>
      </c>
      <c r="E1095" s="5">
        <v>150</v>
      </c>
    </row>
    <row r="1096" spans="1:5" x14ac:dyDescent="0.25">
      <c r="A1096" t="s">
        <v>1341</v>
      </c>
      <c r="C1096" t="s">
        <v>7</v>
      </c>
      <c r="E1096" s="5">
        <v>166</v>
      </c>
    </row>
    <row r="1097" spans="1:5" x14ac:dyDescent="0.25">
      <c r="A1097" t="s">
        <v>1342</v>
      </c>
      <c r="C1097" t="s">
        <v>22</v>
      </c>
      <c r="E1097" s="5">
        <v>474</v>
      </c>
    </row>
    <row r="1098" spans="1:5" x14ac:dyDescent="0.25">
      <c r="A1098" t="s">
        <v>1343</v>
      </c>
      <c r="C1098" t="s">
        <v>97</v>
      </c>
      <c r="E1098" s="5">
        <v>6</v>
      </c>
    </row>
    <row r="1099" spans="1:5" x14ac:dyDescent="0.25">
      <c r="A1099" t="s">
        <v>1344</v>
      </c>
      <c r="C1099" t="s">
        <v>30</v>
      </c>
      <c r="E1099" s="5">
        <v>1400</v>
      </c>
    </row>
    <row r="1100" spans="1:5" x14ac:dyDescent="0.25">
      <c r="A1100" t="s">
        <v>1345</v>
      </c>
      <c r="C1100" t="s">
        <v>12</v>
      </c>
      <c r="E1100" s="5">
        <v>3700</v>
      </c>
    </row>
    <row r="1101" spans="1:5" x14ac:dyDescent="0.25">
      <c r="A1101" t="s">
        <v>1346</v>
      </c>
      <c r="C1101" t="s">
        <v>87</v>
      </c>
      <c r="E1101" s="5">
        <v>136</v>
      </c>
    </row>
    <row r="1102" spans="1:5" x14ac:dyDescent="0.25">
      <c r="A1102" t="s">
        <v>1347</v>
      </c>
      <c r="C1102" t="s">
        <v>1077</v>
      </c>
      <c r="E1102" s="5">
        <v>1</v>
      </c>
    </row>
    <row r="1103" spans="1:5" x14ac:dyDescent="0.25">
      <c r="A1103" t="s">
        <v>1348</v>
      </c>
      <c r="C1103" t="s">
        <v>155</v>
      </c>
      <c r="E1103" s="5">
        <v>5</v>
      </c>
    </row>
    <row r="1104" spans="1:5" x14ac:dyDescent="0.25">
      <c r="A1104" t="s">
        <v>1349</v>
      </c>
      <c r="C1104" t="s">
        <v>59</v>
      </c>
      <c r="E1104" s="5">
        <v>1600</v>
      </c>
    </row>
    <row r="1105" spans="1:5" x14ac:dyDescent="0.25">
      <c r="A1105" t="s">
        <v>1350</v>
      </c>
      <c r="C1105" t="s">
        <v>32</v>
      </c>
      <c r="E1105" s="5">
        <v>8</v>
      </c>
    </row>
    <row r="1106" spans="1:5" x14ac:dyDescent="0.25">
      <c r="A1106" t="s">
        <v>1351</v>
      </c>
      <c r="C1106" t="s">
        <v>200</v>
      </c>
      <c r="E1106" s="5">
        <v>190</v>
      </c>
    </row>
    <row r="1107" spans="1:5" x14ac:dyDescent="0.25">
      <c r="A1107" t="s">
        <v>1352</v>
      </c>
      <c r="C1107" t="s">
        <v>69</v>
      </c>
      <c r="E1107" s="5">
        <v>244</v>
      </c>
    </row>
    <row r="1108" spans="1:5" x14ac:dyDescent="0.25">
      <c r="A1108" t="s">
        <v>1354</v>
      </c>
      <c r="C1108" t="s">
        <v>69</v>
      </c>
      <c r="E1108" s="5">
        <v>282</v>
      </c>
    </row>
    <row r="1109" spans="1:5" x14ac:dyDescent="0.25">
      <c r="A1109" t="s">
        <v>1355</v>
      </c>
      <c r="C1109" t="s">
        <v>87</v>
      </c>
      <c r="E1109" s="5">
        <v>62</v>
      </c>
    </row>
    <row r="1110" spans="1:5" x14ac:dyDescent="0.25">
      <c r="A1110" t="s">
        <v>1356</v>
      </c>
      <c r="C1110" t="s">
        <v>69</v>
      </c>
      <c r="E1110" s="5">
        <v>5000</v>
      </c>
    </row>
    <row r="1111" spans="1:5" x14ac:dyDescent="0.25">
      <c r="A1111" t="s">
        <v>1357</v>
      </c>
      <c r="C1111" t="s">
        <v>32</v>
      </c>
      <c r="E1111" s="5">
        <v>75</v>
      </c>
    </row>
    <row r="1112" spans="1:5" x14ac:dyDescent="0.25">
      <c r="A1112" t="s">
        <v>1359</v>
      </c>
      <c r="C1112" t="s">
        <v>61</v>
      </c>
      <c r="E1112" s="5">
        <v>456</v>
      </c>
    </row>
    <row r="1113" spans="1:5" x14ac:dyDescent="0.25">
      <c r="A1113" t="s">
        <v>1360</v>
      </c>
      <c r="C1113" t="s">
        <v>7</v>
      </c>
    </row>
    <row r="1114" spans="1:5" x14ac:dyDescent="0.25">
      <c r="A1114" t="s">
        <v>1361</v>
      </c>
      <c r="C1114" t="s">
        <v>12</v>
      </c>
      <c r="E1114" s="5">
        <v>140</v>
      </c>
    </row>
    <row r="1115" spans="1:5" x14ac:dyDescent="0.25">
      <c r="A1115" t="s">
        <v>1363</v>
      </c>
      <c r="C1115" t="s">
        <v>12</v>
      </c>
      <c r="E1115" s="5">
        <v>271</v>
      </c>
    </row>
    <row r="1116" spans="1:5" x14ac:dyDescent="0.25">
      <c r="A1116" t="s">
        <v>1364</v>
      </c>
      <c r="C1116" t="s">
        <v>200</v>
      </c>
      <c r="E1116" s="5">
        <v>42</v>
      </c>
    </row>
    <row r="1117" spans="1:5" x14ac:dyDescent="0.25">
      <c r="A1117" t="s">
        <v>1365</v>
      </c>
      <c r="C1117" t="s">
        <v>17</v>
      </c>
      <c r="E1117" s="5">
        <v>126</v>
      </c>
    </row>
    <row r="1118" spans="1:5" x14ac:dyDescent="0.25">
      <c r="A1118" t="s">
        <v>1366</v>
      </c>
      <c r="C1118" t="s">
        <v>155</v>
      </c>
      <c r="E1118" s="5">
        <v>67</v>
      </c>
    </row>
    <row r="1119" spans="1:5" x14ac:dyDescent="0.25">
      <c r="A1119" t="s">
        <v>1367</v>
      </c>
      <c r="C1119" t="s">
        <v>32</v>
      </c>
      <c r="E1119" s="5">
        <v>90</v>
      </c>
    </row>
    <row r="1120" spans="1:5" x14ac:dyDescent="0.25">
      <c r="A1120" t="s">
        <v>1368</v>
      </c>
      <c r="C1120" t="s">
        <v>61</v>
      </c>
      <c r="E1120" s="5">
        <v>108</v>
      </c>
    </row>
    <row r="1121" spans="1:5" x14ac:dyDescent="0.25">
      <c r="A1121" t="s">
        <v>1369</v>
      </c>
      <c r="C1121" t="s">
        <v>97</v>
      </c>
      <c r="E1121" s="5">
        <v>614</v>
      </c>
    </row>
    <row r="1122" spans="1:5" x14ac:dyDescent="0.25">
      <c r="A1122" t="s">
        <v>1370</v>
      </c>
      <c r="C1122" t="s">
        <v>61</v>
      </c>
      <c r="E1122" s="5">
        <v>137</v>
      </c>
    </row>
    <row r="1123" spans="1:5" x14ac:dyDescent="0.25">
      <c r="A1123" t="s">
        <v>1371</v>
      </c>
      <c r="C1123" t="s">
        <v>97</v>
      </c>
      <c r="E1123" s="5">
        <v>604</v>
      </c>
    </row>
    <row r="1124" spans="1:5" x14ac:dyDescent="0.25">
      <c r="A1124" t="s">
        <v>1372</v>
      </c>
      <c r="C1124" t="s">
        <v>17</v>
      </c>
      <c r="E1124" s="5">
        <v>121900</v>
      </c>
    </row>
    <row r="1125" spans="1:5" x14ac:dyDescent="0.25">
      <c r="A1125" t="s">
        <v>1373</v>
      </c>
      <c r="C1125" t="s">
        <v>122</v>
      </c>
      <c r="E1125" s="5">
        <v>83</v>
      </c>
    </row>
    <row r="1126" spans="1:5" x14ac:dyDescent="0.25">
      <c r="A1126" t="s">
        <v>1374</v>
      </c>
      <c r="C1126" t="s">
        <v>32</v>
      </c>
      <c r="E1126" s="5">
        <v>445</v>
      </c>
    </row>
    <row r="1127" spans="1:5" x14ac:dyDescent="0.25">
      <c r="A1127" t="s">
        <v>1375</v>
      </c>
      <c r="C1127" t="s">
        <v>12</v>
      </c>
      <c r="E1127" s="5">
        <v>1800</v>
      </c>
    </row>
    <row r="1128" spans="1:5" x14ac:dyDescent="0.25">
      <c r="A1128" t="s">
        <v>1376</v>
      </c>
      <c r="C1128" t="s">
        <v>61</v>
      </c>
      <c r="E1128" s="5">
        <v>445</v>
      </c>
    </row>
    <row r="1129" spans="1:5" x14ac:dyDescent="0.25">
      <c r="A1129" t="s">
        <v>1377</v>
      </c>
      <c r="C1129" t="s">
        <v>17</v>
      </c>
      <c r="E1129" s="5">
        <v>413</v>
      </c>
    </row>
    <row r="1130" spans="1:5" x14ac:dyDescent="0.25">
      <c r="A1130" t="s">
        <v>1378</v>
      </c>
      <c r="C1130" t="s">
        <v>61</v>
      </c>
      <c r="E1130" s="5">
        <v>197</v>
      </c>
    </row>
    <row r="1131" spans="1:5" x14ac:dyDescent="0.25">
      <c r="A1131" t="s">
        <v>1379</v>
      </c>
      <c r="C1131" t="s">
        <v>59</v>
      </c>
      <c r="E1131" s="5">
        <v>33</v>
      </c>
    </row>
    <row r="1132" spans="1:5" x14ac:dyDescent="0.25">
      <c r="A1132" t="s">
        <v>1380</v>
      </c>
      <c r="C1132" t="s">
        <v>69</v>
      </c>
      <c r="E1132" s="5">
        <v>28</v>
      </c>
    </row>
    <row r="1133" spans="1:5" x14ac:dyDescent="0.25">
      <c r="A1133" t="s">
        <v>1381</v>
      </c>
      <c r="C1133" t="s">
        <v>39</v>
      </c>
      <c r="E1133" s="5">
        <v>81</v>
      </c>
    </row>
    <row r="1134" spans="1:5" x14ac:dyDescent="0.25">
      <c r="A1134" t="s">
        <v>1382</v>
      </c>
      <c r="C1134" t="s">
        <v>155</v>
      </c>
      <c r="E1134" s="5">
        <v>17</v>
      </c>
    </row>
    <row r="1135" spans="1:5" x14ac:dyDescent="0.25">
      <c r="A1135" t="s">
        <v>1383</v>
      </c>
      <c r="C1135" t="s">
        <v>97</v>
      </c>
      <c r="E1135" s="5">
        <v>91</v>
      </c>
    </row>
    <row r="1136" spans="1:5" x14ac:dyDescent="0.25">
      <c r="A1136" t="s">
        <v>1384</v>
      </c>
      <c r="C1136" t="s">
        <v>87</v>
      </c>
      <c r="E1136" s="5">
        <v>526</v>
      </c>
    </row>
    <row r="1137" spans="1:5" x14ac:dyDescent="0.25">
      <c r="A1137" t="s">
        <v>1385</v>
      </c>
      <c r="C1137" t="s">
        <v>39</v>
      </c>
      <c r="E1137" s="5">
        <v>84</v>
      </c>
    </row>
    <row r="1138" spans="1:5" x14ac:dyDescent="0.25">
      <c r="A1138" t="s">
        <v>1386</v>
      </c>
      <c r="C1138" t="s">
        <v>7</v>
      </c>
      <c r="E1138" s="5">
        <v>6</v>
      </c>
    </row>
    <row r="1139" spans="1:5" x14ac:dyDescent="0.25">
      <c r="A1139" t="s">
        <v>1387</v>
      </c>
      <c r="C1139" t="s">
        <v>615</v>
      </c>
      <c r="E1139" s="5">
        <v>145</v>
      </c>
    </row>
    <row r="1140" spans="1:5" x14ac:dyDescent="0.25">
      <c r="A1140" t="s">
        <v>1388</v>
      </c>
      <c r="C1140" t="s">
        <v>17</v>
      </c>
      <c r="E1140" s="5">
        <v>413</v>
      </c>
    </row>
    <row r="1141" spans="1:5" x14ac:dyDescent="0.25">
      <c r="A1141" t="s">
        <v>1389</v>
      </c>
      <c r="C1141" t="s">
        <v>30</v>
      </c>
      <c r="E1141" s="5">
        <v>328</v>
      </c>
    </row>
    <row r="1142" spans="1:5" x14ac:dyDescent="0.25">
      <c r="A1142" t="s">
        <v>1390</v>
      </c>
      <c r="C1142" t="s">
        <v>12</v>
      </c>
      <c r="E1142" s="5">
        <v>33</v>
      </c>
    </row>
    <row r="1143" spans="1:5" x14ac:dyDescent="0.25">
      <c r="A1143" t="s">
        <v>1391</v>
      </c>
      <c r="C1143" t="s">
        <v>12</v>
      </c>
      <c r="E1143" s="5">
        <v>125</v>
      </c>
    </row>
    <row r="1144" spans="1:5" x14ac:dyDescent="0.25">
      <c r="A1144" t="s">
        <v>1392</v>
      </c>
      <c r="C1144" t="s">
        <v>71</v>
      </c>
      <c r="E1144" s="5">
        <v>175</v>
      </c>
    </row>
    <row r="1145" spans="1:5" x14ac:dyDescent="0.25">
      <c r="A1145" t="s">
        <v>1393</v>
      </c>
      <c r="C1145" t="s">
        <v>87</v>
      </c>
      <c r="E1145" s="5">
        <v>45</v>
      </c>
    </row>
    <row r="1146" spans="1:5" x14ac:dyDescent="0.25">
      <c r="A1146" t="s">
        <v>1394</v>
      </c>
      <c r="C1146" t="s">
        <v>71</v>
      </c>
      <c r="E1146" s="5">
        <v>20</v>
      </c>
    </row>
    <row r="1147" spans="1:5" x14ac:dyDescent="0.25">
      <c r="A1147" t="s">
        <v>1395</v>
      </c>
      <c r="C1147" t="s">
        <v>71</v>
      </c>
      <c r="E1147" s="5">
        <v>686</v>
      </c>
    </row>
    <row r="1148" spans="1:5" x14ac:dyDescent="0.25">
      <c r="A1148" t="s">
        <v>1396</v>
      </c>
      <c r="C1148" t="s">
        <v>87</v>
      </c>
      <c r="E1148" s="5">
        <v>120</v>
      </c>
    </row>
    <row r="1149" spans="1:5" x14ac:dyDescent="0.25">
      <c r="A1149" t="s">
        <v>1397</v>
      </c>
      <c r="C1149" t="s">
        <v>32</v>
      </c>
      <c r="E1149" s="5">
        <v>120</v>
      </c>
    </row>
    <row r="1150" spans="1:5" x14ac:dyDescent="0.25">
      <c r="A1150" t="s">
        <v>1398</v>
      </c>
      <c r="C1150" t="s">
        <v>39</v>
      </c>
      <c r="E1150" s="5">
        <v>200</v>
      </c>
    </row>
    <row r="1151" spans="1:5" x14ac:dyDescent="0.25">
      <c r="A1151" t="s">
        <v>1399</v>
      </c>
      <c r="C1151" t="s">
        <v>59</v>
      </c>
    </row>
    <row r="1152" spans="1:5" x14ac:dyDescent="0.25">
      <c r="A1152" t="s">
        <v>1400</v>
      </c>
      <c r="C1152" t="s">
        <v>7</v>
      </c>
      <c r="E1152" s="5">
        <v>173</v>
      </c>
    </row>
    <row r="1153" spans="1:5" x14ac:dyDescent="0.25">
      <c r="A1153" t="s">
        <v>1401</v>
      </c>
      <c r="C1153" t="s">
        <v>7</v>
      </c>
      <c r="E1153" s="5">
        <v>749</v>
      </c>
    </row>
    <row r="1154" spans="1:5" x14ac:dyDescent="0.25">
      <c r="A1154" t="s">
        <v>1402</v>
      </c>
      <c r="C1154" t="s">
        <v>69</v>
      </c>
      <c r="E1154" s="5">
        <v>24700</v>
      </c>
    </row>
    <row r="1155" spans="1:5" x14ac:dyDescent="0.25">
      <c r="A1155" t="s">
        <v>1403</v>
      </c>
      <c r="C1155" t="s">
        <v>12</v>
      </c>
      <c r="E1155" s="5">
        <v>172</v>
      </c>
    </row>
    <row r="1156" spans="1:5" x14ac:dyDescent="0.25">
      <c r="A1156" t="s">
        <v>1404</v>
      </c>
      <c r="C1156" t="s">
        <v>200</v>
      </c>
      <c r="E1156" s="5">
        <v>240</v>
      </c>
    </row>
    <row r="1157" spans="1:5" x14ac:dyDescent="0.25">
      <c r="A1157" t="s">
        <v>1405</v>
      </c>
      <c r="C1157" t="s">
        <v>399</v>
      </c>
      <c r="E1157" s="5">
        <v>469</v>
      </c>
    </row>
    <row r="1158" spans="1:5" x14ac:dyDescent="0.25">
      <c r="A1158" t="s">
        <v>1406</v>
      </c>
      <c r="C1158" t="s">
        <v>50</v>
      </c>
      <c r="E1158" s="5">
        <v>143</v>
      </c>
    </row>
    <row r="1159" spans="1:5" x14ac:dyDescent="0.25">
      <c r="A1159" t="s">
        <v>1407</v>
      </c>
      <c r="C1159" t="s">
        <v>39</v>
      </c>
      <c r="E1159" s="5">
        <v>264</v>
      </c>
    </row>
    <row r="1160" spans="1:5" x14ac:dyDescent="0.25">
      <c r="A1160" t="s">
        <v>1408</v>
      </c>
      <c r="C1160" t="s">
        <v>32</v>
      </c>
      <c r="E1160" s="5">
        <v>100</v>
      </c>
    </row>
    <row r="1161" spans="1:5" x14ac:dyDescent="0.25">
      <c r="A1161" t="s">
        <v>1409</v>
      </c>
      <c r="C1161" t="s">
        <v>97</v>
      </c>
      <c r="E1161" s="5">
        <v>100</v>
      </c>
    </row>
    <row r="1162" spans="1:5" x14ac:dyDescent="0.25">
      <c r="A1162" t="s">
        <v>1410</v>
      </c>
      <c r="C1162" t="s">
        <v>32</v>
      </c>
      <c r="E1162" s="5">
        <v>42</v>
      </c>
    </row>
    <row r="1163" spans="1:5" x14ac:dyDescent="0.25">
      <c r="A1163" t="s">
        <v>1411</v>
      </c>
      <c r="C1163" t="s">
        <v>469</v>
      </c>
      <c r="E1163" s="5">
        <v>41</v>
      </c>
    </row>
    <row r="1164" spans="1:5" x14ac:dyDescent="0.25">
      <c r="A1164" t="s">
        <v>1412</v>
      </c>
      <c r="C1164" t="s">
        <v>59</v>
      </c>
      <c r="E1164" s="5">
        <v>108</v>
      </c>
    </row>
    <row r="1165" spans="1:5" x14ac:dyDescent="0.25">
      <c r="A1165" t="s">
        <v>1413</v>
      </c>
      <c r="C1165" t="s">
        <v>17</v>
      </c>
      <c r="E1165" s="5">
        <v>163</v>
      </c>
    </row>
    <row r="1166" spans="1:5" x14ac:dyDescent="0.25">
      <c r="A1166" t="s">
        <v>1414</v>
      </c>
      <c r="C1166" t="s">
        <v>12</v>
      </c>
      <c r="E1166" s="5">
        <v>91</v>
      </c>
    </row>
    <row r="1167" spans="1:5" x14ac:dyDescent="0.25">
      <c r="A1167" t="s">
        <v>1415</v>
      </c>
      <c r="C1167" t="s">
        <v>87</v>
      </c>
      <c r="E1167" s="5">
        <v>16</v>
      </c>
    </row>
    <row r="1168" spans="1:5" x14ac:dyDescent="0.25">
      <c r="A1168" t="s">
        <v>1416</v>
      </c>
      <c r="C1168" t="s">
        <v>2</v>
      </c>
      <c r="E1168" s="5">
        <v>8600</v>
      </c>
    </row>
    <row r="1169" spans="1:5" x14ac:dyDescent="0.25">
      <c r="A1169" t="s">
        <v>1417</v>
      </c>
      <c r="C1169" t="s">
        <v>30</v>
      </c>
      <c r="E1169" s="5">
        <v>250</v>
      </c>
    </row>
    <row r="1170" spans="1:5" x14ac:dyDescent="0.25">
      <c r="A1170" t="s">
        <v>1418</v>
      </c>
      <c r="C1170" t="s">
        <v>32</v>
      </c>
      <c r="E1170" s="5">
        <v>379</v>
      </c>
    </row>
    <row r="1171" spans="1:5" x14ac:dyDescent="0.25">
      <c r="A1171" t="s">
        <v>1419</v>
      </c>
      <c r="C1171" t="s">
        <v>87</v>
      </c>
      <c r="E1171" s="5">
        <v>122</v>
      </c>
    </row>
    <row r="1172" spans="1:5" x14ac:dyDescent="0.25">
      <c r="A1172" t="s">
        <v>1420</v>
      </c>
      <c r="C1172" t="s">
        <v>194</v>
      </c>
      <c r="E1172" s="5">
        <v>95</v>
      </c>
    </row>
    <row r="1173" spans="1:5" x14ac:dyDescent="0.25">
      <c r="A1173" t="s">
        <v>1421</v>
      </c>
      <c r="C1173" t="s">
        <v>12</v>
      </c>
      <c r="E1173" s="5">
        <v>67</v>
      </c>
    </row>
    <row r="1174" spans="1:5" x14ac:dyDescent="0.25">
      <c r="A1174" t="s">
        <v>1422</v>
      </c>
      <c r="C1174" t="s">
        <v>2</v>
      </c>
      <c r="E1174" s="5">
        <v>4900</v>
      </c>
    </row>
    <row r="1175" spans="1:5" x14ac:dyDescent="0.25">
      <c r="A1175" t="s">
        <v>1423</v>
      </c>
      <c r="C1175" t="s">
        <v>32</v>
      </c>
      <c r="E1175" s="5">
        <v>910</v>
      </c>
    </row>
    <row r="1176" spans="1:5" x14ac:dyDescent="0.25">
      <c r="A1176" t="s">
        <v>1424</v>
      </c>
      <c r="C1176" t="s">
        <v>12</v>
      </c>
      <c r="E1176" s="5">
        <v>188</v>
      </c>
    </row>
    <row r="1177" spans="1:5" x14ac:dyDescent="0.25">
      <c r="A1177" t="s">
        <v>1425</v>
      </c>
      <c r="C1177" t="s">
        <v>12</v>
      </c>
      <c r="E1177" s="5">
        <v>1300</v>
      </c>
    </row>
    <row r="1178" spans="1:5" x14ac:dyDescent="0.25">
      <c r="A1178" t="s">
        <v>1426</v>
      </c>
      <c r="C1178" t="s">
        <v>50</v>
      </c>
      <c r="E1178" s="5">
        <v>496</v>
      </c>
    </row>
    <row r="1179" spans="1:5" x14ac:dyDescent="0.25">
      <c r="A1179" t="s">
        <v>1427</v>
      </c>
      <c r="C1179" t="s">
        <v>2</v>
      </c>
      <c r="E1179" s="5">
        <v>44</v>
      </c>
    </row>
    <row r="1180" spans="1:5" x14ac:dyDescent="0.25">
      <c r="A1180" t="s">
        <v>1428</v>
      </c>
      <c r="C1180" t="s">
        <v>32</v>
      </c>
      <c r="E1180" s="5">
        <v>173</v>
      </c>
    </row>
    <row r="1181" spans="1:5" x14ac:dyDescent="0.25">
      <c r="A1181" t="s">
        <v>1430</v>
      </c>
      <c r="C1181" t="s">
        <v>59</v>
      </c>
      <c r="E1181" s="5">
        <v>169</v>
      </c>
    </row>
    <row r="1182" spans="1:5" x14ac:dyDescent="0.25">
      <c r="A1182" t="s">
        <v>1431</v>
      </c>
      <c r="C1182" t="s">
        <v>87</v>
      </c>
    </row>
    <row r="1183" spans="1:5" x14ac:dyDescent="0.25">
      <c r="A1183" t="s">
        <v>1432</v>
      </c>
      <c r="C1183" t="s">
        <v>155</v>
      </c>
      <c r="E1183" s="5">
        <v>221</v>
      </c>
    </row>
    <row r="1184" spans="1:5" x14ac:dyDescent="0.25">
      <c r="A1184" t="s">
        <v>1433</v>
      </c>
      <c r="C1184" t="s">
        <v>59</v>
      </c>
      <c r="E1184" s="5">
        <v>117</v>
      </c>
    </row>
    <row r="1185" spans="1:5" x14ac:dyDescent="0.25">
      <c r="A1185" t="s">
        <v>1434</v>
      </c>
      <c r="C1185" t="s">
        <v>97</v>
      </c>
    </row>
    <row r="1186" spans="1:5" x14ac:dyDescent="0.25">
      <c r="A1186" t="s">
        <v>1436</v>
      </c>
      <c r="C1186" t="s">
        <v>97</v>
      </c>
      <c r="E1186" s="5">
        <v>212</v>
      </c>
    </row>
    <row r="1187" spans="1:5" x14ac:dyDescent="0.25">
      <c r="A1187" t="s">
        <v>1437</v>
      </c>
      <c r="C1187" t="s">
        <v>22</v>
      </c>
      <c r="E1187" s="5">
        <v>123</v>
      </c>
    </row>
    <row r="1188" spans="1:5" x14ac:dyDescent="0.25">
      <c r="A1188" t="s">
        <v>1438</v>
      </c>
      <c r="C1188" t="s">
        <v>87</v>
      </c>
      <c r="E1188" s="5">
        <v>47</v>
      </c>
    </row>
    <row r="1189" spans="1:5" x14ac:dyDescent="0.25">
      <c r="A1189" t="s">
        <v>1439</v>
      </c>
      <c r="C1189" t="s">
        <v>87</v>
      </c>
      <c r="E1189" s="5">
        <v>1100</v>
      </c>
    </row>
    <row r="1190" spans="1:5" x14ac:dyDescent="0.25">
      <c r="A1190" t="s">
        <v>1440</v>
      </c>
      <c r="C1190" t="s">
        <v>32</v>
      </c>
      <c r="E1190" s="5">
        <v>44</v>
      </c>
    </row>
    <row r="1191" spans="1:5" x14ac:dyDescent="0.25">
      <c r="A1191" t="s">
        <v>1441</v>
      </c>
      <c r="C1191" t="s">
        <v>30</v>
      </c>
      <c r="E1191" s="5">
        <v>310</v>
      </c>
    </row>
    <row r="1192" spans="1:5" x14ac:dyDescent="0.25">
      <c r="A1192" t="s">
        <v>1442</v>
      </c>
      <c r="C1192" t="s">
        <v>2</v>
      </c>
      <c r="E1192" s="5">
        <v>287</v>
      </c>
    </row>
    <row r="1193" spans="1:5" x14ac:dyDescent="0.25">
      <c r="A1193" t="s">
        <v>1443</v>
      </c>
      <c r="C1193" t="s">
        <v>69</v>
      </c>
      <c r="E1193" s="5">
        <v>231</v>
      </c>
    </row>
    <row r="1194" spans="1:5" x14ac:dyDescent="0.25">
      <c r="A1194" t="s">
        <v>1444</v>
      </c>
      <c r="C1194" t="s">
        <v>97</v>
      </c>
      <c r="E1194" s="5">
        <v>974</v>
      </c>
    </row>
    <row r="1195" spans="1:5" x14ac:dyDescent="0.25">
      <c r="A1195" t="s">
        <v>1445</v>
      </c>
      <c r="C1195" t="s">
        <v>22</v>
      </c>
      <c r="E1195" s="5">
        <v>1200</v>
      </c>
    </row>
    <row r="1196" spans="1:5" x14ac:dyDescent="0.25">
      <c r="A1196" t="s">
        <v>1446</v>
      </c>
      <c r="C1196" t="s">
        <v>12</v>
      </c>
      <c r="E1196" s="5">
        <v>78</v>
      </c>
    </row>
    <row r="1197" spans="1:5" x14ac:dyDescent="0.25">
      <c r="A1197" t="s">
        <v>1447</v>
      </c>
      <c r="C1197" t="s">
        <v>59</v>
      </c>
      <c r="E1197" s="5">
        <v>905</v>
      </c>
    </row>
    <row r="1198" spans="1:5" x14ac:dyDescent="0.25">
      <c r="A1198" t="s">
        <v>1448</v>
      </c>
      <c r="C1198" t="s">
        <v>7</v>
      </c>
      <c r="E1198" s="5">
        <v>280</v>
      </c>
    </row>
    <row r="1199" spans="1:5" x14ac:dyDescent="0.25">
      <c r="A1199" t="s">
        <v>1449</v>
      </c>
      <c r="C1199" t="s">
        <v>87</v>
      </c>
    </row>
    <row r="1200" spans="1:5" x14ac:dyDescent="0.25">
      <c r="A1200" t="s">
        <v>1450</v>
      </c>
      <c r="C1200" t="s">
        <v>61</v>
      </c>
      <c r="E1200" s="5">
        <v>361</v>
      </c>
    </row>
    <row r="1201" spans="1:5" x14ac:dyDescent="0.25">
      <c r="A1201" t="s">
        <v>1451</v>
      </c>
      <c r="C1201" t="s">
        <v>273</v>
      </c>
      <c r="E1201" s="5">
        <v>330</v>
      </c>
    </row>
    <row r="1202" spans="1:5" x14ac:dyDescent="0.25">
      <c r="A1202" t="s">
        <v>1004</v>
      </c>
      <c r="C1202" t="s">
        <v>59</v>
      </c>
      <c r="E1202" s="5">
        <v>117</v>
      </c>
    </row>
    <row r="1203" spans="1:5" x14ac:dyDescent="0.25">
      <c r="A1203" t="s">
        <v>1452</v>
      </c>
      <c r="C1203" t="s">
        <v>12</v>
      </c>
      <c r="E1203" s="5">
        <v>24</v>
      </c>
    </row>
    <row r="1204" spans="1:5" x14ac:dyDescent="0.25">
      <c r="A1204" t="s">
        <v>1453</v>
      </c>
      <c r="C1204" t="s">
        <v>7</v>
      </c>
    </row>
    <row r="1205" spans="1:5" x14ac:dyDescent="0.25">
      <c r="A1205" t="s">
        <v>1454</v>
      </c>
      <c r="C1205" t="s">
        <v>69</v>
      </c>
      <c r="E1205" s="5">
        <v>646</v>
      </c>
    </row>
    <row r="1206" spans="1:5" x14ac:dyDescent="0.25">
      <c r="A1206" t="s">
        <v>1455</v>
      </c>
      <c r="C1206" t="s">
        <v>87</v>
      </c>
      <c r="E1206" s="5">
        <v>472</v>
      </c>
    </row>
    <row r="1207" spans="1:5" x14ac:dyDescent="0.25">
      <c r="A1207" t="s">
        <v>1456</v>
      </c>
      <c r="C1207" t="s">
        <v>97</v>
      </c>
      <c r="E1207" s="5">
        <v>91</v>
      </c>
    </row>
    <row r="1208" spans="1:5" x14ac:dyDescent="0.25">
      <c r="A1208" t="s">
        <v>1457</v>
      </c>
      <c r="C1208" t="s">
        <v>155</v>
      </c>
      <c r="E1208" s="5">
        <v>114</v>
      </c>
    </row>
    <row r="1209" spans="1:5" x14ac:dyDescent="0.25">
      <c r="A1209" t="s">
        <v>1458</v>
      </c>
      <c r="C1209" t="s">
        <v>155</v>
      </c>
      <c r="E1209" s="5">
        <v>3</v>
      </c>
    </row>
    <row r="1210" spans="1:5" x14ac:dyDescent="0.25">
      <c r="A1210" t="s">
        <v>1459</v>
      </c>
      <c r="C1210" t="s">
        <v>39</v>
      </c>
      <c r="E1210" s="5">
        <v>1000</v>
      </c>
    </row>
    <row r="1211" spans="1:5" x14ac:dyDescent="0.25">
      <c r="A1211" t="s">
        <v>1460</v>
      </c>
      <c r="C1211" t="s">
        <v>87</v>
      </c>
    </row>
    <row r="1212" spans="1:5" x14ac:dyDescent="0.25">
      <c r="A1212" t="s">
        <v>1461</v>
      </c>
      <c r="C1212" t="s">
        <v>71</v>
      </c>
      <c r="E1212" s="5">
        <v>136</v>
      </c>
    </row>
    <row r="1213" spans="1:5" x14ac:dyDescent="0.25">
      <c r="A1213" t="s">
        <v>1462</v>
      </c>
      <c r="C1213" t="s">
        <v>7</v>
      </c>
      <c r="E1213" s="5">
        <v>73</v>
      </c>
    </row>
    <row r="1214" spans="1:5" x14ac:dyDescent="0.25">
      <c r="A1214" t="s">
        <v>1463</v>
      </c>
      <c r="C1214" t="s">
        <v>87</v>
      </c>
      <c r="E1214" s="5">
        <v>56</v>
      </c>
    </row>
    <row r="1215" spans="1:5" x14ac:dyDescent="0.25">
      <c r="A1215" t="s">
        <v>1465</v>
      </c>
      <c r="C1215" t="s">
        <v>22</v>
      </c>
      <c r="E1215" s="5">
        <v>1</v>
      </c>
    </row>
    <row r="1216" spans="1:5" x14ac:dyDescent="0.25">
      <c r="A1216" t="s">
        <v>1466</v>
      </c>
      <c r="C1216" t="s">
        <v>22</v>
      </c>
      <c r="E1216" s="5">
        <v>21</v>
      </c>
    </row>
    <row r="1217" spans="1:5" x14ac:dyDescent="0.25">
      <c r="A1217" t="s">
        <v>1467</v>
      </c>
      <c r="C1217" t="s">
        <v>61</v>
      </c>
      <c r="E1217" s="5">
        <v>187</v>
      </c>
    </row>
    <row r="1218" spans="1:5" x14ac:dyDescent="0.25">
      <c r="A1218" t="s">
        <v>1468</v>
      </c>
      <c r="C1218" t="s">
        <v>87</v>
      </c>
      <c r="E1218" s="5">
        <v>1700</v>
      </c>
    </row>
    <row r="1219" spans="1:5" x14ac:dyDescent="0.25">
      <c r="A1219" t="s">
        <v>1469</v>
      </c>
      <c r="C1219" t="s">
        <v>12</v>
      </c>
      <c r="E1219" s="5">
        <v>2300</v>
      </c>
    </row>
    <row r="1220" spans="1:5" x14ac:dyDescent="0.25">
      <c r="A1220" t="s">
        <v>1470</v>
      </c>
      <c r="C1220" t="s">
        <v>30</v>
      </c>
    </row>
    <row r="1221" spans="1:5" x14ac:dyDescent="0.25">
      <c r="A1221" t="s">
        <v>1471</v>
      </c>
      <c r="C1221" t="s">
        <v>122</v>
      </c>
      <c r="E1221" s="5">
        <v>214</v>
      </c>
    </row>
    <row r="1222" spans="1:5" x14ac:dyDescent="0.25">
      <c r="A1222" t="s">
        <v>1472</v>
      </c>
      <c r="C1222" t="s">
        <v>32</v>
      </c>
      <c r="E1222" s="5">
        <v>215</v>
      </c>
    </row>
    <row r="1223" spans="1:5" x14ac:dyDescent="0.25">
      <c r="A1223" t="s">
        <v>1473</v>
      </c>
      <c r="C1223" t="s">
        <v>12</v>
      </c>
      <c r="E1223" s="5">
        <v>704</v>
      </c>
    </row>
    <row r="1224" spans="1:5" x14ac:dyDescent="0.25">
      <c r="A1224" t="s">
        <v>1474</v>
      </c>
      <c r="C1224" t="s">
        <v>32</v>
      </c>
      <c r="E1224" s="5">
        <v>209</v>
      </c>
    </row>
    <row r="1225" spans="1:5" x14ac:dyDescent="0.25">
      <c r="A1225" t="s">
        <v>1475</v>
      </c>
      <c r="C1225" t="s">
        <v>61</v>
      </c>
      <c r="E1225" s="5">
        <v>178</v>
      </c>
    </row>
    <row r="1226" spans="1:5" x14ac:dyDescent="0.25">
      <c r="A1226" t="s">
        <v>1476</v>
      </c>
      <c r="C1226" t="s">
        <v>22</v>
      </c>
      <c r="E1226" s="5">
        <v>80</v>
      </c>
    </row>
    <row r="1227" spans="1:5" x14ac:dyDescent="0.25">
      <c r="A1227" t="s">
        <v>1478</v>
      </c>
      <c r="C1227" t="s">
        <v>97</v>
      </c>
    </row>
    <row r="1228" spans="1:5" x14ac:dyDescent="0.25">
      <c r="A1228" t="s">
        <v>1479</v>
      </c>
      <c r="C1228" t="s">
        <v>30</v>
      </c>
    </row>
    <row r="1229" spans="1:5" x14ac:dyDescent="0.25">
      <c r="A1229" t="s">
        <v>1480</v>
      </c>
      <c r="C1229" t="s">
        <v>97</v>
      </c>
      <c r="E1229" s="5">
        <v>74</v>
      </c>
    </row>
    <row r="1230" spans="1:5" x14ac:dyDescent="0.25">
      <c r="A1230" t="s">
        <v>1481</v>
      </c>
      <c r="C1230" t="s">
        <v>30</v>
      </c>
    </row>
    <row r="1231" spans="1:5" x14ac:dyDescent="0.25">
      <c r="A1231" t="s">
        <v>1482</v>
      </c>
      <c r="C1231" t="s">
        <v>12</v>
      </c>
      <c r="E1231" s="5">
        <v>104</v>
      </c>
    </row>
    <row r="1232" spans="1:5" x14ac:dyDescent="0.25">
      <c r="A1232" t="s">
        <v>1483</v>
      </c>
      <c r="C1232" t="s">
        <v>32</v>
      </c>
      <c r="E1232" s="5">
        <v>293</v>
      </c>
    </row>
    <row r="1233" spans="1:5" x14ac:dyDescent="0.25">
      <c r="A1233" t="s">
        <v>1484</v>
      </c>
      <c r="C1233" t="s">
        <v>39</v>
      </c>
      <c r="E1233" s="5">
        <v>205</v>
      </c>
    </row>
    <row r="1234" spans="1:5" x14ac:dyDescent="0.25">
      <c r="A1234" t="s">
        <v>1485</v>
      </c>
      <c r="C1234" t="s">
        <v>155</v>
      </c>
      <c r="E1234" s="5">
        <v>11</v>
      </c>
    </row>
    <row r="1235" spans="1:5" x14ac:dyDescent="0.25">
      <c r="A1235" t="s">
        <v>1486</v>
      </c>
      <c r="C1235" t="s">
        <v>30</v>
      </c>
      <c r="E1235" s="5">
        <v>156</v>
      </c>
    </row>
    <row r="1236" spans="1:5" x14ac:dyDescent="0.25">
      <c r="A1236" t="s">
        <v>1487</v>
      </c>
      <c r="C1236" t="s">
        <v>71</v>
      </c>
      <c r="E1236" s="5">
        <v>77</v>
      </c>
    </row>
    <row r="1237" spans="1:5" x14ac:dyDescent="0.25">
      <c r="A1237" t="s">
        <v>1488</v>
      </c>
      <c r="C1237" t="s">
        <v>59</v>
      </c>
      <c r="E1237" s="5">
        <v>253</v>
      </c>
    </row>
    <row r="1238" spans="1:5" x14ac:dyDescent="0.25">
      <c r="A1238" t="s">
        <v>1489</v>
      </c>
      <c r="C1238" t="s">
        <v>97</v>
      </c>
      <c r="E1238" s="5">
        <v>467</v>
      </c>
    </row>
    <row r="1239" spans="1:5" x14ac:dyDescent="0.25">
      <c r="A1239" t="s">
        <v>1490</v>
      </c>
      <c r="C1239" t="s">
        <v>32</v>
      </c>
      <c r="E1239" s="5">
        <v>791</v>
      </c>
    </row>
    <row r="1240" spans="1:5" x14ac:dyDescent="0.25">
      <c r="A1240" t="s">
        <v>1491</v>
      </c>
      <c r="C1240" t="s">
        <v>12</v>
      </c>
      <c r="E1240" s="5">
        <v>665</v>
      </c>
    </row>
    <row r="1241" spans="1:5" x14ac:dyDescent="0.25">
      <c r="A1241" t="s">
        <v>1492</v>
      </c>
      <c r="C1241" t="s">
        <v>32</v>
      </c>
      <c r="E1241" s="5">
        <v>380</v>
      </c>
    </row>
    <row r="1242" spans="1:5" x14ac:dyDescent="0.25">
      <c r="A1242" t="s">
        <v>1493</v>
      </c>
      <c r="C1242" t="s">
        <v>87</v>
      </c>
      <c r="E1242" s="5">
        <v>305</v>
      </c>
    </row>
    <row r="1243" spans="1:5" x14ac:dyDescent="0.25">
      <c r="A1243" t="s">
        <v>1494</v>
      </c>
      <c r="C1243" t="s">
        <v>59</v>
      </c>
      <c r="E1243" s="5">
        <v>15</v>
      </c>
    </row>
    <row r="1244" spans="1:5" x14ac:dyDescent="0.25">
      <c r="A1244" t="s">
        <v>1495</v>
      </c>
      <c r="C1244" t="s">
        <v>97</v>
      </c>
      <c r="E1244" s="5">
        <v>45</v>
      </c>
    </row>
    <row r="1245" spans="1:5" x14ac:dyDescent="0.25">
      <c r="A1245" t="s">
        <v>1496</v>
      </c>
      <c r="C1245" t="s">
        <v>194</v>
      </c>
      <c r="E1245" s="5">
        <v>1900</v>
      </c>
    </row>
    <row r="1246" spans="1:5" x14ac:dyDescent="0.25">
      <c r="A1246" t="s">
        <v>1497</v>
      </c>
      <c r="C1246" t="s">
        <v>30</v>
      </c>
      <c r="E1246" s="5">
        <v>169</v>
      </c>
    </row>
    <row r="1247" spans="1:5" x14ac:dyDescent="0.25">
      <c r="A1247" t="s">
        <v>1498</v>
      </c>
      <c r="C1247" t="s">
        <v>97</v>
      </c>
      <c r="E1247" s="5">
        <v>20</v>
      </c>
    </row>
    <row r="1248" spans="1:5" x14ac:dyDescent="0.25">
      <c r="A1248" t="s">
        <v>1499</v>
      </c>
      <c r="C1248" t="s">
        <v>32</v>
      </c>
      <c r="E1248" s="5">
        <v>255</v>
      </c>
    </row>
    <row r="1249" spans="1:5" x14ac:dyDescent="0.25">
      <c r="A1249" t="s">
        <v>1500</v>
      </c>
      <c r="C1249" t="s">
        <v>32</v>
      </c>
      <c r="E1249" s="5">
        <v>218</v>
      </c>
    </row>
    <row r="1250" spans="1:5" x14ac:dyDescent="0.25">
      <c r="A1250" t="s">
        <v>1501</v>
      </c>
      <c r="C1250" t="s">
        <v>273</v>
      </c>
      <c r="E1250" s="5">
        <v>201</v>
      </c>
    </row>
    <row r="1251" spans="1:5" x14ac:dyDescent="0.25">
      <c r="A1251" t="s">
        <v>1502</v>
      </c>
      <c r="C1251" t="s">
        <v>87</v>
      </c>
      <c r="E1251" s="5">
        <v>42</v>
      </c>
    </row>
    <row r="1252" spans="1:5" x14ac:dyDescent="0.25">
      <c r="A1252" t="s">
        <v>1505</v>
      </c>
      <c r="C1252" t="s">
        <v>32</v>
      </c>
      <c r="E1252" s="5">
        <v>204</v>
      </c>
    </row>
    <row r="1253" spans="1:5" x14ac:dyDescent="0.25">
      <c r="A1253" t="s">
        <v>1506</v>
      </c>
      <c r="C1253" t="s">
        <v>102</v>
      </c>
      <c r="E1253" s="5">
        <v>26</v>
      </c>
    </row>
    <row r="1254" spans="1:5" x14ac:dyDescent="0.25">
      <c r="A1254" t="s">
        <v>1507</v>
      </c>
      <c r="C1254" t="s">
        <v>12</v>
      </c>
      <c r="E1254" s="5">
        <v>24</v>
      </c>
    </row>
    <row r="1255" spans="1:5" x14ac:dyDescent="0.25">
      <c r="A1255" t="s">
        <v>1508</v>
      </c>
      <c r="C1255" t="s">
        <v>71</v>
      </c>
      <c r="E1255" s="5">
        <v>40</v>
      </c>
    </row>
    <row r="1256" spans="1:5" x14ac:dyDescent="0.25">
      <c r="A1256" t="s">
        <v>1510</v>
      </c>
      <c r="C1256" t="s">
        <v>61</v>
      </c>
      <c r="E1256" s="5">
        <v>105</v>
      </c>
    </row>
    <row r="1257" spans="1:5" x14ac:dyDescent="0.25">
      <c r="A1257" t="s">
        <v>1511</v>
      </c>
      <c r="C1257" t="s">
        <v>59</v>
      </c>
      <c r="E1257" s="5">
        <v>160</v>
      </c>
    </row>
    <row r="1258" spans="1:5" x14ac:dyDescent="0.25">
      <c r="A1258" t="s">
        <v>1512</v>
      </c>
      <c r="C1258" t="s">
        <v>61</v>
      </c>
      <c r="E1258" s="5">
        <v>238</v>
      </c>
    </row>
    <row r="1259" spans="1:5" x14ac:dyDescent="0.25">
      <c r="A1259" t="s">
        <v>1513</v>
      </c>
      <c r="C1259" t="s">
        <v>32</v>
      </c>
      <c r="E1259" s="5">
        <v>301</v>
      </c>
    </row>
    <row r="1260" spans="1:5" x14ac:dyDescent="0.25">
      <c r="A1260" t="s">
        <v>1514</v>
      </c>
      <c r="C1260" t="s">
        <v>32</v>
      </c>
      <c r="E1260" s="5">
        <v>75</v>
      </c>
    </row>
    <row r="1261" spans="1:5" x14ac:dyDescent="0.25">
      <c r="A1261" t="s">
        <v>1517</v>
      </c>
      <c r="C1261" t="s">
        <v>61</v>
      </c>
      <c r="E1261" s="5">
        <v>300</v>
      </c>
    </row>
    <row r="1262" spans="1:5" x14ac:dyDescent="0.25">
      <c r="A1262" t="s">
        <v>1518</v>
      </c>
      <c r="C1262" t="s">
        <v>122</v>
      </c>
      <c r="E1262" s="5">
        <v>1100</v>
      </c>
    </row>
    <row r="1263" spans="1:5" x14ac:dyDescent="0.25">
      <c r="A1263" t="s">
        <v>1519</v>
      </c>
      <c r="C1263" t="s">
        <v>32</v>
      </c>
      <c r="E1263" s="5">
        <v>533</v>
      </c>
    </row>
    <row r="1264" spans="1:5" x14ac:dyDescent="0.25">
      <c r="A1264" t="s">
        <v>1521</v>
      </c>
      <c r="C1264" t="s">
        <v>61</v>
      </c>
      <c r="E1264" s="5">
        <v>58</v>
      </c>
    </row>
    <row r="1265" spans="1:5" x14ac:dyDescent="0.25">
      <c r="A1265" t="s">
        <v>1522</v>
      </c>
      <c r="C1265" t="s">
        <v>87</v>
      </c>
      <c r="E1265" s="5">
        <v>338</v>
      </c>
    </row>
    <row r="1266" spans="1:5" x14ac:dyDescent="0.25">
      <c r="A1266" t="s">
        <v>1523</v>
      </c>
      <c r="C1266" t="s">
        <v>12</v>
      </c>
      <c r="E1266" s="5">
        <v>504</v>
      </c>
    </row>
    <row r="1267" spans="1:5" x14ac:dyDescent="0.25">
      <c r="A1267" t="s">
        <v>1524</v>
      </c>
      <c r="C1267" t="s">
        <v>2</v>
      </c>
      <c r="E1267" s="5">
        <v>165</v>
      </c>
    </row>
    <row r="1268" spans="1:5" x14ac:dyDescent="0.25">
      <c r="A1268" t="s">
        <v>1525</v>
      </c>
      <c r="C1268" t="s">
        <v>87</v>
      </c>
      <c r="E1268" s="5">
        <v>114</v>
      </c>
    </row>
    <row r="1269" spans="1:5" x14ac:dyDescent="0.25">
      <c r="A1269" t="s">
        <v>1526</v>
      </c>
      <c r="C1269" t="s">
        <v>32</v>
      </c>
      <c r="E1269" s="5">
        <v>237</v>
      </c>
    </row>
    <row r="1270" spans="1:5" x14ac:dyDescent="0.25">
      <c r="A1270" t="s">
        <v>1527</v>
      </c>
      <c r="C1270" t="s">
        <v>50</v>
      </c>
      <c r="E1270" s="5">
        <v>102</v>
      </c>
    </row>
    <row r="1271" spans="1:5" x14ac:dyDescent="0.25">
      <c r="A1271" t="s">
        <v>1529</v>
      </c>
      <c r="C1271" t="s">
        <v>32</v>
      </c>
      <c r="E1271" s="5">
        <v>272</v>
      </c>
    </row>
    <row r="1272" spans="1:5" x14ac:dyDescent="0.25">
      <c r="A1272" t="s">
        <v>1530</v>
      </c>
      <c r="C1272" t="s">
        <v>12</v>
      </c>
      <c r="E1272" s="5">
        <v>814</v>
      </c>
    </row>
    <row r="1273" spans="1:5" x14ac:dyDescent="0.25">
      <c r="A1273" t="s">
        <v>1531</v>
      </c>
      <c r="C1273" t="s">
        <v>7</v>
      </c>
      <c r="E1273" s="5">
        <v>7</v>
      </c>
    </row>
    <row r="1274" spans="1:5" x14ac:dyDescent="0.25">
      <c r="A1274" t="s">
        <v>1532</v>
      </c>
      <c r="C1274" t="s">
        <v>17</v>
      </c>
      <c r="E1274" s="5">
        <v>166</v>
      </c>
    </row>
    <row r="1275" spans="1:5" x14ac:dyDescent="0.25">
      <c r="A1275" t="s">
        <v>1533</v>
      </c>
      <c r="C1275" t="s">
        <v>69</v>
      </c>
      <c r="E1275" s="5">
        <v>504</v>
      </c>
    </row>
    <row r="1276" spans="1:5" x14ac:dyDescent="0.25">
      <c r="A1276" t="s">
        <v>1534</v>
      </c>
      <c r="C1276" t="s">
        <v>7</v>
      </c>
      <c r="E1276" s="5">
        <v>478</v>
      </c>
    </row>
    <row r="1277" spans="1:5" x14ac:dyDescent="0.25">
      <c r="A1277" t="s">
        <v>1535</v>
      </c>
      <c r="C1277" t="s">
        <v>87</v>
      </c>
      <c r="E1277" s="5">
        <v>1400</v>
      </c>
    </row>
    <row r="1278" spans="1:5" x14ac:dyDescent="0.25">
      <c r="A1278" t="s">
        <v>1536</v>
      </c>
      <c r="C1278" t="s">
        <v>273</v>
      </c>
      <c r="E1278" s="5">
        <v>507</v>
      </c>
    </row>
    <row r="1279" spans="1:5" x14ac:dyDescent="0.25">
      <c r="A1279" t="s">
        <v>1537</v>
      </c>
      <c r="C1279" t="s">
        <v>69</v>
      </c>
      <c r="E1279" s="5">
        <v>1300</v>
      </c>
    </row>
    <row r="1280" spans="1:5" x14ac:dyDescent="0.25">
      <c r="A1280" t="s">
        <v>1538</v>
      </c>
      <c r="C1280" t="s">
        <v>2</v>
      </c>
      <c r="E1280" s="5">
        <v>535</v>
      </c>
    </row>
    <row r="1281" spans="1:5" x14ac:dyDescent="0.25">
      <c r="A1281" t="s">
        <v>1539</v>
      </c>
      <c r="C1281" t="s">
        <v>39</v>
      </c>
      <c r="E1281" s="5">
        <v>188</v>
      </c>
    </row>
    <row r="1282" spans="1:5" x14ac:dyDescent="0.25">
      <c r="A1282" t="s">
        <v>1540</v>
      </c>
      <c r="C1282" t="s">
        <v>61</v>
      </c>
      <c r="E1282" s="5">
        <v>76</v>
      </c>
    </row>
    <row r="1283" spans="1:5" x14ac:dyDescent="0.25">
      <c r="A1283" t="s">
        <v>1541</v>
      </c>
      <c r="C1283" t="s">
        <v>7</v>
      </c>
      <c r="E1283" s="5">
        <v>120</v>
      </c>
    </row>
    <row r="1284" spans="1:5" x14ac:dyDescent="0.25">
      <c r="A1284" t="s">
        <v>1542</v>
      </c>
      <c r="C1284" t="s">
        <v>39</v>
      </c>
      <c r="E1284" s="5">
        <v>1000</v>
      </c>
    </row>
    <row r="1285" spans="1:5" x14ac:dyDescent="0.25">
      <c r="A1285" t="s">
        <v>1543</v>
      </c>
      <c r="C1285" t="s">
        <v>2</v>
      </c>
      <c r="E1285" s="5">
        <v>30</v>
      </c>
    </row>
    <row r="1286" spans="1:5" x14ac:dyDescent="0.25">
      <c r="A1286" t="s">
        <v>1544</v>
      </c>
      <c r="C1286" t="s">
        <v>87</v>
      </c>
      <c r="E1286" s="5">
        <v>28</v>
      </c>
    </row>
    <row r="1287" spans="1:5" x14ac:dyDescent="0.25">
      <c r="A1287" t="s">
        <v>1545</v>
      </c>
      <c r="C1287" t="s">
        <v>61</v>
      </c>
      <c r="E1287" s="5">
        <v>42</v>
      </c>
    </row>
    <row r="1288" spans="1:5" x14ac:dyDescent="0.25">
      <c r="A1288" t="s">
        <v>1546</v>
      </c>
      <c r="C1288" t="s">
        <v>273</v>
      </c>
      <c r="E1288" s="5">
        <v>76</v>
      </c>
    </row>
    <row r="1289" spans="1:5" x14ac:dyDescent="0.25">
      <c r="A1289" t="s">
        <v>1547</v>
      </c>
      <c r="C1289" t="s">
        <v>200</v>
      </c>
      <c r="E1289" s="5">
        <v>497</v>
      </c>
    </row>
    <row r="1290" spans="1:5" x14ac:dyDescent="0.25">
      <c r="A1290" t="s">
        <v>1548</v>
      </c>
      <c r="C1290" t="s">
        <v>12</v>
      </c>
      <c r="E1290" s="5">
        <v>679</v>
      </c>
    </row>
    <row r="1291" spans="1:5" x14ac:dyDescent="0.25">
      <c r="A1291" t="s">
        <v>1549</v>
      </c>
      <c r="C1291" t="s">
        <v>87</v>
      </c>
    </row>
    <row r="1292" spans="1:5" x14ac:dyDescent="0.25">
      <c r="A1292" t="s">
        <v>1550</v>
      </c>
      <c r="C1292" t="s">
        <v>2</v>
      </c>
      <c r="E1292" s="5">
        <v>652</v>
      </c>
    </row>
    <row r="1293" spans="1:5" x14ac:dyDescent="0.25">
      <c r="A1293" t="s">
        <v>1551</v>
      </c>
      <c r="C1293" t="s">
        <v>32</v>
      </c>
      <c r="E1293" s="5">
        <v>242</v>
      </c>
    </row>
    <row r="1294" spans="1:5" x14ac:dyDescent="0.25">
      <c r="A1294" t="s">
        <v>1552</v>
      </c>
      <c r="C1294" t="s">
        <v>71</v>
      </c>
      <c r="E1294" s="5">
        <v>166</v>
      </c>
    </row>
    <row r="1295" spans="1:5" x14ac:dyDescent="0.25">
      <c r="A1295" t="s">
        <v>1554</v>
      </c>
      <c r="C1295" t="s">
        <v>200</v>
      </c>
      <c r="E1295" s="5">
        <v>85</v>
      </c>
    </row>
    <row r="1296" spans="1:5" x14ac:dyDescent="0.25">
      <c r="A1296" t="s">
        <v>1555</v>
      </c>
      <c r="C1296" t="s">
        <v>71</v>
      </c>
      <c r="E1296" s="5">
        <v>20</v>
      </c>
    </row>
    <row r="1297" spans="1:5" x14ac:dyDescent="0.25">
      <c r="A1297" t="s">
        <v>1556</v>
      </c>
      <c r="C1297" t="s">
        <v>420</v>
      </c>
      <c r="E1297" s="5">
        <v>163</v>
      </c>
    </row>
    <row r="1298" spans="1:5" x14ac:dyDescent="0.25">
      <c r="A1298" t="s">
        <v>1557</v>
      </c>
      <c r="C1298" t="s">
        <v>200</v>
      </c>
      <c r="E1298" s="5">
        <v>44</v>
      </c>
    </row>
    <row r="1299" spans="1:5" x14ac:dyDescent="0.25">
      <c r="A1299" t="s">
        <v>1558</v>
      </c>
      <c r="C1299" t="s">
        <v>32</v>
      </c>
      <c r="E1299" s="5">
        <v>100</v>
      </c>
    </row>
    <row r="1300" spans="1:5" x14ac:dyDescent="0.25">
      <c r="A1300" t="s">
        <v>1559</v>
      </c>
      <c r="C1300" t="s">
        <v>12</v>
      </c>
      <c r="E1300" s="5">
        <v>290</v>
      </c>
    </row>
    <row r="1301" spans="1:5" x14ac:dyDescent="0.25">
      <c r="A1301" t="s">
        <v>1560</v>
      </c>
      <c r="C1301" t="s">
        <v>2</v>
      </c>
      <c r="E1301" s="5">
        <v>59</v>
      </c>
    </row>
    <row r="1302" spans="1:5" x14ac:dyDescent="0.25">
      <c r="A1302" t="s">
        <v>1561</v>
      </c>
      <c r="C1302" t="s">
        <v>97</v>
      </c>
    </row>
    <row r="1303" spans="1:5" x14ac:dyDescent="0.25">
      <c r="A1303" t="s">
        <v>1562</v>
      </c>
      <c r="C1303" t="s">
        <v>71</v>
      </c>
      <c r="E1303" s="5">
        <v>20</v>
      </c>
    </row>
    <row r="1304" spans="1:5" x14ac:dyDescent="0.25">
      <c r="A1304" t="s">
        <v>1563</v>
      </c>
      <c r="C1304" t="s">
        <v>32</v>
      </c>
      <c r="E1304" s="5">
        <v>244</v>
      </c>
    </row>
    <row r="1305" spans="1:5" x14ac:dyDescent="0.25">
      <c r="A1305" t="s">
        <v>1564</v>
      </c>
      <c r="C1305" t="s">
        <v>61</v>
      </c>
      <c r="E1305" s="5">
        <v>39</v>
      </c>
    </row>
    <row r="1306" spans="1:5" x14ac:dyDescent="0.25">
      <c r="A1306" t="s">
        <v>1565</v>
      </c>
      <c r="C1306" t="s">
        <v>7</v>
      </c>
      <c r="E1306" s="5">
        <v>122</v>
      </c>
    </row>
    <row r="1307" spans="1:5" x14ac:dyDescent="0.25">
      <c r="A1307" t="s">
        <v>1566</v>
      </c>
      <c r="C1307" t="s">
        <v>155</v>
      </c>
      <c r="E1307" s="5">
        <v>39</v>
      </c>
    </row>
    <row r="1308" spans="1:5" x14ac:dyDescent="0.25">
      <c r="A1308" t="s">
        <v>1567</v>
      </c>
      <c r="C1308" t="s">
        <v>69</v>
      </c>
      <c r="E1308" s="5">
        <v>497</v>
      </c>
    </row>
    <row r="1309" spans="1:5" x14ac:dyDescent="0.25">
      <c r="A1309" t="s">
        <v>1568</v>
      </c>
      <c r="C1309" t="s">
        <v>122</v>
      </c>
      <c r="E1309" s="5">
        <v>189</v>
      </c>
    </row>
    <row r="1310" spans="1:5" x14ac:dyDescent="0.25">
      <c r="A1310" t="s">
        <v>1569</v>
      </c>
      <c r="C1310" t="s">
        <v>2</v>
      </c>
      <c r="E1310" s="5">
        <v>542</v>
      </c>
    </row>
    <row r="1311" spans="1:5" x14ac:dyDescent="0.25">
      <c r="A1311" t="s">
        <v>1570</v>
      </c>
      <c r="C1311" t="s">
        <v>61</v>
      </c>
      <c r="E1311" s="5">
        <v>9</v>
      </c>
    </row>
    <row r="1312" spans="1:5" x14ac:dyDescent="0.25">
      <c r="A1312" t="s">
        <v>1571</v>
      </c>
      <c r="C1312" t="s">
        <v>12</v>
      </c>
      <c r="E1312" s="5">
        <v>5600</v>
      </c>
    </row>
    <row r="1313" spans="1:5" x14ac:dyDescent="0.25">
      <c r="A1313" t="s">
        <v>1572</v>
      </c>
      <c r="C1313" t="s">
        <v>22</v>
      </c>
      <c r="E1313" s="5">
        <v>342</v>
      </c>
    </row>
    <row r="1314" spans="1:5" x14ac:dyDescent="0.25">
      <c r="A1314" t="s">
        <v>1573</v>
      </c>
      <c r="C1314" t="s">
        <v>71</v>
      </c>
      <c r="E1314" s="5">
        <v>292</v>
      </c>
    </row>
    <row r="1315" spans="1:5" x14ac:dyDescent="0.25">
      <c r="A1315" t="s">
        <v>1575</v>
      </c>
      <c r="C1315" t="s">
        <v>273</v>
      </c>
      <c r="E1315" s="5">
        <v>107</v>
      </c>
    </row>
    <row r="1316" spans="1:5" x14ac:dyDescent="0.25">
      <c r="A1316" t="s">
        <v>1576</v>
      </c>
      <c r="C1316" t="s">
        <v>399</v>
      </c>
      <c r="E1316" s="5">
        <v>175</v>
      </c>
    </row>
    <row r="1317" spans="1:5" x14ac:dyDescent="0.25">
      <c r="A1317" t="s">
        <v>1577</v>
      </c>
      <c r="C1317" t="s">
        <v>50</v>
      </c>
      <c r="E1317" s="5">
        <v>489</v>
      </c>
    </row>
    <row r="1318" spans="1:5" x14ac:dyDescent="0.25">
      <c r="A1318" t="s">
        <v>1578</v>
      </c>
      <c r="C1318" t="s">
        <v>273</v>
      </c>
      <c r="E1318" s="5">
        <v>26</v>
      </c>
    </row>
    <row r="1319" spans="1:5" x14ac:dyDescent="0.25">
      <c r="A1319" t="s">
        <v>1579</v>
      </c>
      <c r="C1319" t="s">
        <v>155</v>
      </c>
      <c r="E1319" s="5">
        <v>71</v>
      </c>
    </row>
    <row r="1320" spans="1:5" x14ac:dyDescent="0.25">
      <c r="A1320" t="s">
        <v>1580</v>
      </c>
      <c r="C1320" t="s">
        <v>273</v>
      </c>
      <c r="E1320" s="5">
        <v>26</v>
      </c>
    </row>
    <row r="1321" spans="1:5" x14ac:dyDescent="0.25">
      <c r="A1321" t="s">
        <v>1581</v>
      </c>
      <c r="C1321" t="s">
        <v>399</v>
      </c>
      <c r="E1321" s="5">
        <v>75</v>
      </c>
    </row>
    <row r="1322" spans="1:5" x14ac:dyDescent="0.25">
      <c r="A1322" t="s">
        <v>1582</v>
      </c>
      <c r="C1322" t="s">
        <v>87</v>
      </c>
      <c r="E1322" s="5">
        <v>266</v>
      </c>
    </row>
    <row r="1323" spans="1:5" x14ac:dyDescent="0.25">
      <c r="A1323" t="s">
        <v>1584</v>
      </c>
      <c r="C1323" t="s">
        <v>32</v>
      </c>
      <c r="E1323" s="5">
        <v>530</v>
      </c>
    </row>
    <row r="1324" spans="1:5" x14ac:dyDescent="0.25">
      <c r="A1324" t="s">
        <v>1585</v>
      </c>
      <c r="C1324" t="s">
        <v>17</v>
      </c>
      <c r="E1324" s="5">
        <v>151</v>
      </c>
    </row>
    <row r="1325" spans="1:5" x14ac:dyDescent="0.25">
      <c r="A1325" t="s">
        <v>1586</v>
      </c>
      <c r="C1325" t="s">
        <v>12</v>
      </c>
      <c r="E1325" s="5">
        <v>58</v>
      </c>
    </row>
    <row r="1326" spans="1:5" x14ac:dyDescent="0.25">
      <c r="A1326" t="s">
        <v>1587</v>
      </c>
      <c r="C1326" t="s">
        <v>71</v>
      </c>
      <c r="E1326" s="5">
        <v>1</v>
      </c>
    </row>
    <row r="1327" spans="1:5" x14ac:dyDescent="0.25">
      <c r="A1327" t="s">
        <v>1588</v>
      </c>
      <c r="C1327" t="s">
        <v>7</v>
      </c>
      <c r="E1327" s="5">
        <v>194</v>
      </c>
    </row>
    <row r="1328" spans="1:5" x14ac:dyDescent="0.25">
      <c r="A1328" t="s">
        <v>1589</v>
      </c>
      <c r="C1328" t="s">
        <v>17</v>
      </c>
    </row>
    <row r="1329" spans="1:5" x14ac:dyDescent="0.25">
      <c r="A1329" t="s">
        <v>1590</v>
      </c>
      <c r="C1329" t="s">
        <v>97</v>
      </c>
    </row>
    <row r="1330" spans="1:5" x14ac:dyDescent="0.25">
      <c r="A1330" t="s">
        <v>1591</v>
      </c>
      <c r="C1330" t="s">
        <v>69</v>
      </c>
      <c r="E1330" s="5">
        <v>20</v>
      </c>
    </row>
    <row r="1331" spans="1:5" x14ac:dyDescent="0.25">
      <c r="A1331" t="s">
        <v>1592</v>
      </c>
      <c r="C1331" t="s">
        <v>97</v>
      </c>
      <c r="E1331" s="5">
        <v>10</v>
      </c>
    </row>
    <row r="1332" spans="1:5" x14ac:dyDescent="0.25">
      <c r="A1332" t="s">
        <v>1593</v>
      </c>
      <c r="C1332" t="s">
        <v>61</v>
      </c>
      <c r="E1332" s="5">
        <v>18</v>
      </c>
    </row>
    <row r="1333" spans="1:5" x14ac:dyDescent="0.25">
      <c r="A1333" t="s">
        <v>1594</v>
      </c>
      <c r="C1333" t="s">
        <v>155</v>
      </c>
      <c r="E1333" s="5">
        <v>15</v>
      </c>
    </row>
    <row r="1334" spans="1:5" x14ac:dyDescent="0.25">
      <c r="A1334" t="s">
        <v>1595</v>
      </c>
      <c r="C1334" t="s">
        <v>61</v>
      </c>
    </row>
    <row r="1335" spans="1:5" x14ac:dyDescent="0.25">
      <c r="A1335" t="s">
        <v>1596</v>
      </c>
      <c r="C1335" t="s">
        <v>69</v>
      </c>
      <c r="E1335" s="5">
        <v>5000</v>
      </c>
    </row>
    <row r="1336" spans="1:5" x14ac:dyDescent="0.25">
      <c r="A1336" t="s">
        <v>1597</v>
      </c>
      <c r="C1336" t="s">
        <v>12</v>
      </c>
      <c r="E1336" s="5">
        <v>681</v>
      </c>
    </row>
    <row r="1337" spans="1:5" x14ac:dyDescent="0.25">
      <c r="A1337" t="s">
        <v>1598</v>
      </c>
      <c r="C1337" t="s">
        <v>7</v>
      </c>
      <c r="E1337" s="5">
        <v>229</v>
      </c>
    </row>
    <row r="1338" spans="1:5" x14ac:dyDescent="0.25">
      <c r="A1338" t="s">
        <v>1600</v>
      </c>
      <c r="C1338" t="s">
        <v>7</v>
      </c>
      <c r="E1338" s="5">
        <v>58</v>
      </c>
    </row>
    <row r="1339" spans="1:5" x14ac:dyDescent="0.25">
      <c r="A1339" t="s">
        <v>1601</v>
      </c>
      <c r="C1339" t="s">
        <v>61</v>
      </c>
      <c r="E1339" s="5">
        <v>65</v>
      </c>
    </row>
    <row r="1340" spans="1:5" x14ac:dyDescent="0.25">
      <c r="A1340" t="s">
        <v>1602</v>
      </c>
      <c r="C1340" t="s">
        <v>43</v>
      </c>
      <c r="E1340" s="5">
        <v>11</v>
      </c>
    </row>
    <row r="1341" spans="1:5" x14ac:dyDescent="0.25">
      <c r="A1341" t="s">
        <v>1603</v>
      </c>
      <c r="C1341" t="s">
        <v>30</v>
      </c>
      <c r="E1341" s="5">
        <v>11</v>
      </c>
    </row>
    <row r="1342" spans="1:5" x14ac:dyDescent="0.25">
      <c r="A1342" t="s">
        <v>1604</v>
      </c>
      <c r="C1342" t="s">
        <v>7</v>
      </c>
      <c r="E1342" s="5">
        <v>1700</v>
      </c>
    </row>
    <row r="1343" spans="1:5" x14ac:dyDescent="0.25">
      <c r="A1343" t="s">
        <v>1605</v>
      </c>
      <c r="C1343" t="s">
        <v>59</v>
      </c>
      <c r="E1343" s="5">
        <v>6</v>
      </c>
    </row>
    <row r="1344" spans="1:5" x14ac:dyDescent="0.25">
      <c r="A1344" t="s">
        <v>1606</v>
      </c>
      <c r="C1344" t="s">
        <v>59</v>
      </c>
      <c r="E1344" s="5">
        <v>405</v>
      </c>
    </row>
    <row r="1345" spans="1:5" x14ac:dyDescent="0.25">
      <c r="A1345" t="s">
        <v>1607</v>
      </c>
      <c r="C1345" t="s">
        <v>71</v>
      </c>
      <c r="E1345" s="5">
        <v>51</v>
      </c>
    </row>
    <row r="1346" spans="1:5" x14ac:dyDescent="0.25">
      <c r="A1346" t="s">
        <v>1608</v>
      </c>
      <c r="C1346" t="s">
        <v>12</v>
      </c>
      <c r="E1346" s="5">
        <v>510</v>
      </c>
    </row>
    <row r="1347" spans="1:5" x14ac:dyDescent="0.25">
      <c r="A1347" t="s">
        <v>1609</v>
      </c>
      <c r="C1347" t="s">
        <v>12</v>
      </c>
      <c r="E1347" s="5">
        <v>130</v>
      </c>
    </row>
    <row r="1348" spans="1:5" x14ac:dyDescent="0.25">
      <c r="A1348" t="s">
        <v>1610</v>
      </c>
      <c r="C1348" t="s">
        <v>87</v>
      </c>
      <c r="E1348" s="5">
        <v>202</v>
      </c>
    </row>
    <row r="1349" spans="1:5" x14ac:dyDescent="0.25">
      <c r="A1349" t="s">
        <v>1611</v>
      </c>
      <c r="C1349" t="s">
        <v>2</v>
      </c>
      <c r="E1349" s="5">
        <v>1</v>
      </c>
    </row>
    <row r="1350" spans="1:5" x14ac:dyDescent="0.25">
      <c r="A1350" t="s">
        <v>1612</v>
      </c>
      <c r="C1350" t="s">
        <v>71</v>
      </c>
      <c r="E1350" s="5">
        <v>426</v>
      </c>
    </row>
    <row r="1351" spans="1:5" x14ac:dyDescent="0.25">
      <c r="A1351" t="s">
        <v>1613</v>
      </c>
      <c r="C1351" t="s">
        <v>87</v>
      </c>
      <c r="E1351" s="5">
        <v>12</v>
      </c>
    </row>
    <row r="1352" spans="1:5" x14ac:dyDescent="0.25">
      <c r="A1352" t="s">
        <v>1614</v>
      </c>
      <c r="C1352" t="s">
        <v>50</v>
      </c>
      <c r="E1352" s="5">
        <v>12</v>
      </c>
    </row>
    <row r="1353" spans="1:5" x14ac:dyDescent="0.25">
      <c r="A1353" t="s">
        <v>1615</v>
      </c>
      <c r="C1353" t="s">
        <v>97</v>
      </c>
      <c r="E1353" s="5">
        <v>72</v>
      </c>
    </row>
    <row r="1354" spans="1:5" x14ac:dyDescent="0.25">
      <c r="A1354" t="s">
        <v>1616</v>
      </c>
      <c r="C1354" t="s">
        <v>17</v>
      </c>
      <c r="E1354" s="5">
        <v>17</v>
      </c>
    </row>
    <row r="1355" spans="1:5" x14ac:dyDescent="0.25">
      <c r="A1355" t="s">
        <v>1617</v>
      </c>
      <c r="C1355" t="s">
        <v>615</v>
      </c>
      <c r="E1355" s="5">
        <v>491</v>
      </c>
    </row>
    <row r="1356" spans="1:5" x14ac:dyDescent="0.25">
      <c r="A1356" t="s">
        <v>1618</v>
      </c>
      <c r="C1356" t="s">
        <v>69</v>
      </c>
      <c r="E1356" s="5">
        <v>10700</v>
      </c>
    </row>
    <row r="1357" spans="1:5" x14ac:dyDescent="0.25">
      <c r="A1357" t="s">
        <v>1619</v>
      </c>
      <c r="C1357" t="s">
        <v>17</v>
      </c>
      <c r="E1357" s="5">
        <v>307</v>
      </c>
    </row>
    <row r="1358" spans="1:5" x14ac:dyDescent="0.25">
      <c r="A1358" t="s">
        <v>1620</v>
      </c>
      <c r="C1358" t="s">
        <v>30</v>
      </c>
      <c r="E1358" s="5">
        <v>98</v>
      </c>
    </row>
    <row r="1359" spans="1:5" x14ac:dyDescent="0.25">
      <c r="A1359" t="s">
        <v>1621</v>
      </c>
      <c r="C1359" t="s">
        <v>61</v>
      </c>
      <c r="E1359" s="5">
        <v>60</v>
      </c>
    </row>
    <row r="1360" spans="1:5" x14ac:dyDescent="0.25">
      <c r="A1360" t="s">
        <v>1623</v>
      </c>
      <c r="C1360" t="s">
        <v>87</v>
      </c>
      <c r="E1360" s="5">
        <v>122</v>
      </c>
    </row>
    <row r="1361" spans="1:5" x14ac:dyDescent="0.25">
      <c r="A1361" t="s">
        <v>1624</v>
      </c>
      <c r="C1361" t="s">
        <v>59</v>
      </c>
      <c r="E1361" s="5">
        <v>214</v>
      </c>
    </row>
    <row r="1362" spans="1:5" x14ac:dyDescent="0.25">
      <c r="A1362" t="s">
        <v>1625</v>
      </c>
      <c r="C1362" t="s">
        <v>97</v>
      </c>
      <c r="E1362" s="5">
        <v>111</v>
      </c>
    </row>
    <row r="1363" spans="1:5" x14ac:dyDescent="0.25">
      <c r="A1363" t="s">
        <v>1626</v>
      </c>
      <c r="C1363" t="s">
        <v>12</v>
      </c>
      <c r="E1363" s="5">
        <v>41</v>
      </c>
    </row>
    <row r="1364" spans="1:5" x14ac:dyDescent="0.25">
      <c r="A1364" t="s">
        <v>1627</v>
      </c>
      <c r="C1364" t="s">
        <v>61</v>
      </c>
      <c r="E1364" s="5">
        <v>394</v>
      </c>
    </row>
    <row r="1365" spans="1:5" x14ac:dyDescent="0.25">
      <c r="A1365" t="s">
        <v>1628</v>
      </c>
      <c r="C1365" t="s">
        <v>102</v>
      </c>
      <c r="E1365" s="5">
        <v>22</v>
      </c>
    </row>
    <row r="1366" spans="1:5" x14ac:dyDescent="0.25">
      <c r="A1366" t="s">
        <v>1629</v>
      </c>
      <c r="C1366" t="s">
        <v>30</v>
      </c>
      <c r="E1366" s="5">
        <v>279</v>
      </c>
    </row>
    <row r="1367" spans="1:5" x14ac:dyDescent="0.25">
      <c r="A1367" t="s">
        <v>1630</v>
      </c>
      <c r="C1367" t="s">
        <v>97</v>
      </c>
      <c r="E1367" s="5">
        <v>974</v>
      </c>
    </row>
    <row r="1368" spans="1:5" x14ac:dyDescent="0.25">
      <c r="A1368" t="s">
        <v>1631</v>
      </c>
      <c r="C1368" t="s">
        <v>32</v>
      </c>
      <c r="E1368" s="5">
        <v>409</v>
      </c>
    </row>
    <row r="1369" spans="1:5" x14ac:dyDescent="0.25">
      <c r="A1369" t="s">
        <v>1632</v>
      </c>
      <c r="C1369" t="s">
        <v>32</v>
      </c>
      <c r="E1369" s="5">
        <v>272</v>
      </c>
    </row>
    <row r="1370" spans="1:5" x14ac:dyDescent="0.25">
      <c r="A1370" t="s">
        <v>1633</v>
      </c>
      <c r="C1370" t="s">
        <v>200</v>
      </c>
      <c r="E1370" s="5">
        <v>18</v>
      </c>
    </row>
    <row r="1371" spans="1:5" x14ac:dyDescent="0.25">
      <c r="A1371" t="s">
        <v>1634</v>
      </c>
      <c r="C1371" t="s">
        <v>32</v>
      </c>
      <c r="E1371" s="5">
        <v>69</v>
      </c>
    </row>
    <row r="1372" spans="1:5" x14ac:dyDescent="0.25">
      <c r="A1372" t="s">
        <v>1635</v>
      </c>
      <c r="C1372" t="s">
        <v>155</v>
      </c>
      <c r="E1372" s="5">
        <v>58</v>
      </c>
    </row>
    <row r="1373" spans="1:5" x14ac:dyDescent="0.25">
      <c r="A1373" t="s">
        <v>1638</v>
      </c>
      <c r="C1373" t="s">
        <v>12</v>
      </c>
      <c r="E1373" s="5">
        <v>15</v>
      </c>
    </row>
    <row r="1374" spans="1:5" x14ac:dyDescent="0.25">
      <c r="A1374" t="s">
        <v>1639</v>
      </c>
      <c r="C1374" t="s">
        <v>32</v>
      </c>
      <c r="E1374" s="5">
        <v>328</v>
      </c>
    </row>
    <row r="1375" spans="1:5" x14ac:dyDescent="0.25">
      <c r="A1375" t="s">
        <v>1640</v>
      </c>
      <c r="C1375" t="s">
        <v>22</v>
      </c>
    </row>
    <row r="1376" spans="1:5" x14ac:dyDescent="0.25">
      <c r="A1376" t="s">
        <v>1641</v>
      </c>
      <c r="C1376" t="s">
        <v>87</v>
      </c>
      <c r="E1376" s="5">
        <v>137</v>
      </c>
    </row>
    <row r="1377" spans="1:5" x14ac:dyDescent="0.25">
      <c r="A1377" t="s">
        <v>1642</v>
      </c>
      <c r="C1377" t="s">
        <v>32</v>
      </c>
      <c r="E1377" s="5">
        <v>178</v>
      </c>
    </row>
    <row r="1378" spans="1:5" x14ac:dyDescent="0.25">
      <c r="A1378" t="s">
        <v>1643</v>
      </c>
      <c r="C1378" t="s">
        <v>50</v>
      </c>
      <c r="E1378" s="5">
        <v>200</v>
      </c>
    </row>
    <row r="1379" spans="1:5" x14ac:dyDescent="0.25">
      <c r="A1379" t="s">
        <v>1644</v>
      </c>
      <c r="C1379" t="s">
        <v>399</v>
      </c>
      <c r="E1379" s="5">
        <v>62</v>
      </c>
    </row>
    <row r="1380" spans="1:5" x14ac:dyDescent="0.25">
      <c r="A1380" t="s">
        <v>1645</v>
      </c>
      <c r="C1380" t="s">
        <v>30</v>
      </c>
      <c r="E1380" s="5">
        <v>490</v>
      </c>
    </row>
    <row r="1381" spans="1:5" x14ac:dyDescent="0.25">
      <c r="A1381" t="s">
        <v>1646</v>
      </c>
      <c r="C1381" t="s">
        <v>17</v>
      </c>
    </row>
    <row r="1382" spans="1:5" x14ac:dyDescent="0.25">
      <c r="A1382" t="s">
        <v>1647</v>
      </c>
      <c r="C1382" t="s">
        <v>22</v>
      </c>
    </row>
    <row r="1383" spans="1:5" x14ac:dyDescent="0.25">
      <c r="A1383" t="s">
        <v>1648</v>
      </c>
      <c r="C1383" t="s">
        <v>194</v>
      </c>
      <c r="E1383" s="5">
        <v>404</v>
      </c>
    </row>
    <row r="1384" spans="1:5" x14ac:dyDescent="0.25">
      <c r="A1384" t="s">
        <v>1649</v>
      </c>
      <c r="C1384" t="s">
        <v>69</v>
      </c>
      <c r="E1384" s="5">
        <v>329</v>
      </c>
    </row>
    <row r="1385" spans="1:5" x14ac:dyDescent="0.25">
      <c r="A1385" t="s">
        <v>1650</v>
      </c>
      <c r="C1385" t="s">
        <v>7</v>
      </c>
      <c r="E1385" s="5">
        <v>72</v>
      </c>
    </row>
    <row r="1386" spans="1:5" x14ac:dyDescent="0.25">
      <c r="A1386" t="s">
        <v>1651</v>
      </c>
      <c r="C1386" t="s">
        <v>32</v>
      </c>
      <c r="E1386" s="5">
        <v>42</v>
      </c>
    </row>
    <row r="1387" spans="1:5" x14ac:dyDescent="0.25">
      <c r="A1387" t="s">
        <v>1653</v>
      </c>
      <c r="C1387" t="s">
        <v>32</v>
      </c>
      <c r="E1387" s="5">
        <v>247</v>
      </c>
    </row>
    <row r="1388" spans="1:5" x14ac:dyDescent="0.25">
      <c r="A1388" t="s">
        <v>1654</v>
      </c>
      <c r="C1388" t="s">
        <v>200</v>
      </c>
      <c r="E1388" s="5">
        <v>45</v>
      </c>
    </row>
    <row r="1389" spans="1:5" x14ac:dyDescent="0.25">
      <c r="A1389" t="s">
        <v>1655</v>
      </c>
      <c r="C1389" t="s">
        <v>399</v>
      </c>
      <c r="E1389" s="5">
        <v>356</v>
      </c>
    </row>
    <row r="1390" spans="1:5" x14ac:dyDescent="0.25">
      <c r="A1390" t="s">
        <v>1656</v>
      </c>
      <c r="C1390" t="s">
        <v>399</v>
      </c>
      <c r="E1390" s="5">
        <v>192</v>
      </c>
    </row>
    <row r="1391" spans="1:5" x14ac:dyDescent="0.25">
      <c r="A1391" t="s">
        <v>1657</v>
      </c>
      <c r="C1391" t="s">
        <v>97</v>
      </c>
    </row>
    <row r="1392" spans="1:5" x14ac:dyDescent="0.25">
      <c r="A1392" t="s">
        <v>1659</v>
      </c>
      <c r="C1392" t="s">
        <v>7</v>
      </c>
      <c r="E1392" s="5">
        <v>2800</v>
      </c>
    </row>
    <row r="1393" spans="1:5" x14ac:dyDescent="0.25">
      <c r="A1393" t="s">
        <v>1660</v>
      </c>
      <c r="C1393" t="s">
        <v>59</v>
      </c>
      <c r="E1393" s="5">
        <v>310</v>
      </c>
    </row>
    <row r="1394" spans="1:5" x14ac:dyDescent="0.25">
      <c r="A1394" t="s">
        <v>1661</v>
      </c>
      <c r="C1394" t="s">
        <v>12</v>
      </c>
      <c r="E1394" s="5">
        <v>992</v>
      </c>
    </row>
    <row r="1395" spans="1:5" x14ac:dyDescent="0.25">
      <c r="A1395" t="s">
        <v>1662</v>
      </c>
      <c r="C1395" t="s">
        <v>97</v>
      </c>
      <c r="E1395" s="5">
        <v>48</v>
      </c>
    </row>
    <row r="1396" spans="1:5" x14ac:dyDescent="0.25">
      <c r="A1396" t="s">
        <v>1663</v>
      </c>
      <c r="C1396" t="s">
        <v>69</v>
      </c>
      <c r="E1396" s="5">
        <v>4900</v>
      </c>
    </row>
    <row r="1397" spans="1:5" x14ac:dyDescent="0.25">
      <c r="A1397" t="s">
        <v>1664</v>
      </c>
      <c r="C1397" t="s">
        <v>50</v>
      </c>
      <c r="E1397" s="5">
        <v>125</v>
      </c>
    </row>
    <row r="1398" spans="1:5" x14ac:dyDescent="0.25">
      <c r="A1398" t="s">
        <v>1665</v>
      </c>
      <c r="C1398" t="s">
        <v>97</v>
      </c>
      <c r="E1398" s="5">
        <v>51</v>
      </c>
    </row>
    <row r="1399" spans="1:5" x14ac:dyDescent="0.25">
      <c r="A1399" t="s">
        <v>1666</v>
      </c>
      <c r="C1399" t="s">
        <v>17</v>
      </c>
      <c r="E1399" s="5">
        <v>159</v>
      </c>
    </row>
    <row r="1400" spans="1:5" x14ac:dyDescent="0.25">
      <c r="A1400" t="s">
        <v>1667</v>
      </c>
      <c r="C1400" t="s">
        <v>50</v>
      </c>
      <c r="E1400" s="5">
        <v>58</v>
      </c>
    </row>
    <row r="1401" spans="1:5" x14ac:dyDescent="0.25">
      <c r="A1401" t="s">
        <v>1668</v>
      </c>
      <c r="C1401" t="s">
        <v>155</v>
      </c>
      <c r="E1401" s="5">
        <v>1</v>
      </c>
    </row>
    <row r="1402" spans="1:5" x14ac:dyDescent="0.25">
      <c r="A1402" t="s">
        <v>1669</v>
      </c>
      <c r="C1402" t="s">
        <v>32</v>
      </c>
      <c r="E1402" s="5">
        <v>2000</v>
      </c>
    </row>
    <row r="1403" spans="1:5" x14ac:dyDescent="0.25">
      <c r="A1403" t="s">
        <v>1670</v>
      </c>
      <c r="C1403" t="s">
        <v>32</v>
      </c>
      <c r="E1403" s="5">
        <v>856</v>
      </c>
    </row>
    <row r="1404" spans="1:5" x14ac:dyDescent="0.25">
      <c r="A1404" t="s">
        <v>1671</v>
      </c>
      <c r="C1404" t="s">
        <v>12</v>
      </c>
      <c r="E1404" s="5">
        <v>323</v>
      </c>
    </row>
    <row r="1405" spans="1:5" x14ac:dyDescent="0.25">
      <c r="A1405" t="s">
        <v>1672</v>
      </c>
      <c r="C1405" t="s">
        <v>87</v>
      </c>
      <c r="E1405" s="5">
        <v>766</v>
      </c>
    </row>
    <row r="1406" spans="1:5" x14ac:dyDescent="0.25">
      <c r="A1406" t="s">
        <v>1673</v>
      </c>
      <c r="C1406" t="s">
        <v>155</v>
      </c>
    </row>
    <row r="1407" spans="1:5" x14ac:dyDescent="0.25">
      <c r="A1407" t="s">
        <v>1674</v>
      </c>
      <c r="C1407" t="s">
        <v>32</v>
      </c>
      <c r="E1407" s="5">
        <v>570</v>
      </c>
    </row>
    <row r="1408" spans="1:5" x14ac:dyDescent="0.25">
      <c r="A1408" t="s">
        <v>1675</v>
      </c>
      <c r="C1408" t="s">
        <v>32</v>
      </c>
      <c r="E1408" s="5">
        <v>200</v>
      </c>
    </row>
    <row r="1409" spans="1:5" x14ac:dyDescent="0.25">
      <c r="A1409" t="s">
        <v>1676</v>
      </c>
      <c r="C1409" t="s">
        <v>30</v>
      </c>
      <c r="E1409" s="5">
        <v>423</v>
      </c>
    </row>
    <row r="1410" spans="1:5" x14ac:dyDescent="0.25">
      <c r="A1410" t="s">
        <v>1678</v>
      </c>
      <c r="C1410" t="s">
        <v>61</v>
      </c>
      <c r="E1410" s="5">
        <v>245</v>
      </c>
    </row>
    <row r="1411" spans="1:5" x14ac:dyDescent="0.25">
      <c r="A1411" t="s">
        <v>1679</v>
      </c>
      <c r="C1411" t="s">
        <v>32</v>
      </c>
      <c r="E1411" s="5">
        <v>323</v>
      </c>
    </row>
    <row r="1412" spans="1:5" x14ac:dyDescent="0.25">
      <c r="A1412" t="s">
        <v>1680</v>
      </c>
      <c r="C1412" t="s">
        <v>7</v>
      </c>
      <c r="E1412" s="5">
        <v>107</v>
      </c>
    </row>
    <row r="1413" spans="1:5" x14ac:dyDescent="0.25">
      <c r="A1413" t="s">
        <v>1681</v>
      </c>
      <c r="C1413" t="s">
        <v>194</v>
      </c>
      <c r="E1413" s="5">
        <v>269</v>
      </c>
    </row>
    <row r="1414" spans="1:5" x14ac:dyDescent="0.25">
      <c r="A1414" t="s">
        <v>1682</v>
      </c>
      <c r="C1414" t="s">
        <v>2</v>
      </c>
    </row>
    <row r="1415" spans="1:5" x14ac:dyDescent="0.25">
      <c r="A1415" t="s">
        <v>1683</v>
      </c>
      <c r="C1415" t="s">
        <v>2</v>
      </c>
      <c r="E1415" s="5">
        <v>450</v>
      </c>
    </row>
    <row r="1416" spans="1:5" x14ac:dyDescent="0.25">
      <c r="A1416" t="s">
        <v>1684</v>
      </c>
      <c r="C1416" t="s">
        <v>12</v>
      </c>
      <c r="E1416" s="5">
        <v>31</v>
      </c>
    </row>
    <row r="1417" spans="1:5" x14ac:dyDescent="0.25">
      <c r="A1417" t="s">
        <v>1685</v>
      </c>
      <c r="C1417" t="s">
        <v>273</v>
      </c>
      <c r="E1417" s="5">
        <v>817</v>
      </c>
    </row>
    <row r="1418" spans="1:5" x14ac:dyDescent="0.25">
      <c r="A1418" t="s">
        <v>1686</v>
      </c>
      <c r="C1418" t="s">
        <v>87</v>
      </c>
      <c r="E1418" s="5">
        <v>265</v>
      </c>
    </row>
    <row r="1419" spans="1:5" x14ac:dyDescent="0.25">
      <c r="A1419" t="s">
        <v>1687</v>
      </c>
      <c r="C1419" t="s">
        <v>61</v>
      </c>
      <c r="E1419" s="5">
        <v>27</v>
      </c>
    </row>
    <row r="1420" spans="1:5" x14ac:dyDescent="0.25">
      <c r="A1420" t="s">
        <v>1688</v>
      </c>
      <c r="C1420" t="s">
        <v>2</v>
      </c>
      <c r="E1420" s="5">
        <v>40</v>
      </c>
    </row>
    <row r="1421" spans="1:5" x14ac:dyDescent="0.25">
      <c r="A1421" t="s">
        <v>1689</v>
      </c>
      <c r="C1421" t="s">
        <v>12</v>
      </c>
      <c r="E1421" s="5">
        <v>202</v>
      </c>
    </row>
    <row r="1422" spans="1:5" x14ac:dyDescent="0.25">
      <c r="A1422" t="s">
        <v>1690</v>
      </c>
      <c r="C1422" t="s">
        <v>155</v>
      </c>
      <c r="E1422" s="5">
        <v>115</v>
      </c>
    </row>
    <row r="1423" spans="1:5" x14ac:dyDescent="0.25">
      <c r="A1423" t="s">
        <v>1691</v>
      </c>
      <c r="C1423" t="s">
        <v>30</v>
      </c>
      <c r="E1423" s="5">
        <v>7</v>
      </c>
    </row>
    <row r="1424" spans="1:5" x14ac:dyDescent="0.25">
      <c r="A1424" t="s">
        <v>1692</v>
      </c>
      <c r="C1424" t="s">
        <v>59</v>
      </c>
      <c r="E1424" s="5">
        <v>240</v>
      </c>
    </row>
    <row r="1425" spans="1:5" x14ac:dyDescent="0.25">
      <c r="A1425" t="s">
        <v>1694</v>
      </c>
      <c r="C1425" t="s">
        <v>32</v>
      </c>
      <c r="E1425" s="5">
        <v>560</v>
      </c>
    </row>
    <row r="1426" spans="1:5" x14ac:dyDescent="0.25">
      <c r="A1426" t="s">
        <v>1697</v>
      </c>
      <c r="C1426" t="s">
        <v>420</v>
      </c>
      <c r="E1426" s="5">
        <v>45</v>
      </c>
    </row>
    <row r="1427" spans="1:5" x14ac:dyDescent="0.25">
      <c r="A1427" t="s">
        <v>1698</v>
      </c>
      <c r="C1427" t="s">
        <v>30</v>
      </c>
      <c r="E1427" s="5">
        <v>427</v>
      </c>
    </row>
    <row r="1428" spans="1:5" x14ac:dyDescent="0.25">
      <c r="A1428" t="s">
        <v>1699</v>
      </c>
      <c r="C1428" t="s">
        <v>12</v>
      </c>
      <c r="E1428" s="5">
        <v>292</v>
      </c>
    </row>
    <row r="1429" spans="1:5" x14ac:dyDescent="0.25">
      <c r="A1429" t="s">
        <v>1700</v>
      </c>
      <c r="C1429" t="s">
        <v>194</v>
      </c>
      <c r="E1429" s="5">
        <v>450</v>
      </c>
    </row>
    <row r="1430" spans="1:5" x14ac:dyDescent="0.25">
      <c r="A1430" t="s">
        <v>1701</v>
      </c>
      <c r="C1430" t="s">
        <v>273</v>
      </c>
      <c r="E1430" s="5">
        <v>336</v>
      </c>
    </row>
    <row r="1431" spans="1:5" x14ac:dyDescent="0.25">
      <c r="A1431" t="s">
        <v>1702</v>
      </c>
      <c r="C1431" t="s">
        <v>399</v>
      </c>
      <c r="E1431" s="5">
        <v>89</v>
      </c>
    </row>
    <row r="1432" spans="1:5" x14ac:dyDescent="0.25">
      <c r="A1432" t="s">
        <v>1704</v>
      </c>
      <c r="C1432" t="s">
        <v>7</v>
      </c>
      <c r="E1432" s="5">
        <v>64</v>
      </c>
    </row>
    <row r="1433" spans="1:5" x14ac:dyDescent="0.25">
      <c r="A1433" t="s">
        <v>1705</v>
      </c>
      <c r="C1433" t="s">
        <v>87</v>
      </c>
      <c r="E1433" s="5">
        <v>23</v>
      </c>
    </row>
    <row r="1434" spans="1:5" x14ac:dyDescent="0.25">
      <c r="A1434" t="s">
        <v>1706</v>
      </c>
      <c r="C1434" t="s">
        <v>2</v>
      </c>
      <c r="E1434" s="5">
        <v>120</v>
      </c>
    </row>
    <row r="1435" spans="1:5" x14ac:dyDescent="0.25">
      <c r="A1435" t="s">
        <v>1707</v>
      </c>
      <c r="C1435" t="s">
        <v>69</v>
      </c>
      <c r="E1435" s="5">
        <v>2100</v>
      </c>
    </row>
    <row r="1436" spans="1:5" x14ac:dyDescent="0.25">
      <c r="A1436" t="s">
        <v>1708</v>
      </c>
      <c r="C1436" t="s">
        <v>69</v>
      </c>
      <c r="E1436" s="5">
        <v>629</v>
      </c>
    </row>
    <row r="1437" spans="1:5" x14ac:dyDescent="0.25">
      <c r="A1437" t="s">
        <v>1709</v>
      </c>
      <c r="C1437" t="s">
        <v>12</v>
      </c>
      <c r="E1437" s="5">
        <v>53</v>
      </c>
    </row>
    <row r="1438" spans="1:5" x14ac:dyDescent="0.25">
      <c r="A1438" t="s">
        <v>1710</v>
      </c>
      <c r="C1438" t="s">
        <v>97</v>
      </c>
      <c r="E1438" s="5">
        <v>241</v>
      </c>
    </row>
    <row r="1439" spans="1:5" x14ac:dyDescent="0.25">
      <c r="A1439" t="s">
        <v>1711</v>
      </c>
      <c r="C1439" t="s">
        <v>7</v>
      </c>
      <c r="E1439" s="5">
        <v>3400</v>
      </c>
    </row>
    <row r="1440" spans="1:5" x14ac:dyDescent="0.25">
      <c r="A1440" t="s">
        <v>1712</v>
      </c>
      <c r="C1440" t="s">
        <v>7</v>
      </c>
      <c r="E1440" s="5">
        <v>63</v>
      </c>
    </row>
    <row r="1441" spans="1:5" x14ac:dyDescent="0.25">
      <c r="A1441" t="s">
        <v>1713</v>
      </c>
      <c r="C1441" t="s">
        <v>32</v>
      </c>
      <c r="E1441" s="5">
        <v>1100</v>
      </c>
    </row>
    <row r="1442" spans="1:5" x14ac:dyDescent="0.25">
      <c r="A1442" t="s">
        <v>1714</v>
      </c>
      <c r="C1442" t="s">
        <v>61</v>
      </c>
      <c r="E1442" s="5">
        <v>153</v>
      </c>
    </row>
    <row r="1443" spans="1:5" x14ac:dyDescent="0.25">
      <c r="A1443" t="s">
        <v>1715</v>
      </c>
      <c r="C1443" t="s">
        <v>273</v>
      </c>
      <c r="E1443" s="5">
        <v>109</v>
      </c>
    </row>
    <row r="1444" spans="1:5" x14ac:dyDescent="0.25">
      <c r="A1444" t="s">
        <v>1718</v>
      </c>
      <c r="C1444" t="s">
        <v>97</v>
      </c>
      <c r="E1444" s="5">
        <v>1</v>
      </c>
    </row>
    <row r="1445" spans="1:5" x14ac:dyDescent="0.25">
      <c r="A1445" t="s">
        <v>1719</v>
      </c>
      <c r="C1445" t="s">
        <v>87</v>
      </c>
      <c r="E1445" s="5">
        <v>61</v>
      </c>
    </row>
    <row r="1446" spans="1:5" x14ac:dyDescent="0.25">
      <c r="A1446" t="s">
        <v>1720</v>
      </c>
      <c r="C1446" t="s">
        <v>97</v>
      </c>
      <c r="E1446" s="5">
        <v>1000</v>
      </c>
    </row>
    <row r="1447" spans="1:5" x14ac:dyDescent="0.25">
      <c r="A1447" t="s">
        <v>1721</v>
      </c>
      <c r="C1447" t="s">
        <v>32</v>
      </c>
      <c r="E1447" s="5">
        <v>174</v>
      </c>
    </row>
    <row r="1448" spans="1:5" x14ac:dyDescent="0.25">
      <c r="A1448" t="s">
        <v>1724</v>
      </c>
      <c r="C1448" t="s">
        <v>61</v>
      </c>
      <c r="E1448" s="5">
        <v>74</v>
      </c>
    </row>
    <row r="1449" spans="1:5" x14ac:dyDescent="0.25">
      <c r="A1449" t="s">
        <v>1725</v>
      </c>
      <c r="C1449" t="s">
        <v>7</v>
      </c>
      <c r="E1449" s="5">
        <v>640</v>
      </c>
    </row>
    <row r="1450" spans="1:5" x14ac:dyDescent="0.25">
      <c r="A1450" t="s">
        <v>1726</v>
      </c>
      <c r="C1450" t="s">
        <v>32</v>
      </c>
      <c r="E1450" s="5">
        <v>225</v>
      </c>
    </row>
    <row r="1451" spans="1:5" x14ac:dyDescent="0.25">
      <c r="A1451" t="s">
        <v>1727</v>
      </c>
      <c r="C1451" t="s">
        <v>30</v>
      </c>
      <c r="E1451" s="5">
        <v>9</v>
      </c>
    </row>
    <row r="1452" spans="1:5" x14ac:dyDescent="0.25">
      <c r="A1452" t="s">
        <v>1728</v>
      </c>
      <c r="C1452" t="s">
        <v>7</v>
      </c>
      <c r="E1452" s="5">
        <v>150</v>
      </c>
    </row>
    <row r="1453" spans="1:5" x14ac:dyDescent="0.25">
      <c r="A1453" t="s">
        <v>1729</v>
      </c>
      <c r="C1453" t="s">
        <v>97</v>
      </c>
      <c r="E1453" s="5">
        <v>184</v>
      </c>
    </row>
    <row r="1454" spans="1:5" x14ac:dyDescent="0.25">
      <c r="A1454" t="s">
        <v>1730</v>
      </c>
      <c r="C1454" t="s">
        <v>7</v>
      </c>
      <c r="E1454" s="5">
        <v>50</v>
      </c>
    </row>
    <row r="1455" spans="1:5" x14ac:dyDescent="0.25">
      <c r="A1455" t="s">
        <v>1731</v>
      </c>
      <c r="C1455" t="s">
        <v>32</v>
      </c>
      <c r="E1455" s="5">
        <v>127</v>
      </c>
    </row>
    <row r="1456" spans="1:5" x14ac:dyDescent="0.25">
      <c r="A1456" t="s">
        <v>1732</v>
      </c>
      <c r="C1456" t="s">
        <v>61</v>
      </c>
      <c r="E1456" s="5">
        <v>108</v>
      </c>
    </row>
    <row r="1457" spans="1:5" x14ac:dyDescent="0.25">
      <c r="A1457" t="s">
        <v>1733</v>
      </c>
      <c r="C1457" t="s">
        <v>69</v>
      </c>
      <c r="E1457" s="5">
        <v>3600</v>
      </c>
    </row>
    <row r="1458" spans="1:5" x14ac:dyDescent="0.25">
      <c r="A1458" t="s">
        <v>1736</v>
      </c>
      <c r="C1458" t="s">
        <v>12</v>
      </c>
      <c r="E1458" s="5">
        <v>881</v>
      </c>
    </row>
    <row r="1459" spans="1:5" x14ac:dyDescent="0.25">
      <c r="A1459" t="s">
        <v>1737</v>
      </c>
      <c r="C1459" t="s">
        <v>61</v>
      </c>
      <c r="E1459" s="5">
        <v>20</v>
      </c>
    </row>
    <row r="1460" spans="1:5" x14ac:dyDescent="0.25">
      <c r="A1460" t="s">
        <v>1738</v>
      </c>
      <c r="C1460" t="s">
        <v>61</v>
      </c>
      <c r="E1460" s="5">
        <v>78</v>
      </c>
    </row>
    <row r="1461" spans="1:5" x14ac:dyDescent="0.25">
      <c r="A1461" t="s">
        <v>1739</v>
      </c>
      <c r="C1461" t="s">
        <v>32</v>
      </c>
      <c r="E1461" s="5">
        <v>351</v>
      </c>
    </row>
    <row r="1462" spans="1:5" x14ac:dyDescent="0.25">
      <c r="A1462" t="s">
        <v>1740</v>
      </c>
      <c r="C1462" t="s">
        <v>2</v>
      </c>
      <c r="E1462" s="5">
        <v>5700</v>
      </c>
    </row>
    <row r="1463" spans="1:5" x14ac:dyDescent="0.25">
      <c r="A1463" t="s">
        <v>1741</v>
      </c>
      <c r="C1463" t="s">
        <v>155</v>
      </c>
      <c r="E1463" s="5">
        <v>496</v>
      </c>
    </row>
    <row r="1464" spans="1:5" x14ac:dyDescent="0.25">
      <c r="A1464" t="s">
        <v>1743</v>
      </c>
      <c r="C1464" t="s">
        <v>87</v>
      </c>
      <c r="E1464" s="5">
        <v>122</v>
      </c>
    </row>
    <row r="1465" spans="1:5" x14ac:dyDescent="0.25">
      <c r="A1465" t="s">
        <v>1744</v>
      </c>
      <c r="C1465" t="s">
        <v>39</v>
      </c>
      <c r="E1465" s="5">
        <v>64</v>
      </c>
    </row>
    <row r="1466" spans="1:5" x14ac:dyDescent="0.25">
      <c r="A1466" t="s">
        <v>1745</v>
      </c>
      <c r="C1466" t="s">
        <v>39</v>
      </c>
      <c r="E1466" s="5">
        <v>77</v>
      </c>
    </row>
    <row r="1467" spans="1:5" x14ac:dyDescent="0.25">
      <c r="A1467" t="s">
        <v>1746</v>
      </c>
      <c r="C1467" t="s">
        <v>7</v>
      </c>
      <c r="E1467" s="5">
        <v>344</v>
      </c>
    </row>
    <row r="1468" spans="1:5" x14ac:dyDescent="0.25">
      <c r="A1468" t="s">
        <v>1747</v>
      </c>
      <c r="C1468" t="s">
        <v>59</v>
      </c>
      <c r="E1468" s="5">
        <v>788</v>
      </c>
    </row>
    <row r="1469" spans="1:5" x14ac:dyDescent="0.25">
      <c r="A1469" t="s">
        <v>1748</v>
      </c>
      <c r="C1469" t="s">
        <v>61</v>
      </c>
      <c r="E1469" s="5">
        <v>194</v>
      </c>
    </row>
    <row r="1470" spans="1:5" x14ac:dyDescent="0.25">
      <c r="A1470" t="s">
        <v>1749</v>
      </c>
      <c r="C1470" t="s">
        <v>12</v>
      </c>
      <c r="E1470" s="5">
        <v>322</v>
      </c>
    </row>
    <row r="1471" spans="1:5" x14ac:dyDescent="0.25">
      <c r="A1471" t="s">
        <v>1750</v>
      </c>
      <c r="C1471" t="s">
        <v>39</v>
      </c>
      <c r="E1471" s="5">
        <v>569</v>
      </c>
    </row>
    <row r="1472" spans="1:5" x14ac:dyDescent="0.25">
      <c r="A1472" t="s">
        <v>1751</v>
      </c>
      <c r="C1472" t="s">
        <v>71</v>
      </c>
      <c r="E1472" s="5">
        <v>240</v>
      </c>
    </row>
    <row r="1473" spans="1:5" x14ac:dyDescent="0.25">
      <c r="A1473" t="s">
        <v>1752</v>
      </c>
      <c r="C1473" t="s">
        <v>30</v>
      </c>
      <c r="E1473" s="5">
        <v>300</v>
      </c>
    </row>
    <row r="1474" spans="1:5" x14ac:dyDescent="0.25">
      <c r="A1474" t="s">
        <v>1754</v>
      </c>
      <c r="C1474" t="s">
        <v>22</v>
      </c>
      <c r="E1474" s="5">
        <v>583</v>
      </c>
    </row>
    <row r="1475" spans="1:5" x14ac:dyDescent="0.25">
      <c r="A1475" t="s">
        <v>1755</v>
      </c>
      <c r="C1475" t="s">
        <v>12</v>
      </c>
      <c r="E1475" s="5">
        <v>28</v>
      </c>
    </row>
    <row r="1476" spans="1:5" x14ac:dyDescent="0.25">
      <c r="A1476" t="s">
        <v>1756</v>
      </c>
      <c r="C1476" t="s">
        <v>87</v>
      </c>
      <c r="E1476" s="5">
        <v>71</v>
      </c>
    </row>
    <row r="1477" spans="1:5" x14ac:dyDescent="0.25">
      <c r="A1477" t="s">
        <v>1757</v>
      </c>
      <c r="C1477" t="s">
        <v>2</v>
      </c>
      <c r="E1477" s="5">
        <v>335</v>
      </c>
    </row>
    <row r="1478" spans="1:5" x14ac:dyDescent="0.25">
      <c r="A1478" t="s">
        <v>1758</v>
      </c>
      <c r="C1478" t="s">
        <v>2</v>
      </c>
      <c r="E1478" s="5">
        <v>0</v>
      </c>
    </row>
    <row r="1479" spans="1:5" x14ac:dyDescent="0.25">
      <c r="A1479" t="s">
        <v>1759</v>
      </c>
      <c r="C1479" t="s">
        <v>273</v>
      </c>
      <c r="E1479" s="5">
        <v>69</v>
      </c>
    </row>
    <row r="1480" spans="1:5" x14ac:dyDescent="0.25">
      <c r="A1480" t="s">
        <v>1760</v>
      </c>
      <c r="C1480" t="s">
        <v>97</v>
      </c>
      <c r="E1480" s="5">
        <v>90</v>
      </c>
    </row>
    <row r="1481" spans="1:5" x14ac:dyDescent="0.25">
      <c r="A1481" t="s">
        <v>1761</v>
      </c>
      <c r="C1481" t="s">
        <v>2</v>
      </c>
      <c r="E1481" s="5">
        <v>26</v>
      </c>
    </row>
    <row r="1482" spans="1:5" x14ac:dyDescent="0.25">
      <c r="A1482" t="s">
        <v>1762</v>
      </c>
      <c r="C1482" t="s">
        <v>7</v>
      </c>
      <c r="E1482" s="5">
        <v>1300</v>
      </c>
    </row>
    <row r="1483" spans="1:5" x14ac:dyDescent="0.25">
      <c r="A1483" t="s">
        <v>1763</v>
      </c>
      <c r="C1483" t="s">
        <v>30</v>
      </c>
      <c r="E1483" s="5">
        <v>864</v>
      </c>
    </row>
    <row r="1484" spans="1:5" x14ac:dyDescent="0.25">
      <c r="A1484" t="s">
        <v>1764</v>
      </c>
      <c r="C1484" t="s">
        <v>32</v>
      </c>
      <c r="E1484" s="5">
        <v>263</v>
      </c>
    </row>
    <row r="1485" spans="1:5" x14ac:dyDescent="0.25">
      <c r="A1485" t="s">
        <v>1765</v>
      </c>
      <c r="C1485" t="s">
        <v>32</v>
      </c>
      <c r="E1485" s="5">
        <v>2</v>
      </c>
    </row>
    <row r="1486" spans="1:5" x14ac:dyDescent="0.25">
      <c r="A1486" t="s">
        <v>1766</v>
      </c>
      <c r="C1486" t="s">
        <v>12</v>
      </c>
      <c r="E1486" s="5">
        <v>25</v>
      </c>
    </row>
    <row r="1487" spans="1:5" x14ac:dyDescent="0.25">
      <c r="A1487" t="s">
        <v>1767</v>
      </c>
      <c r="C1487" t="s">
        <v>43</v>
      </c>
      <c r="E1487" s="5">
        <v>26</v>
      </c>
    </row>
    <row r="1488" spans="1:5" x14ac:dyDescent="0.25">
      <c r="A1488" t="s">
        <v>1768</v>
      </c>
      <c r="C1488" t="s">
        <v>69</v>
      </c>
      <c r="E1488" s="5">
        <v>300</v>
      </c>
    </row>
    <row r="1489" spans="1:5" x14ac:dyDescent="0.25">
      <c r="A1489" t="s">
        <v>1769</v>
      </c>
      <c r="C1489" t="s">
        <v>32</v>
      </c>
    </row>
    <row r="1490" spans="1:5" x14ac:dyDescent="0.25">
      <c r="A1490" t="s">
        <v>1770</v>
      </c>
      <c r="C1490" t="s">
        <v>122</v>
      </c>
      <c r="E1490" s="5">
        <v>169</v>
      </c>
    </row>
    <row r="1491" spans="1:5" x14ac:dyDescent="0.25">
      <c r="A1491" t="s">
        <v>1771</v>
      </c>
      <c r="C1491" t="s">
        <v>200</v>
      </c>
      <c r="E1491" s="5">
        <v>38</v>
      </c>
    </row>
    <row r="1492" spans="1:5" x14ac:dyDescent="0.25">
      <c r="A1492" t="s">
        <v>1772</v>
      </c>
      <c r="C1492" t="s">
        <v>87</v>
      </c>
      <c r="E1492" s="5">
        <v>310</v>
      </c>
    </row>
    <row r="1493" spans="1:5" x14ac:dyDescent="0.25">
      <c r="A1493" t="s">
        <v>1773</v>
      </c>
      <c r="C1493" t="s">
        <v>71</v>
      </c>
      <c r="E1493" s="5">
        <v>3</v>
      </c>
    </row>
    <row r="1494" spans="1:5" x14ac:dyDescent="0.25">
      <c r="A1494" t="s">
        <v>1774</v>
      </c>
      <c r="C1494" t="s">
        <v>12</v>
      </c>
      <c r="E1494" s="5">
        <v>480</v>
      </c>
    </row>
    <row r="1495" spans="1:5" x14ac:dyDescent="0.25">
      <c r="A1495" t="s">
        <v>1775</v>
      </c>
      <c r="C1495" t="s">
        <v>87</v>
      </c>
      <c r="E1495" s="5">
        <v>47</v>
      </c>
    </row>
    <row r="1496" spans="1:5" x14ac:dyDescent="0.25">
      <c r="A1496" t="s">
        <v>1776</v>
      </c>
      <c r="C1496" t="s">
        <v>22</v>
      </c>
      <c r="E1496" s="5">
        <v>849</v>
      </c>
    </row>
    <row r="1497" spans="1:5" x14ac:dyDescent="0.25">
      <c r="A1497" t="s">
        <v>1777</v>
      </c>
      <c r="C1497" t="s">
        <v>399</v>
      </c>
      <c r="E1497" s="5">
        <v>58</v>
      </c>
    </row>
    <row r="1498" spans="1:5" x14ac:dyDescent="0.25">
      <c r="A1498" t="s">
        <v>1778</v>
      </c>
      <c r="C1498" t="s">
        <v>12</v>
      </c>
      <c r="E1498" s="5">
        <v>22</v>
      </c>
    </row>
    <row r="1499" spans="1:5" x14ac:dyDescent="0.25">
      <c r="A1499" t="s">
        <v>1779</v>
      </c>
      <c r="C1499" t="s">
        <v>30</v>
      </c>
      <c r="E1499" s="5">
        <v>106</v>
      </c>
    </row>
    <row r="1500" spans="1:5" x14ac:dyDescent="0.25">
      <c r="A1500" t="s">
        <v>1780</v>
      </c>
      <c r="C1500" t="s">
        <v>469</v>
      </c>
      <c r="E1500" s="5">
        <v>5</v>
      </c>
    </row>
    <row r="1501" spans="1:5" x14ac:dyDescent="0.25">
      <c r="A1501" t="s">
        <v>1781</v>
      </c>
      <c r="C1501" t="s">
        <v>12</v>
      </c>
      <c r="E1501" s="5">
        <v>7</v>
      </c>
    </row>
    <row r="1502" spans="1:5" x14ac:dyDescent="0.25">
      <c r="A1502" t="s">
        <v>1782</v>
      </c>
      <c r="C1502" t="s">
        <v>59</v>
      </c>
      <c r="E1502" s="5">
        <v>135</v>
      </c>
    </row>
    <row r="1503" spans="1:5" x14ac:dyDescent="0.25">
      <c r="A1503" t="s">
        <v>1783</v>
      </c>
      <c r="C1503" t="s">
        <v>71</v>
      </c>
      <c r="E1503" s="5">
        <v>112</v>
      </c>
    </row>
    <row r="1504" spans="1:5" x14ac:dyDescent="0.25">
      <c r="A1504" t="s">
        <v>1784</v>
      </c>
      <c r="C1504" t="s">
        <v>97</v>
      </c>
      <c r="E1504" s="5">
        <v>1300</v>
      </c>
    </row>
    <row r="1505" spans="1:5" x14ac:dyDescent="0.25">
      <c r="A1505" t="s">
        <v>1785</v>
      </c>
      <c r="C1505" t="s">
        <v>2</v>
      </c>
      <c r="E1505" s="5">
        <v>770</v>
      </c>
    </row>
    <row r="1506" spans="1:5" x14ac:dyDescent="0.25">
      <c r="A1506" t="s">
        <v>1786</v>
      </c>
      <c r="C1506" t="s">
        <v>43</v>
      </c>
      <c r="E1506" s="5">
        <v>811</v>
      </c>
    </row>
    <row r="1507" spans="1:5" x14ac:dyDescent="0.25">
      <c r="A1507" t="s">
        <v>1787</v>
      </c>
      <c r="C1507" t="s">
        <v>39</v>
      </c>
      <c r="E1507" s="5">
        <v>347</v>
      </c>
    </row>
    <row r="1508" spans="1:5" x14ac:dyDescent="0.25">
      <c r="A1508" t="s">
        <v>1788</v>
      </c>
      <c r="C1508" t="s">
        <v>69</v>
      </c>
      <c r="E1508" s="5">
        <v>153</v>
      </c>
    </row>
    <row r="1509" spans="1:5" x14ac:dyDescent="0.25">
      <c r="A1509" t="s">
        <v>1789</v>
      </c>
      <c r="C1509" t="s">
        <v>122</v>
      </c>
      <c r="E1509" s="5">
        <v>8</v>
      </c>
    </row>
    <row r="1510" spans="1:5" x14ac:dyDescent="0.25">
      <c r="A1510" t="s">
        <v>1790</v>
      </c>
      <c r="C1510" t="s">
        <v>69</v>
      </c>
      <c r="E1510" s="5">
        <v>13</v>
      </c>
    </row>
    <row r="1511" spans="1:5" x14ac:dyDescent="0.25">
      <c r="A1511" t="s">
        <v>1791</v>
      </c>
      <c r="C1511" t="s">
        <v>97</v>
      </c>
      <c r="E1511" s="5">
        <v>25</v>
      </c>
    </row>
    <row r="1512" spans="1:5" x14ac:dyDescent="0.25">
      <c r="A1512" t="s">
        <v>1792</v>
      </c>
      <c r="C1512" t="s">
        <v>69</v>
      </c>
      <c r="E1512" s="5">
        <v>13</v>
      </c>
    </row>
    <row r="1513" spans="1:5" x14ac:dyDescent="0.25">
      <c r="A1513" t="s">
        <v>1793</v>
      </c>
      <c r="C1513" t="s">
        <v>17</v>
      </c>
      <c r="E1513" s="5">
        <v>82</v>
      </c>
    </row>
    <row r="1514" spans="1:5" x14ac:dyDescent="0.25">
      <c r="A1514" t="s">
        <v>1794</v>
      </c>
      <c r="C1514" t="s">
        <v>87</v>
      </c>
    </row>
    <row r="1515" spans="1:5" x14ac:dyDescent="0.25">
      <c r="A1515" t="s">
        <v>1795</v>
      </c>
      <c r="C1515" t="s">
        <v>71</v>
      </c>
      <c r="E1515" s="5">
        <v>411</v>
      </c>
    </row>
    <row r="1516" spans="1:5" x14ac:dyDescent="0.25">
      <c r="A1516" t="s">
        <v>1796</v>
      </c>
      <c r="C1516" t="s">
        <v>59</v>
      </c>
      <c r="E1516" s="5">
        <v>743</v>
      </c>
    </row>
    <row r="1517" spans="1:5" x14ac:dyDescent="0.25">
      <c r="A1517" t="s">
        <v>1797</v>
      </c>
      <c r="C1517" t="s">
        <v>87</v>
      </c>
      <c r="E1517" s="5">
        <v>72</v>
      </c>
    </row>
    <row r="1518" spans="1:5" x14ac:dyDescent="0.25">
      <c r="A1518" t="s">
        <v>1798</v>
      </c>
      <c r="C1518" t="s">
        <v>12</v>
      </c>
      <c r="E1518" s="5">
        <v>90</v>
      </c>
    </row>
    <row r="1519" spans="1:5" x14ac:dyDescent="0.25">
      <c r="A1519" t="s">
        <v>1799</v>
      </c>
      <c r="C1519" t="s">
        <v>30</v>
      </c>
      <c r="E1519" s="5">
        <v>2</v>
      </c>
    </row>
    <row r="1520" spans="1:5" x14ac:dyDescent="0.25">
      <c r="A1520" t="s">
        <v>1800</v>
      </c>
      <c r="C1520" t="s">
        <v>71</v>
      </c>
      <c r="E1520" s="5">
        <v>11</v>
      </c>
    </row>
    <row r="1521" spans="1:5" x14ac:dyDescent="0.25">
      <c r="A1521" t="s">
        <v>1801</v>
      </c>
      <c r="C1521" t="s">
        <v>87</v>
      </c>
      <c r="E1521" s="5">
        <v>690</v>
      </c>
    </row>
    <row r="1522" spans="1:5" x14ac:dyDescent="0.25">
      <c r="A1522" t="s">
        <v>1802</v>
      </c>
      <c r="C1522" t="s">
        <v>32</v>
      </c>
      <c r="E1522" s="5">
        <v>163</v>
      </c>
    </row>
    <row r="1523" spans="1:5" x14ac:dyDescent="0.25">
      <c r="A1523" t="s">
        <v>1803</v>
      </c>
      <c r="C1523" t="s">
        <v>87</v>
      </c>
      <c r="E1523" s="5">
        <v>690</v>
      </c>
    </row>
    <row r="1524" spans="1:5" x14ac:dyDescent="0.25">
      <c r="A1524" t="s">
        <v>1804</v>
      </c>
      <c r="C1524" t="s">
        <v>32</v>
      </c>
      <c r="E1524" s="5">
        <v>71</v>
      </c>
    </row>
    <row r="1525" spans="1:5" x14ac:dyDescent="0.25">
      <c r="A1525" t="s">
        <v>1805</v>
      </c>
      <c r="C1525" t="s">
        <v>39</v>
      </c>
      <c r="E1525" s="5">
        <v>250</v>
      </c>
    </row>
    <row r="1526" spans="1:5" x14ac:dyDescent="0.25">
      <c r="A1526" t="s">
        <v>1806</v>
      </c>
      <c r="C1526" t="s">
        <v>32</v>
      </c>
      <c r="E1526" s="5">
        <v>20</v>
      </c>
    </row>
    <row r="1527" spans="1:5" x14ac:dyDescent="0.25">
      <c r="A1527" t="s">
        <v>1807</v>
      </c>
      <c r="C1527" t="s">
        <v>87</v>
      </c>
      <c r="E1527" s="5">
        <v>23</v>
      </c>
    </row>
    <row r="1528" spans="1:5" x14ac:dyDescent="0.25">
      <c r="A1528" t="s">
        <v>1808</v>
      </c>
      <c r="C1528" t="s">
        <v>32</v>
      </c>
      <c r="E1528" s="5">
        <v>41</v>
      </c>
    </row>
    <row r="1529" spans="1:5" x14ac:dyDescent="0.25">
      <c r="A1529" t="s">
        <v>1809</v>
      </c>
      <c r="C1529" t="s">
        <v>87</v>
      </c>
      <c r="E1529" s="5">
        <v>55</v>
      </c>
    </row>
    <row r="1530" spans="1:5" x14ac:dyDescent="0.25">
      <c r="A1530" t="s">
        <v>1810</v>
      </c>
      <c r="C1530" t="s">
        <v>61</v>
      </c>
      <c r="E1530" s="5">
        <v>1600</v>
      </c>
    </row>
    <row r="1531" spans="1:5" x14ac:dyDescent="0.25">
      <c r="A1531" t="s">
        <v>1811</v>
      </c>
      <c r="C1531" t="s">
        <v>39</v>
      </c>
      <c r="E1531" s="5">
        <v>2000</v>
      </c>
    </row>
    <row r="1532" spans="1:5" x14ac:dyDescent="0.25">
      <c r="A1532" t="s">
        <v>1812</v>
      </c>
      <c r="C1532" t="s">
        <v>87</v>
      </c>
      <c r="E1532" s="5">
        <v>1500</v>
      </c>
    </row>
    <row r="1533" spans="1:5" x14ac:dyDescent="0.25">
      <c r="A1533" t="s">
        <v>1813</v>
      </c>
      <c r="C1533" t="s">
        <v>32</v>
      </c>
      <c r="E1533" s="5">
        <v>999</v>
      </c>
    </row>
    <row r="1534" spans="1:5" x14ac:dyDescent="0.25">
      <c r="A1534" t="s">
        <v>1814</v>
      </c>
      <c r="C1534" t="s">
        <v>30</v>
      </c>
      <c r="E1534" s="5">
        <v>13</v>
      </c>
    </row>
    <row r="1535" spans="1:5" x14ac:dyDescent="0.25">
      <c r="A1535" t="s">
        <v>1815</v>
      </c>
      <c r="C1535" t="s">
        <v>39</v>
      </c>
      <c r="E1535" s="5">
        <v>61</v>
      </c>
    </row>
    <row r="1536" spans="1:5" x14ac:dyDescent="0.25">
      <c r="A1536" t="s">
        <v>1816</v>
      </c>
      <c r="C1536" t="s">
        <v>12</v>
      </c>
      <c r="E1536" s="5">
        <v>283</v>
      </c>
    </row>
    <row r="1537" spans="1:5" x14ac:dyDescent="0.25">
      <c r="A1537" t="s">
        <v>1817</v>
      </c>
      <c r="C1537" t="s">
        <v>61</v>
      </c>
      <c r="E1537" s="5">
        <v>106</v>
      </c>
    </row>
    <row r="1538" spans="1:5" x14ac:dyDescent="0.25">
      <c r="A1538" t="s">
        <v>1818</v>
      </c>
      <c r="C1538" t="s">
        <v>30</v>
      </c>
      <c r="E1538" s="5">
        <v>546</v>
      </c>
    </row>
    <row r="1539" spans="1:5" x14ac:dyDescent="0.25">
      <c r="A1539" t="s">
        <v>1819</v>
      </c>
      <c r="C1539" t="s">
        <v>12</v>
      </c>
      <c r="E1539" s="5">
        <v>124</v>
      </c>
    </row>
    <row r="1540" spans="1:5" x14ac:dyDescent="0.25">
      <c r="A1540" t="s">
        <v>1820</v>
      </c>
      <c r="C1540" t="s">
        <v>12</v>
      </c>
      <c r="E1540" s="5">
        <v>137</v>
      </c>
    </row>
    <row r="1541" spans="1:5" x14ac:dyDescent="0.25">
      <c r="A1541" t="s">
        <v>1821</v>
      </c>
      <c r="C1541" t="s">
        <v>12</v>
      </c>
      <c r="E1541" s="5">
        <v>406</v>
      </c>
    </row>
    <row r="1542" spans="1:5" x14ac:dyDescent="0.25">
      <c r="A1542" t="s">
        <v>1822</v>
      </c>
      <c r="C1542" t="s">
        <v>87</v>
      </c>
      <c r="E1542" s="5">
        <v>76</v>
      </c>
    </row>
    <row r="1543" spans="1:5" x14ac:dyDescent="0.25">
      <c r="A1543" t="s">
        <v>1823</v>
      </c>
      <c r="C1543" t="s">
        <v>32</v>
      </c>
      <c r="E1543" s="5">
        <v>45</v>
      </c>
    </row>
    <row r="1544" spans="1:5" x14ac:dyDescent="0.25">
      <c r="A1544" t="s">
        <v>1824</v>
      </c>
      <c r="C1544" t="s">
        <v>17</v>
      </c>
      <c r="E1544" s="5">
        <v>121900</v>
      </c>
    </row>
    <row r="1545" spans="1:5" x14ac:dyDescent="0.25">
      <c r="A1545" t="s">
        <v>1825</v>
      </c>
      <c r="C1545" t="s">
        <v>22</v>
      </c>
      <c r="E1545" s="5">
        <v>500</v>
      </c>
    </row>
    <row r="1546" spans="1:5" x14ac:dyDescent="0.25">
      <c r="A1546" t="s">
        <v>1826</v>
      </c>
      <c r="C1546" t="s">
        <v>22</v>
      </c>
      <c r="E1546" s="5">
        <v>19</v>
      </c>
    </row>
    <row r="1547" spans="1:5" x14ac:dyDescent="0.25">
      <c r="A1547" t="s">
        <v>1827</v>
      </c>
      <c r="C1547" t="s">
        <v>12</v>
      </c>
      <c r="E1547" s="5">
        <v>159</v>
      </c>
    </row>
    <row r="1548" spans="1:5" x14ac:dyDescent="0.25">
      <c r="A1548" t="s">
        <v>1828</v>
      </c>
      <c r="C1548" t="s">
        <v>61</v>
      </c>
      <c r="E1548" s="5">
        <v>10</v>
      </c>
    </row>
    <row r="1549" spans="1:5" x14ac:dyDescent="0.25">
      <c r="A1549" t="s">
        <v>1829</v>
      </c>
      <c r="C1549" t="s">
        <v>97</v>
      </c>
      <c r="E1549" s="5">
        <v>10</v>
      </c>
    </row>
    <row r="1550" spans="1:5" x14ac:dyDescent="0.25">
      <c r="A1550" t="s">
        <v>1830</v>
      </c>
      <c r="C1550" t="s">
        <v>7</v>
      </c>
      <c r="E1550" s="5">
        <v>1</v>
      </c>
    </row>
    <row r="1551" spans="1:5" x14ac:dyDescent="0.25">
      <c r="A1551" t="s">
        <v>1831</v>
      </c>
      <c r="C1551" t="s">
        <v>97</v>
      </c>
      <c r="E1551" s="5">
        <v>229</v>
      </c>
    </row>
    <row r="1552" spans="1:5" x14ac:dyDescent="0.25">
      <c r="A1552" t="s">
        <v>1832</v>
      </c>
      <c r="C1552" t="s">
        <v>59</v>
      </c>
      <c r="E1552" s="5">
        <v>472</v>
      </c>
    </row>
    <row r="1553" spans="1:5" x14ac:dyDescent="0.25">
      <c r="A1553" t="s">
        <v>1833</v>
      </c>
      <c r="C1553" t="s">
        <v>32</v>
      </c>
      <c r="E1553" s="5">
        <v>1000</v>
      </c>
    </row>
    <row r="1554" spans="1:5" x14ac:dyDescent="0.25">
      <c r="A1554" t="s">
        <v>1834</v>
      </c>
      <c r="C1554" t="s">
        <v>17</v>
      </c>
      <c r="E1554" s="5">
        <v>111</v>
      </c>
    </row>
    <row r="1555" spans="1:5" x14ac:dyDescent="0.25">
      <c r="A1555" t="s">
        <v>1835</v>
      </c>
      <c r="C1555" t="s">
        <v>71</v>
      </c>
      <c r="E1555" s="5">
        <v>461</v>
      </c>
    </row>
    <row r="1556" spans="1:5" x14ac:dyDescent="0.25">
      <c r="A1556" t="s">
        <v>1836</v>
      </c>
      <c r="C1556" t="s">
        <v>22</v>
      </c>
      <c r="E1556" s="5">
        <v>410</v>
      </c>
    </row>
    <row r="1557" spans="1:5" x14ac:dyDescent="0.25">
      <c r="A1557" t="s">
        <v>1837</v>
      </c>
      <c r="C1557" t="s">
        <v>59</v>
      </c>
      <c r="E1557" s="5">
        <v>171</v>
      </c>
    </row>
    <row r="1558" spans="1:5" x14ac:dyDescent="0.25">
      <c r="A1558" t="s">
        <v>1838</v>
      </c>
      <c r="C1558" t="s">
        <v>22</v>
      </c>
      <c r="E1558" s="5">
        <v>410</v>
      </c>
    </row>
    <row r="1559" spans="1:5" x14ac:dyDescent="0.25">
      <c r="A1559" t="s">
        <v>1839</v>
      </c>
      <c r="C1559" t="s">
        <v>200</v>
      </c>
      <c r="E1559" s="5">
        <v>429</v>
      </c>
    </row>
    <row r="1560" spans="1:5" x14ac:dyDescent="0.25">
      <c r="A1560" t="s">
        <v>1840</v>
      </c>
      <c r="C1560" t="s">
        <v>69</v>
      </c>
      <c r="E1560" s="5">
        <v>261</v>
      </c>
    </row>
    <row r="1561" spans="1:5" x14ac:dyDescent="0.25">
      <c r="A1561" t="s">
        <v>1841</v>
      </c>
      <c r="C1561" t="s">
        <v>69</v>
      </c>
      <c r="E1561" s="5">
        <v>515</v>
      </c>
    </row>
    <row r="1562" spans="1:5" x14ac:dyDescent="0.25">
      <c r="A1562" t="s">
        <v>1842</v>
      </c>
      <c r="C1562" t="s">
        <v>50</v>
      </c>
      <c r="E1562" s="5">
        <v>51</v>
      </c>
    </row>
    <row r="1563" spans="1:5" x14ac:dyDescent="0.25">
      <c r="A1563" t="s">
        <v>1843</v>
      </c>
      <c r="C1563" t="s">
        <v>7</v>
      </c>
      <c r="E1563" s="5">
        <v>134</v>
      </c>
    </row>
    <row r="1564" spans="1:5" x14ac:dyDescent="0.25">
      <c r="A1564" t="s">
        <v>1844</v>
      </c>
      <c r="C1564" t="s">
        <v>17</v>
      </c>
    </row>
    <row r="1565" spans="1:5" x14ac:dyDescent="0.25">
      <c r="A1565" t="s">
        <v>1845</v>
      </c>
      <c r="C1565" t="s">
        <v>7</v>
      </c>
      <c r="E1565" s="5">
        <v>13</v>
      </c>
    </row>
    <row r="1566" spans="1:5" x14ac:dyDescent="0.25">
      <c r="A1566" t="s">
        <v>1846</v>
      </c>
      <c r="C1566" t="s">
        <v>12</v>
      </c>
      <c r="E1566" s="5">
        <v>460</v>
      </c>
    </row>
    <row r="1567" spans="1:5" x14ac:dyDescent="0.25">
      <c r="A1567" t="s">
        <v>1847</v>
      </c>
      <c r="C1567" t="s">
        <v>200</v>
      </c>
      <c r="E1567" s="5">
        <v>279</v>
      </c>
    </row>
    <row r="1568" spans="1:5" x14ac:dyDescent="0.25">
      <c r="A1568" t="s">
        <v>1848</v>
      </c>
      <c r="C1568" t="s">
        <v>61</v>
      </c>
      <c r="E1568" s="5">
        <v>40</v>
      </c>
    </row>
    <row r="1569" spans="1:5" x14ac:dyDescent="0.25">
      <c r="A1569" t="s">
        <v>1849</v>
      </c>
      <c r="C1569" t="s">
        <v>399</v>
      </c>
      <c r="E1569" s="5">
        <v>248</v>
      </c>
    </row>
    <row r="1570" spans="1:5" x14ac:dyDescent="0.25">
      <c r="A1570" t="s">
        <v>1850</v>
      </c>
      <c r="C1570" t="s">
        <v>7</v>
      </c>
      <c r="E1570" s="5">
        <v>202</v>
      </c>
    </row>
    <row r="1571" spans="1:5" x14ac:dyDescent="0.25">
      <c r="A1571" t="s">
        <v>1851</v>
      </c>
      <c r="C1571" t="s">
        <v>71</v>
      </c>
      <c r="E1571" s="5">
        <v>0</v>
      </c>
    </row>
    <row r="1572" spans="1:5" x14ac:dyDescent="0.25">
      <c r="A1572" t="s">
        <v>1852</v>
      </c>
      <c r="C1572" t="s">
        <v>39</v>
      </c>
      <c r="E1572" s="5">
        <v>109</v>
      </c>
    </row>
    <row r="1573" spans="1:5" x14ac:dyDescent="0.25">
      <c r="A1573" t="s">
        <v>1855</v>
      </c>
      <c r="C1573" t="s">
        <v>30</v>
      </c>
    </row>
    <row r="1574" spans="1:5" x14ac:dyDescent="0.25">
      <c r="A1574" t="s">
        <v>1856</v>
      </c>
      <c r="C1574" t="s">
        <v>32</v>
      </c>
      <c r="E1574" s="5">
        <v>7</v>
      </c>
    </row>
    <row r="1575" spans="1:5" x14ac:dyDescent="0.25">
      <c r="A1575" t="s">
        <v>1857</v>
      </c>
      <c r="C1575" t="s">
        <v>87</v>
      </c>
      <c r="E1575" s="5">
        <v>1000</v>
      </c>
    </row>
    <row r="1576" spans="1:5" x14ac:dyDescent="0.25">
      <c r="A1576" t="s">
        <v>1858</v>
      </c>
      <c r="C1576" t="s">
        <v>7</v>
      </c>
      <c r="E1576" s="5">
        <v>12</v>
      </c>
    </row>
    <row r="1577" spans="1:5" x14ac:dyDescent="0.25">
      <c r="A1577" t="s">
        <v>1859</v>
      </c>
      <c r="C1577" t="s">
        <v>87</v>
      </c>
      <c r="E1577" s="5">
        <v>27</v>
      </c>
    </row>
    <row r="1578" spans="1:5" x14ac:dyDescent="0.25">
      <c r="A1578" t="s">
        <v>1860</v>
      </c>
      <c r="C1578" t="s">
        <v>615</v>
      </c>
      <c r="E1578" s="5">
        <v>145</v>
      </c>
    </row>
    <row r="1579" spans="1:5" x14ac:dyDescent="0.25">
      <c r="A1579" t="s">
        <v>1861</v>
      </c>
      <c r="C1579" t="s">
        <v>17</v>
      </c>
      <c r="E1579" s="5">
        <v>32</v>
      </c>
    </row>
    <row r="1580" spans="1:5" x14ac:dyDescent="0.25">
      <c r="A1580" t="s">
        <v>1862</v>
      </c>
      <c r="C1580" t="s">
        <v>30</v>
      </c>
    </row>
    <row r="1581" spans="1:5" x14ac:dyDescent="0.25">
      <c r="A1581" t="s">
        <v>1863</v>
      </c>
      <c r="C1581" t="s">
        <v>87</v>
      </c>
      <c r="E1581" s="5">
        <v>112</v>
      </c>
    </row>
    <row r="1582" spans="1:5" x14ac:dyDescent="0.25">
      <c r="A1582" t="s">
        <v>1864</v>
      </c>
      <c r="C1582" t="s">
        <v>30</v>
      </c>
      <c r="E1582" s="5">
        <v>30</v>
      </c>
    </row>
    <row r="1583" spans="1:5" x14ac:dyDescent="0.25">
      <c r="A1583" t="s">
        <v>1865</v>
      </c>
      <c r="C1583" t="s">
        <v>71</v>
      </c>
      <c r="E1583" s="5">
        <v>838</v>
      </c>
    </row>
    <row r="1584" spans="1:5" x14ac:dyDescent="0.25">
      <c r="A1584" t="s">
        <v>1866</v>
      </c>
      <c r="C1584" t="s">
        <v>2</v>
      </c>
      <c r="E1584" s="5">
        <v>9400</v>
      </c>
    </row>
    <row r="1585" spans="1:5" x14ac:dyDescent="0.25">
      <c r="A1585" t="s">
        <v>1867</v>
      </c>
      <c r="C1585" t="s">
        <v>12</v>
      </c>
      <c r="E1585" s="5">
        <v>646</v>
      </c>
    </row>
    <row r="1586" spans="1:5" x14ac:dyDescent="0.25">
      <c r="A1586" t="s">
        <v>1868</v>
      </c>
      <c r="C1586" t="s">
        <v>22</v>
      </c>
      <c r="E1586" s="5">
        <v>49</v>
      </c>
    </row>
    <row r="1587" spans="1:5" x14ac:dyDescent="0.25">
      <c r="A1587" t="s">
        <v>1869</v>
      </c>
      <c r="C1587" t="s">
        <v>7</v>
      </c>
      <c r="E1587" s="5">
        <v>430</v>
      </c>
    </row>
    <row r="1588" spans="1:5" x14ac:dyDescent="0.25">
      <c r="A1588" t="s">
        <v>1871</v>
      </c>
      <c r="C1588" t="s">
        <v>59</v>
      </c>
      <c r="E1588" s="5">
        <v>178</v>
      </c>
    </row>
    <row r="1589" spans="1:5" x14ac:dyDescent="0.25">
      <c r="A1589" t="s">
        <v>1872</v>
      </c>
      <c r="C1589" t="s">
        <v>32</v>
      </c>
      <c r="E1589" s="5">
        <v>1600</v>
      </c>
    </row>
    <row r="1590" spans="1:5" x14ac:dyDescent="0.25">
      <c r="A1590" t="s">
        <v>1873</v>
      </c>
      <c r="C1590" t="s">
        <v>32</v>
      </c>
      <c r="E1590" s="5">
        <v>50</v>
      </c>
    </row>
    <row r="1591" spans="1:5" x14ac:dyDescent="0.25">
      <c r="A1591" t="s">
        <v>1874</v>
      </c>
      <c r="C1591" t="s">
        <v>87</v>
      </c>
      <c r="E1591" s="5">
        <v>169</v>
      </c>
    </row>
    <row r="1592" spans="1:5" x14ac:dyDescent="0.25">
      <c r="A1592" t="s">
        <v>1875</v>
      </c>
      <c r="C1592" t="s">
        <v>12</v>
      </c>
      <c r="E1592" s="5">
        <v>900</v>
      </c>
    </row>
    <row r="1593" spans="1:5" x14ac:dyDescent="0.25">
      <c r="A1593" t="s">
        <v>1876</v>
      </c>
      <c r="C1593" t="s">
        <v>7</v>
      </c>
      <c r="E1593" s="5">
        <v>863</v>
      </c>
    </row>
    <row r="1594" spans="1:5" x14ac:dyDescent="0.25">
      <c r="A1594" t="s">
        <v>1877</v>
      </c>
      <c r="C1594" t="s">
        <v>469</v>
      </c>
      <c r="E1594" s="5">
        <v>213</v>
      </c>
    </row>
    <row r="1595" spans="1:5" x14ac:dyDescent="0.25">
      <c r="A1595" t="s">
        <v>1878</v>
      </c>
      <c r="C1595" t="s">
        <v>17</v>
      </c>
      <c r="E1595" s="5">
        <v>65</v>
      </c>
    </row>
    <row r="1596" spans="1:5" x14ac:dyDescent="0.25">
      <c r="A1596" t="s">
        <v>1879</v>
      </c>
      <c r="C1596" t="s">
        <v>97</v>
      </c>
      <c r="E1596" s="5">
        <v>83</v>
      </c>
    </row>
    <row r="1597" spans="1:5" x14ac:dyDescent="0.25">
      <c r="A1597" t="s">
        <v>1880</v>
      </c>
      <c r="C1597" t="s">
        <v>2</v>
      </c>
      <c r="E1597" s="5">
        <v>7</v>
      </c>
    </row>
    <row r="1598" spans="1:5" x14ac:dyDescent="0.25">
      <c r="A1598" t="s">
        <v>1881</v>
      </c>
      <c r="C1598" t="s">
        <v>17</v>
      </c>
      <c r="E1598" s="5">
        <v>223</v>
      </c>
    </row>
    <row r="1599" spans="1:5" x14ac:dyDescent="0.25">
      <c r="A1599" t="s">
        <v>1882</v>
      </c>
      <c r="C1599" t="s">
        <v>273</v>
      </c>
      <c r="E1599" s="5">
        <v>20</v>
      </c>
    </row>
    <row r="1600" spans="1:5" x14ac:dyDescent="0.25">
      <c r="A1600" t="s">
        <v>1884</v>
      </c>
      <c r="C1600" t="s">
        <v>71</v>
      </c>
      <c r="E1600" s="5">
        <v>93</v>
      </c>
    </row>
    <row r="1601" spans="1:5" x14ac:dyDescent="0.25">
      <c r="A1601" t="s">
        <v>1885</v>
      </c>
      <c r="C1601" t="s">
        <v>59</v>
      </c>
      <c r="E1601" s="5">
        <v>44</v>
      </c>
    </row>
    <row r="1602" spans="1:5" x14ac:dyDescent="0.25">
      <c r="A1602" t="s">
        <v>1886</v>
      </c>
      <c r="C1602" t="s">
        <v>30</v>
      </c>
      <c r="E1602" s="5">
        <v>549</v>
      </c>
    </row>
    <row r="1603" spans="1:5" x14ac:dyDescent="0.25">
      <c r="A1603" t="s">
        <v>1887</v>
      </c>
      <c r="C1603" t="s">
        <v>59</v>
      </c>
      <c r="E1603" s="5">
        <v>319</v>
      </c>
    </row>
    <row r="1604" spans="1:5" x14ac:dyDescent="0.25">
      <c r="A1604" t="s">
        <v>1888</v>
      </c>
      <c r="C1604" t="s">
        <v>59</v>
      </c>
      <c r="E1604" s="5">
        <v>1600</v>
      </c>
    </row>
    <row r="1605" spans="1:5" x14ac:dyDescent="0.25">
      <c r="A1605" t="s">
        <v>1889</v>
      </c>
      <c r="C1605" t="s">
        <v>32</v>
      </c>
      <c r="E1605" s="5">
        <v>36</v>
      </c>
    </row>
    <row r="1606" spans="1:5" x14ac:dyDescent="0.25">
      <c r="A1606" t="s">
        <v>1890</v>
      </c>
      <c r="C1606" t="s">
        <v>32</v>
      </c>
      <c r="E1606" s="5">
        <v>6</v>
      </c>
    </row>
    <row r="1607" spans="1:5" x14ac:dyDescent="0.25">
      <c r="A1607" t="s">
        <v>1891</v>
      </c>
      <c r="C1607" t="s">
        <v>155</v>
      </c>
      <c r="E1607" s="5">
        <v>6</v>
      </c>
    </row>
    <row r="1608" spans="1:5" x14ac:dyDescent="0.25">
      <c r="A1608" t="s">
        <v>1892</v>
      </c>
      <c r="C1608" t="s">
        <v>30</v>
      </c>
      <c r="E1608" s="5">
        <v>204</v>
      </c>
    </row>
    <row r="1609" spans="1:5" x14ac:dyDescent="0.25">
      <c r="A1609" t="s">
        <v>1893</v>
      </c>
      <c r="C1609" t="s">
        <v>12</v>
      </c>
      <c r="E1609" s="5">
        <v>376</v>
      </c>
    </row>
    <row r="1610" spans="1:5" x14ac:dyDescent="0.25">
      <c r="A1610" t="s">
        <v>1894</v>
      </c>
      <c r="C1610" t="s">
        <v>7</v>
      </c>
    </row>
    <row r="1611" spans="1:5" x14ac:dyDescent="0.25">
      <c r="A1611" t="s">
        <v>1895</v>
      </c>
      <c r="C1611" t="s">
        <v>30</v>
      </c>
      <c r="E1611" s="5">
        <v>1000</v>
      </c>
    </row>
    <row r="1612" spans="1:5" x14ac:dyDescent="0.25">
      <c r="A1612" t="s">
        <v>1896</v>
      </c>
      <c r="C1612" t="s">
        <v>17</v>
      </c>
      <c r="E1612" s="5">
        <v>65</v>
      </c>
    </row>
    <row r="1613" spans="1:5" x14ac:dyDescent="0.25">
      <c r="A1613" t="s">
        <v>1897</v>
      </c>
      <c r="C1613" t="s">
        <v>71</v>
      </c>
      <c r="E1613" s="5">
        <v>50</v>
      </c>
    </row>
    <row r="1614" spans="1:5" x14ac:dyDescent="0.25">
      <c r="A1614" t="s">
        <v>1898</v>
      </c>
      <c r="C1614" t="s">
        <v>122</v>
      </c>
      <c r="E1614" s="5">
        <v>152</v>
      </c>
    </row>
    <row r="1615" spans="1:5" x14ac:dyDescent="0.25">
      <c r="A1615" t="s">
        <v>1899</v>
      </c>
      <c r="C1615" t="s">
        <v>97</v>
      </c>
      <c r="E1615" s="5">
        <v>811</v>
      </c>
    </row>
    <row r="1616" spans="1:5" x14ac:dyDescent="0.25">
      <c r="A1616" t="s">
        <v>1902</v>
      </c>
      <c r="C1616" t="s">
        <v>30</v>
      </c>
      <c r="E1616" s="5">
        <v>156</v>
      </c>
    </row>
    <row r="1617" spans="1:5" x14ac:dyDescent="0.25">
      <c r="A1617" t="s">
        <v>1903</v>
      </c>
      <c r="C1617" t="s">
        <v>273</v>
      </c>
      <c r="E1617" s="5">
        <v>150</v>
      </c>
    </row>
    <row r="1618" spans="1:5" x14ac:dyDescent="0.25">
      <c r="A1618" t="s">
        <v>1904</v>
      </c>
      <c r="C1618" t="s">
        <v>87</v>
      </c>
      <c r="E1618" s="5">
        <v>1000</v>
      </c>
    </row>
    <row r="1619" spans="1:5" x14ac:dyDescent="0.25">
      <c r="A1619" t="s">
        <v>1905</v>
      </c>
      <c r="C1619" t="s">
        <v>32</v>
      </c>
      <c r="E1619" s="5">
        <v>11</v>
      </c>
    </row>
    <row r="1620" spans="1:5" x14ac:dyDescent="0.25">
      <c r="A1620" t="s">
        <v>1906</v>
      </c>
      <c r="C1620" t="s">
        <v>12</v>
      </c>
      <c r="E1620" s="5">
        <v>133</v>
      </c>
    </row>
    <row r="1621" spans="1:5" x14ac:dyDescent="0.25">
      <c r="A1621" t="s">
        <v>1907</v>
      </c>
      <c r="C1621" t="s">
        <v>12</v>
      </c>
      <c r="E1621" s="5">
        <v>175</v>
      </c>
    </row>
    <row r="1622" spans="1:5" x14ac:dyDescent="0.25">
      <c r="A1622" t="s">
        <v>1908</v>
      </c>
      <c r="C1622" t="s">
        <v>59</v>
      </c>
      <c r="E1622" s="5">
        <v>6</v>
      </c>
    </row>
    <row r="1623" spans="1:5" x14ac:dyDescent="0.25">
      <c r="A1623" t="s">
        <v>1909</v>
      </c>
      <c r="C1623" t="s">
        <v>122</v>
      </c>
      <c r="E1623" s="5">
        <v>22</v>
      </c>
    </row>
    <row r="1624" spans="1:5" x14ac:dyDescent="0.25">
      <c r="A1624" t="s">
        <v>1910</v>
      </c>
      <c r="C1624" t="s">
        <v>59</v>
      </c>
      <c r="E1624" s="5">
        <v>2100</v>
      </c>
    </row>
    <row r="1625" spans="1:5" x14ac:dyDescent="0.25">
      <c r="A1625" t="s">
        <v>1911</v>
      </c>
      <c r="C1625" t="s">
        <v>22</v>
      </c>
      <c r="E1625" s="5">
        <v>926</v>
      </c>
    </row>
    <row r="1626" spans="1:5" x14ac:dyDescent="0.25">
      <c r="A1626" t="s">
        <v>1912</v>
      </c>
      <c r="C1626" t="s">
        <v>87</v>
      </c>
      <c r="E1626" s="5">
        <v>79</v>
      </c>
    </row>
    <row r="1627" spans="1:5" x14ac:dyDescent="0.25">
      <c r="A1627" t="s">
        <v>1913</v>
      </c>
      <c r="C1627" t="s">
        <v>87</v>
      </c>
    </row>
    <row r="1628" spans="1:5" x14ac:dyDescent="0.25">
      <c r="A1628" t="s">
        <v>1915</v>
      </c>
      <c r="C1628" t="s">
        <v>273</v>
      </c>
      <c r="E1628" s="5">
        <v>1100</v>
      </c>
    </row>
    <row r="1629" spans="1:5" x14ac:dyDescent="0.25">
      <c r="A1629" t="s">
        <v>1916</v>
      </c>
      <c r="C1629" t="s">
        <v>122</v>
      </c>
      <c r="E1629" s="5">
        <v>82</v>
      </c>
    </row>
    <row r="1630" spans="1:5" x14ac:dyDescent="0.25">
      <c r="A1630" t="s">
        <v>1917</v>
      </c>
      <c r="C1630" t="s">
        <v>87</v>
      </c>
      <c r="E1630" s="5">
        <v>56</v>
      </c>
    </row>
    <row r="1631" spans="1:5" x14ac:dyDescent="0.25">
      <c r="A1631" t="s">
        <v>1918</v>
      </c>
      <c r="C1631" t="s">
        <v>87</v>
      </c>
      <c r="E1631" s="5">
        <v>5</v>
      </c>
    </row>
    <row r="1632" spans="1:5" x14ac:dyDescent="0.25">
      <c r="A1632" t="s">
        <v>1919</v>
      </c>
      <c r="C1632" t="s">
        <v>12</v>
      </c>
      <c r="E1632" s="5">
        <v>61</v>
      </c>
    </row>
    <row r="1633" spans="1:5" x14ac:dyDescent="0.25">
      <c r="A1633" t="s">
        <v>1920</v>
      </c>
      <c r="C1633" t="s">
        <v>71</v>
      </c>
      <c r="E1633" s="5">
        <v>100</v>
      </c>
    </row>
    <row r="1634" spans="1:5" x14ac:dyDescent="0.25">
      <c r="A1634" t="s">
        <v>1921</v>
      </c>
      <c r="C1634" t="s">
        <v>17</v>
      </c>
      <c r="E1634" s="5">
        <v>22</v>
      </c>
    </row>
    <row r="1635" spans="1:5" x14ac:dyDescent="0.25">
      <c r="A1635" t="s">
        <v>1922</v>
      </c>
      <c r="C1635" t="s">
        <v>69</v>
      </c>
      <c r="E1635" s="5">
        <v>197</v>
      </c>
    </row>
    <row r="1636" spans="1:5" x14ac:dyDescent="0.25">
      <c r="A1636" t="s">
        <v>1923</v>
      </c>
      <c r="C1636" t="s">
        <v>12</v>
      </c>
      <c r="E1636" s="5">
        <v>1200</v>
      </c>
    </row>
    <row r="1637" spans="1:5" x14ac:dyDescent="0.25">
      <c r="A1637" t="s">
        <v>1924</v>
      </c>
      <c r="C1637" t="s">
        <v>43</v>
      </c>
      <c r="E1637" s="5">
        <v>839</v>
      </c>
    </row>
    <row r="1638" spans="1:5" x14ac:dyDescent="0.25">
      <c r="A1638" t="s">
        <v>1925</v>
      </c>
      <c r="C1638" t="s">
        <v>69</v>
      </c>
      <c r="E1638" s="5">
        <v>1600</v>
      </c>
    </row>
    <row r="1639" spans="1:5" x14ac:dyDescent="0.25">
      <c r="A1639" t="s">
        <v>1927</v>
      </c>
      <c r="C1639" t="s">
        <v>32</v>
      </c>
      <c r="E1639" s="5">
        <v>255</v>
      </c>
    </row>
    <row r="1640" spans="1:5" x14ac:dyDescent="0.25">
      <c r="A1640" t="s">
        <v>1928</v>
      </c>
      <c r="C1640" t="s">
        <v>87</v>
      </c>
      <c r="E1640" s="5">
        <v>26</v>
      </c>
    </row>
    <row r="1641" spans="1:5" x14ac:dyDescent="0.25">
      <c r="A1641" t="s">
        <v>1929</v>
      </c>
      <c r="C1641" t="s">
        <v>2</v>
      </c>
      <c r="E1641" s="5">
        <v>24</v>
      </c>
    </row>
    <row r="1642" spans="1:5" x14ac:dyDescent="0.25">
      <c r="A1642" t="s">
        <v>1930</v>
      </c>
      <c r="C1642" t="s">
        <v>69</v>
      </c>
      <c r="E1642" s="5">
        <v>2000</v>
      </c>
    </row>
    <row r="1643" spans="1:5" x14ac:dyDescent="0.25">
      <c r="A1643" t="s">
        <v>1931</v>
      </c>
      <c r="C1643" t="s">
        <v>12</v>
      </c>
      <c r="E1643" s="5">
        <v>172</v>
      </c>
    </row>
    <row r="1644" spans="1:5" x14ac:dyDescent="0.25">
      <c r="A1644" t="s">
        <v>1932</v>
      </c>
      <c r="C1644" t="s">
        <v>61</v>
      </c>
      <c r="E1644" s="5">
        <v>149</v>
      </c>
    </row>
    <row r="1645" spans="1:5" x14ac:dyDescent="0.25">
      <c r="A1645" t="s">
        <v>1933</v>
      </c>
      <c r="C1645" t="s">
        <v>69</v>
      </c>
      <c r="E1645" s="5">
        <v>783</v>
      </c>
    </row>
    <row r="1646" spans="1:5" x14ac:dyDescent="0.25">
      <c r="A1646" t="s">
        <v>1934</v>
      </c>
      <c r="C1646" t="s">
        <v>22</v>
      </c>
      <c r="E1646" s="5">
        <v>275</v>
      </c>
    </row>
    <row r="1647" spans="1:5" x14ac:dyDescent="0.25">
      <c r="A1647" t="s">
        <v>1935</v>
      </c>
      <c r="C1647" t="s">
        <v>87</v>
      </c>
      <c r="E1647" s="5">
        <v>11</v>
      </c>
    </row>
    <row r="1648" spans="1:5" x14ac:dyDescent="0.25">
      <c r="A1648" t="s">
        <v>1936</v>
      </c>
      <c r="C1648" t="s">
        <v>12</v>
      </c>
      <c r="E1648" s="5">
        <v>42</v>
      </c>
    </row>
    <row r="1649" spans="1:5" x14ac:dyDescent="0.25">
      <c r="A1649" t="s">
        <v>1937</v>
      </c>
      <c r="C1649" t="s">
        <v>12</v>
      </c>
      <c r="E1649" s="5">
        <v>35</v>
      </c>
    </row>
    <row r="1650" spans="1:5" x14ac:dyDescent="0.25">
      <c r="A1650" t="s">
        <v>1938</v>
      </c>
      <c r="C1650" t="s">
        <v>59</v>
      </c>
      <c r="E1650" s="5">
        <v>33</v>
      </c>
    </row>
    <row r="1651" spans="1:5" x14ac:dyDescent="0.25">
      <c r="A1651" t="s">
        <v>1939</v>
      </c>
      <c r="C1651" t="s">
        <v>12</v>
      </c>
      <c r="E1651" s="5">
        <v>681</v>
      </c>
    </row>
    <row r="1652" spans="1:5" x14ac:dyDescent="0.25">
      <c r="A1652" t="s">
        <v>1940</v>
      </c>
      <c r="C1652" t="s">
        <v>97</v>
      </c>
      <c r="E1652" s="5">
        <v>603</v>
      </c>
    </row>
    <row r="1653" spans="1:5" x14ac:dyDescent="0.25">
      <c r="A1653" t="s">
        <v>1942</v>
      </c>
      <c r="C1653" t="s">
        <v>12</v>
      </c>
      <c r="E1653" s="5">
        <v>681</v>
      </c>
    </row>
    <row r="1654" spans="1:5" x14ac:dyDescent="0.25">
      <c r="A1654" t="s">
        <v>1943</v>
      </c>
      <c r="C1654" t="s">
        <v>22</v>
      </c>
      <c r="E1654" s="5">
        <v>259</v>
      </c>
    </row>
    <row r="1655" spans="1:5" x14ac:dyDescent="0.25">
      <c r="A1655" t="s">
        <v>1944</v>
      </c>
      <c r="C1655" t="s">
        <v>61</v>
      </c>
      <c r="E1655" s="5">
        <v>152</v>
      </c>
    </row>
    <row r="1656" spans="1:5" x14ac:dyDescent="0.25">
      <c r="A1656" t="s">
        <v>1945</v>
      </c>
      <c r="C1656" t="s">
        <v>71</v>
      </c>
      <c r="E1656" s="5">
        <v>1200</v>
      </c>
    </row>
    <row r="1657" spans="1:5" x14ac:dyDescent="0.25">
      <c r="A1657" t="s">
        <v>1946</v>
      </c>
      <c r="C1657" t="s">
        <v>2</v>
      </c>
    </row>
    <row r="1658" spans="1:5" x14ac:dyDescent="0.25">
      <c r="A1658" t="s">
        <v>1947</v>
      </c>
      <c r="C1658" t="s">
        <v>2</v>
      </c>
      <c r="E1658" s="5">
        <v>108</v>
      </c>
    </row>
    <row r="1659" spans="1:5" x14ac:dyDescent="0.25">
      <c r="A1659" t="s">
        <v>1948</v>
      </c>
      <c r="C1659" t="s">
        <v>7</v>
      </c>
      <c r="E1659" s="5">
        <v>176</v>
      </c>
    </row>
    <row r="1660" spans="1:5" x14ac:dyDescent="0.25">
      <c r="A1660" t="s">
        <v>1949</v>
      </c>
      <c r="C1660" t="s">
        <v>615</v>
      </c>
      <c r="E1660" s="5">
        <v>12</v>
      </c>
    </row>
    <row r="1661" spans="1:5" x14ac:dyDescent="0.25">
      <c r="A1661" t="s">
        <v>1950</v>
      </c>
      <c r="C1661" t="s">
        <v>2</v>
      </c>
      <c r="E1661" s="5">
        <v>110</v>
      </c>
    </row>
    <row r="1662" spans="1:5" x14ac:dyDescent="0.25">
      <c r="A1662" t="s">
        <v>1952</v>
      </c>
      <c r="C1662" t="s">
        <v>69</v>
      </c>
      <c r="E1662" s="5">
        <v>20200</v>
      </c>
    </row>
    <row r="1663" spans="1:5" x14ac:dyDescent="0.25">
      <c r="A1663" t="s">
        <v>1953</v>
      </c>
      <c r="C1663" t="s">
        <v>32</v>
      </c>
      <c r="E1663" s="5">
        <v>522</v>
      </c>
    </row>
    <row r="1664" spans="1:5" x14ac:dyDescent="0.25">
      <c r="A1664" t="s">
        <v>1954</v>
      </c>
      <c r="C1664" t="s">
        <v>7</v>
      </c>
      <c r="E1664" s="5">
        <v>31</v>
      </c>
    </row>
    <row r="1665" spans="1:5" x14ac:dyDescent="0.25">
      <c r="A1665" t="s">
        <v>1955</v>
      </c>
      <c r="C1665" t="s">
        <v>12</v>
      </c>
      <c r="E1665" s="5">
        <v>286</v>
      </c>
    </row>
    <row r="1666" spans="1:5" x14ac:dyDescent="0.25">
      <c r="A1666" t="s">
        <v>1957</v>
      </c>
      <c r="C1666" t="s">
        <v>420</v>
      </c>
      <c r="E1666" s="5">
        <v>3</v>
      </c>
    </row>
    <row r="1667" spans="1:5" x14ac:dyDescent="0.25">
      <c r="A1667" t="s">
        <v>1958</v>
      </c>
      <c r="C1667" t="s">
        <v>61</v>
      </c>
    </row>
    <row r="1668" spans="1:5" x14ac:dyDescent="0.25">
      <c r="A1668" t="s">
        <v>1959</v>
      </c>
      <c r="C1668" t="s">
        <v>30</v>
      </c>
      <c r="E1668" s="5">
        <v>423</v>
      </c>
    </row>
    <row r="1669" spans="1:5" x14ac:dyDescent="0.25">
      <c r="A1669" t="s">
        <v>1960</v>
      </c>
      <c r="C1669" t="s">
        <v>273</v>
      </c>
      <c r="E1669" s="5">
        <v>325</v>
      </c>
    </row>
    <row r="1670" spans="1:5" x14ac:dyDescent="0.25">
      <c r="A1670" t="s">
        <v>1961</v>
      </c>
      <c r="C1670" t="s">
        <v>2</v>
      </c>
      <c r="E1670" s="5">
        <v>76</v>
      </c>
    </row>
    <row r="1671" spans="1:5" x14ac:dyDescent="0.25">
      <c r="A1671" t="s">
        <v>1962</v>
      </c>
      <c r="C1671" t="s">
        <v>7</v>
      </c>
      <c r="E1671" s="5">
        <v>28</v>
      </c>
    </row>
    <row r="1672" spans="1:5" x14ac:dyDescent="0.25">
      <c r="A1672" t="s">
        <v>1964</v>
      </c>
      <c r="C1672" t="s">
        <v>2</v>
      </c>
      <c r="E1672" s="5">
        <v>197</v>
      </c>
    </row>
    <row r="1673" spans="1:5" x14ac:dyDescent="0.25">
      <c r="A1673" t="s">
        <v>1965</v>
      </c>
      <c r="C1673" t="s">
        <v>71</v>
      </c>
      <c r="E1673" s="5">
        <v>37</v>
      </c>
    </row>
    <row r="1674" spans="1:5" x14ac:dyDescent="0.25">
      <c r="A1674" t="s">
        <v>1966</v>
      </c>
      <c r="C1674" t="s">
        <v>2</v>
      </c>
      <c r="E1674" s="5">
        <v>17</v>
      </c>
    </row>
    <row r="1675" spans="1:5" x14ac:dyDescent="0.25">
      <c r="A1675" t="s">
        <v>1967</v>
      </c>
      <c r="C1675" t="s">
        <v>12</v>
      </c>
      <c r="E1675" s="5">
        <v>202</v>
      </c>
    </row>
    <row r="1676" spans="1:5" x14ac:dyDescent="0.25">
      <c r="A1676" t="s">
        <v>1968</v>
      </c>
      <c r="C1676" t="s">
        <v>69</v>
      </c>
    </row>
    <row r="1677" spans="1:5" x14ac:dyDescent="0.25">
      <c r="A1677" t="s">
        <v>1969</v>
      </c>
      <c r="C1677" t="s">
        <v>22</v>
      </c>
      <c r="E1677" s="5">
        <v>750</v>
      </c>
    </row>
    <row r="1678" spans="1:5" x14ac:dyDescent="0.25">
      <c r="A1678" t="s">
        <v>1971</v>
      </c>
      <c r="C1678" t="s">
        <v>71</v>
      </c>
      <c r="E1678" s="5">
        <v>2</v>
      </c>
    </row>
    <row r="1679" spans="1:5" x14ac:dyDescent="0.25">
      <c r="A1679" t="s">
        <v>1972</v>
      </c>
      <c r="C1679" t="s">
        <v>30</v>
      </c>
      <c r="E1679" s="5">
        <v>250</v>
      </c>
    </row>
    <row r="1680" spans="1:5" x14ac:dyDescent="0.25">
      <c r="A1680" t="s">
        <v>1973</v>
      </c>
      <c r="C1680" t="s">
        <v>12</v>
      </c>
      <c r="E1680" s="5">
        <v>182</v>
      </c>
    </row>
    <row r="1681" spans="1:5" x14ac:dyDescent="0.25">
      <c r="A1681" t="s">
        <v>1974</v>
      </c>
      <c r="C1681" t="s">
        <v>399</v>
      </c>
      <c r="E1681" s="5">
        <v>203</v>
      </c>
    </row>
    <row r="1682" spans="1:5" x14ac:dyDescent="0.25">
      <c r="A1682" t="s">
        <v>1975</v>
      </c>
      <c r="C1682" t="s">
        <v>71</v>
      </c>
      <c r="E1682" s="5">
        <v>136</v>
      </c>
    </row>
    <row r="1683" spans="1:5" x14ac:dyDescent="0.25">
      <c r="A1683" t="s">
        <v>1976</v>
      </c>
      <c r="C1683" t="s">
        <v>43</v>
      </c>
      <c r="E1683" s="5">
        <v>32</v>
      </c>
    </row>
    <row r="1684" spans="1:5" x14ac:dyDescent="0.25">
      <c r="A1684" t="s">
        <v>1977</v>
      </c>
      <c r="C1684" t="s">
        <v>2</v>
      </c>
      <c r="E1684" s="5">
        <v>202</v>
      </c>
    </row>
    <row r="1685" spans="1:5" x14ac:dyDescent="0.25">
      <c r="A1685" t="s">
        <v>1978</v>
      </c>
      <c r="C1685" t="s">
        <v>59</v>
      </c>
      <c r="E1685" s="5">
        <v>313</v>
      </c>
    </row>
    <row r="1686" spans="1:5" x14ac:dyDescent="0.25">
      <c r="A1686" t="s">
        <v>1979</v>
      </c>
      <c r="C1686" t="s">
        <v>273</v>
      </c>
      <c r="E1686" s="5">
        <v>17</v>
      </c>
    </row>
    <row r="1687" spans="1:5" x14ac:dyDescent="0.25">
      <c r="A1687" t="s">
        <v>1980</v>
      </c>
      <c r="C1687" t="s">
        <v>2</v>
      </c>
    </row>
    <row r="1688" spans="1:5" x14ac:dyDescent="0.25">
      <c r="A1688" t="s">
        <v>1981</v>
      </c>
      <c r="C1688" t="s">
        <v>122</v>
      </c>
      <c r="E1688" s="5">
        <v>85</v>
      </c>
    </row>
    <row r="1689" spans="1:5" x14ac:dyDescent="0.25">
      <c r="A1689" t="s">
        <v>1982</v>
      </c>
      <c r="C1689" t="s">
        <v>12</v>
      </c>
      <c r="E1689" s="5">
        <v>110</v>
      </c>
    </row>
    <row r="1690" spans="1:5" x14ac:dyDescent="0.25">
      <c r="A1690" t="s">
        <v>1983</v>
      </c>
      <c r="C1690" t="s">
        <v>69</v>
      </c>
      <c r="E1690" s="5">
        <v>49</v>
      </c>
    </row>
    <row r="1691" spans="1:5" x14ac:dyDescent="0.25">
      <c r="A1691" t="s">
        <v>1984</v>
      </c>
      <c r="C1691" t="s">
        <v>71</v>
      </c>
      <c r="E1691" s="5">
        <v>26</v>
      </c>
    </row>
    <row r="1692" spans="1:5" x14ac:dyDescent="0.25">
      <c r="A1692" t="s">
        <v>1986</v>
      </c>
      <c r="C1692" t="s">
        <v>32</v>
      </c>
      <c r="E1692" s="5">
        <v>462</v>
      </c>
    </row>
    <row r="1693" spans="1:5" x14ac:dyDescent="0.25">
      <c r="A1693" t="s">
        <v>1987</v>
      </c>
      <c r="C1693" t="s">
        <v>69</v>
      </c>
      <c r="E1693" s="5">
        <v>132</v>
      </c>
    </row>
    <row r="1694" spans="1:5" x14ac:dyDescent="0.25">
      <c r="A1694" t="s">
        <v>1988</v>
      </c>
      <c r="C1694" t="s">
        <v>2</v>
      </c>
      <c r="E1694" s="5">
        <v>375</v>
      </c>
    </row>
    <row r="1695" spans="1:5" x14ac:dyDescent="0.25">
      <c r="A1695" t="s">
        <v>1989</v>
      </c>
      <c r="C1695" t="s">
        <v>12</v>
      </c>
      <c r="E1695" s="5">
        <v>50</v>
      </c>
    </row>
    <row r="1696" spans="1:5" x14ac:dyDescent="0.25">
      <c r="A1696" t="s">
        <v>1990</v>
      </c>
      <c r="C1696" t="s">
        <v>39</v>
      </c>
      <c r="E1696" s="5">
        <v>36</v>
      </c>
    </row>
    <row r="1697" spans="1:5" x14ac:dyDescent="0.25">
      <c r="A1697" t="s">
        <v>1991</v>
      </c>
      <c r="C1697" t="s">
        <v>71</v>
      </c>
      <c r="E1697" s="5">
        <v>17</v>
      </c>
    </row>
    <row r="1698" spans="1:5" x14ac:dyDescent="0.25">
      <c r="A1698" t="s">
        <v>1992</v>
      </c>
      <c r="C1698" t="s">
        <v>39</v>
      </c>
      <c r="E1698" s="5">
        <v>23</v>
      </c>
    </row>
    <row r="1699" spans="1:5" x14ac:dyDescent="0.25">
      <c r="A1699" t="s">
        <v>1994</v>
      </c>
      <c r="C1699" t="s">
        <v>12</v>
      </c>
      <c r="E1699" s="5">
        <v>118</v>
      </c>
    </row>
    <row r="1700" spans="1:5" x14ac:dyDescent="0.25">
      <c r="A1700" t="s">
        <v>1995</v>
      </c>
      <c r="C1700" t="s">
        <v>273</v>
      </c>
      <c r="E1700" s="5">
        <v>46</v>
      </c>
    </row>
    <row r="1701" spans="1:5" x14ac:dyDescent="0.25">
      <c r="A1701" t="s">
        <v>1996</v>
      </c>
      <c r="C1701" t="s">
        <v>61</v>
      </c>
      <c r="E1701" s="5">
        <v>120</v>
      </c>
    </row>
    <row r="1702" spans="1:5" x14ac:dyDescent="0.25">
      <c r="A1702" t="s">
        <v>1997</v>
      </c>
      <c r="C1702" t="s">
        <v>61</v>
      </c>
      <c r="E1702" s="5">
        <v>192</v>
      </c>
    </row>
    <row r="1703" spans="1:5" x14ac:dyDescent="0.25">
      <c r="A1703" t="s">
        <v>1998</v>
      </c>
      <c r="C1703" t="s">
        <v>87</v>
      </c>
      <c r="E1703" s="5">
        <v>365</v>
      </c>
    </row>
    <row r="1704" spans="1:5" x14ac:dyDescent="0.25">
      <c r="A1704" t="s">
        <v>1999</v>
      </c>
      <c r="C1704" t="s">
        <v>30</v>
      </c>
      <c r="E1704" s="5">
        <v>378</v>
      </c>
    </row>
    <row r="1705" spans="1:5" x14ac:dyDescent="0.25">
      <c r="A1705" t="s">
        <v>2001</v>
      </c>
      <c r="C1705" t="s">
        <v>7</v>
      </c>
      <c r="E1705" s="5">
        <v>749</v>
      </c>
    </row>
    <row r="1706" spans="1:5" x14ac:dyDescent="0.25">
      <c r="A1706" t="s">
        <v>2002</v>
      </c>
      <c r="C1706" t="s">
        <v>2</v>
      </c>
    </row>
    <row r="1707" spans="1:5" x14ac:dyDescent="0.25">
      <c r="A1707" t="s">
        <v>2003</v>
      </c>
      <c r="C1707" t="s">
        <v>22</v>
      </c>
      <c r="E1707" s="5">
        <v>1900</v>
      </c>
    </row>
    <row r="1708" spans="1:5" x14ac:dyDescent="0.25">
      <c r="A1708" t="s">
        <v>2004</v>
      </c>
      <c r="C1708" t="s">
        <v>12</v>
      </c>
      <c r="E1708" s="5">
        <v>1300</v>
      </c>
    </row>
    <row r="1709" spans="1:5" x14ac:dyDescent="0.25">
      <c r="A1709" t="s">
        <v>2005</v>
      </c>
      <c r="C1709" t="s">
        <v>12</v>
      </c>
      <c r="E1709" s="5">
        <v>121</v>
      </c>
    </row>
    <row r="1710" spans="1:5" x14ac:dyDescent="0.25">
      <c r="A1710" t="s">
        <v>2006</v>
      </c>
      <c r="C1710" t="s">
        <v>12</v>
      </c>
      <c r="E1710" s="5">
        <v>53</v>
      </c>
    </row>
    <row r="1711" spans="1:5" x14ac:dyDescent="0.25">
      <c r="A1711" t="s">
        <v>2007</v>
      </c>
      <c r="C1711" t="s">
        <v>12</v>
      </c>
      <c r="E1711" s="5">
        <v>42</v>
      </c>
    </row>
    <row r="1712" spans="1:5" x14ac:dyDescent="0.25">
      <c r="A1712" t="s">
        <v>2008</v>
      </c>
      <c r="C1712" t="s">
        <v>12</v>
      </c>
      <c r="E1712" s="5">
        <v>70</v>
      </c>
    </row>
    <row r="1713" spans="1:5" x14ac:dyDescent="0.25">
      <c r="A1713" t="s">
        <v>2009</v>
      </c>
      <c r="C1713" t="s">
        <v>273</v>
      </c>
      <c r="E1713" s="5">
        <v>109</v>
      </c>
    </row>
    <row r="1714" spans="1:5" x14ac:dyDescent="0.25">
      <c r="A1714" t="s">
        <v>2010</v>
      </c>
      <c r="C1714" t="s">
        <v>7</v>
      </c>
      <c r="E1714" s="5">
        <v>1800</v>
      </c>
    </row>
    <row r="1715" spans="1:5" x14ac:dyDescent="0.25">
      <c r="A1715" t="s">
        <v>2011</v>
      </c>
      <c r="C1715" t="s">
        <v>7</v>
      </c>
      <c r="E1715" s="5">
        <v>300</v>
      </c>
    </row>
    <row r="1716" spans="1:5" x14ac:dyDescent="0.25">
      <c r="A1716" t="s">
        <v>2014</v>
      </c>
      <c r="C1716" t="s">
        <v>7</v>
      </c>
      <c r="E1716" s="5">
        <v>1300</v>
      </c>
    </row>
    <row r="1717" spans="1:5" x14ac:dyDescent="0.25">
      <c r="A1717" t="s">
        <v>2015</v>
      </c>
      <c r="C1717" t="s">
        <v>71</v>
      </c>
      <c r="E1717" s="5">
        <v>20</v>
      </c>
    </row>
    <row r="1718" spans="1:5" x14ac:dyDescent="0.25">
      <c r="A1718" t="s">
        <v>2016</v>
      </c>
      <c r="C1718" t="s">
        <v>12</v>
      </c>
      <c r="E1718" s="5">
        <v>256</v>
      </c>
    </row>
    <row r="1719" spans="1:5" x14ac:dyDescent="0.25">
      <c r="A1719" t="s">
        <v>2017</v>
      </c>
      <c r="C1719" t="s">
        <v>12</v>
      </c>
      <c r="E1719" s="5">
        <v>3700</v>
      </c>
    </row>
    <row r="1720" spans="1:5" x14ac:dyDescent="0.25">
      <c r="A1720" t="s">
        <v>2018</v>
      </c>
      <c r="C1720" t="s">
        <v>12</v>
      </c>
      <c r="E1720" s="5">
        <v>216</v>
      </c>
    </row>
    <row r="1721" spans="1:5" x14ac:dyDescent="0.25">
      <c r="A1721" t="s">
        <v>2019</v>
      </c>
      <c r="C1721" t="s">
        <v>30</v>
      </c>
      <c r="E1721" s="5">
        <v>11</v>
      </c>
    </row>
    <row r="1722" spans="1:5" x14ac:dyDescent="0.25">
      <c r="A1722" t="s">
        <v>2020</v>
      </c>
      <c r="C1722" t="s">
        <v>39</v>
      </c>
      <c r="E1722" s="5">
        <v>16</v>
      </c>
    </row>
    <row r="1723" spans="1:5" x14ac:dyDescent="0.25">
      <c r="A1723" t="s">
        <v>2021</v>
      </c>
      <c r="C1723" t="s">
        <v>97</v>
      </c>
      <c r="E1723" s="5">
        <v>537</v>
      </c>
    </row>
    <row r="1724" spans="1:5" x14ac:dyDescent="0.25">
      <c r="A1724" t="s">
        <v>2022</v>
      </c>
      <c r="C1724" t="s">
        <v>2</v>
      </c>
      <c r="E1724" s="5">
        <v>33</v>
      </c>
    </row>
    <row r="1725" spans="1:5" x14ac:dyDescent="0.25">
      <c r="A1725" t="s">
        <v>2023</v>
      </c>
      <c r="C1725" t="s">
        <v>87</v>
      </c>
      <c r="E1725" s="5">
        <v>322</v>
      </c>
    </row>
    <row r="1726" spans="1:5" x14ac:dyDescent="0.25">
      <c r="A1726" t="s">
        <v>2024</v>
      </c>
      <c r="C1726" t="s">
        <v>32</v>
      </c>
      <c r="E1726" s="5">
        <v>97</v>
      </c>
    </row>
    <row r="1727" spans="1:5" x14ac:dyDescent="0.25">
      <c r="A1727" t="s">
        <v>2026</v>
      </c>
      <c r="C1727" t="s">
        <v>22</v>
      </c>
      <c r="E1727" s="5">
        <v>342</v>
      </c>
    </row>
    <row r="1728" spans="1:5" x14ac:dyDescent="0.25">
      <c r="A1728" t="s">
        <v>2027</v>
      </c>
      <c r="C1728" t="s">
        <v>17</v>
      </c>
      <c r="E1728" s="5">
        <v>174</v>
      </c>
    </row>
    <row r="1729" spans="1:5" x14ac:dyDescent="0.25">
      <c r="A1729" t="s">
        <v>2028</v>
      </c>
      <c r="C1729" t="s">
        <v>2</v>
      </c>
      <c r="E1729" s="5">
        <v>287</v>
      </c>
    </row>
    <row r="1730" spans="1:5" x14ac:dyDescent="0.25">
      <c r="A1730" t="s">
        <v>2029</v>
      </c>
      <c r="C1730" t="s">
        <v>69</v>
      </c>
      <c r="E1730" s="5">
        <v>1300</v>
      </c>
    </row>
    <row r="1731" spans="1:5" x14ac:dyDescent="0.25">
      <c r="A1731" t="s">
        <v>2030</v>
      </c>
      <c r="C1731" t="s">
        <v>71</v>
      </c>
      <c r="E1731" s="5">
        <v>292</v>
      </c>
    </row>
    <row r="1732" spans="1:5" x14ac:dyDescent="0.25">
      <c r="A1732" t="s">
        <v>2031</v>
      </c>
      <c r="C1732" t="s">
        <v>17</v>
      </c>
      <c r="E1732" s="5">
        <v>121900</v>
      </c>
    </row>
    <row r="1733" spans="1:5" x14ac:dyDescent="0.25">
      <c r="A1733" t="s">
        <v>2032</v>
      </c>
      <c r="C1733" t="s">
        <v>32</v>
      </c>
      <c r="E1733" s="5">
        <v>568</v>
      </c>
    </row>
    <row r="1734" spans="1:5" x14ac:dyDescent="0.25">
      <c r="A1734" t="s">
        <v>2033</v>
      </c>
      <c r="C1734" t="s">
        <v>2</v>
      </c>
      <c r="E1734" s="5">
        <v>195</v>
      </c>
    </row>
    <row r="1735" spans="1:5" x14ac:dyDescent="0.25">
      <c r="A1735" t="s">
        <v>2034</v>
      </c>
      <c r="C1735" t="s">
        <v>7</v>
      </c>
      <c r="E1735" s="5">
        <v>29</v>
      </c>
    </row>
    <row r="1736" spans="1:5" x14ac:dyDescent="0.25">
      <c r="A1736" t="s">
        <v>2035</v>
      </c>
      <c r="C1736" t="s">
        <v>87</v>
      </c>
      <c r="E1736" s="5">
        <v>194</v>
      </c>
    </row>
    <row r="1737" spans="1:5" x14ac:dyDescent="0.25">
      <c r="A1737" t="s">
        <v>2036</v>
      </c>
      <c r="C1737" t="s">
        <v>87</v>
      </c>
      <c r="E1737" s="5">
        <v>60</v>
      </c>
    </row>
    <row r="1738" spans="1:5" x14ac:dyDescent="0.25">
      <c r="A1738" t="s">
        <v>2037</v>
      </c>
      <c r="C1738" t="s">
        <v>32</v>
      </c>
      <c r="E1738" s="5">
        <v>209</v>
      </c>
    </row>
    <row r="1739" spans="1:5" x14ac:dyDescent="0.25">
      <c r="A1739" t="s">
        <v>2038</v>
      </c>
      <c r="C1739" t="s">
        <v>12</v>
      </c>
      <c r="E1739" s="5">
        <v>130</v>
      </c>
    </row>
    <row r="1740" spans="1:5" x14ac:dyDescent="0.25">
      <c r="A1740" t="s">
        <v>2039</v>
      </c>
      <c r="C1740" t="s">
        <v>122</v>
      </c>
    </row>
    <row r="1741" spans="1:5" x14ac:dyDescent="0.25">
      <c r="A1741" t="s">
        <v>2040</v>
      </c>
      <c r="C1741" t="s">
        <v>194</v>
      </c>
      <c r="E1741" s="5">
        <v>619</v>
      </c>
    </row>
    <row r="1742" spans="1:5" x14ac:dyDescent="0.25">
      <c r="A1742" t="s">
        <v>2041</v>
      </c>
      <c r="C1742" t="s">
        <v>71</v>
      </c>
      <c r="E1742" s="5">
        <v>37</v>
      </c>
    </row>
    <row r="1743" spans="1:5" x14ac:dyDescent="0.25">
      <c r="A1743" t="s">
        <v>2042</v>
      </c>
      <c r="C1743" t="s">
        <v>22</v>
      </c>
      <c r="E1743" s="5">
        <v>29</v>
      </c>
    </row>
    <row r="1744" spans="1:5" x14ac:dyDescent="0.25">
      <c r="A1744" t="s">
        <v>2043</v>
      </c>
      <c r="C1744" t="s">
        <v>39</v>
      </c>
      <c r="E1744" s="5">
        <v>1000</v>
      </c>
    </row>
    <row r="1745" spans="1:5" x14ac:dyDescent="0.25">
      <c r="A1745" t="s">
        <v>2044</v>
      </c>
      <c r="C1745" t="s">
        <v>69</v>
      </c>
      <c r="E1745" s="5">
        <v>1600</v>
      </c>
    </row>
    <row r="1746" spans="1:5" x14ac:dyDescent="0.25">
      <c r="A1746" t="s">
        <v>2045</v>
      </c>
      <c r="C1746" t="s">
        <v>12</v>
      </c>
      <c r="E1746" s="5">
        <v>679</v>
      </c>
    </row>
    <row r="1747" spans="1:5" x14ac:dyDescent="0.25">
      <c r="A1747" t="s">
        <v>2047</v>
      </c>
      <c r="C1747" t="s">
        <v>43</v>
      </c>
      <c r="E1747" s="5">
        <v>238</v>
      </c>
    </row>
    <row r="1748" spans="1:5" x14ac:dyDescent="0.25">
      <c r="A1748" t="s">
        <v>2048</v>
      </c>
      <c r="C1748" t="s">
        <v>22</v>
      </c>
      <c r="E1748" s="5">
        <v>342</v>
      </c>
    </row>
    <row r="1749" spans="1:5" x14ac:dyDescent="0.25">
      <c r="A1749" t="s">
        <v>2049</v>
      </c>
      <c r="C1749" t="s">
        <v>97</v>
      </c>
      <c r="E1749" s="5">
        <v>293</v>
      </c>
    </row>
    <row r="1750" spans="1:5" x14ac:dyDescent="0.25">
      <c r="A1750" t="s">
        <v>2050</v>
      </c>
      <c r="C1750" t="s">
        <v>69</v>
      </c>
      <c r="E1750" s="5">
        <v>1300</v>
      </c>
    </row>
    <row r="1751" spans="1:5" x14ac:dyDescent="0.25">
      <c r="A1751" t="s">
        <v>2051</v>
      </c>
      <c r="C1751" t="s">
        <v>69</v>
      </c>
      <c r="E1751" s="5">
        <v>1500</v>
      </c>
    </row>
    <row r="1752" spans="1:5" x14ac:dyDescent="0.25">
      <c r="A1752" t="s">
        <v>2052</v>
      </c>
      <c r="C1752" t="s">
        <v>32</v>
      </c>
      <c r="E1752" s="5">
        <v>0</v>
      </c>
    </row>
    <row r="1753" spans="1:5" x14ac:dyDescent="0.25">
      <c r="A1753" t="s">
        <v>2053</v>
      </c>
      <c r="C1753" t="s">
        <v>71</v>
      </c>
      <c r="E1753" s="5">
        <v>292</v>
      </c>
    </row>
    <row r="1754" spans="1:5" x14ac:dyDescent="0.25">
      <c r="A1754" t="s">
        <v>2054</v>
      </c>
      <c r="C1754" t="s">
        <v>399</v>
      </c>
      <c r="E1754" s="5">
        <v>192</v>
      </c>
    </row>
    <row r="1755" spans="1:5" x14ac:dyDescent="0.25">
      <c r="A1755" t="s">
        <v>2055</v>
      </c>
      <c r="C1755" t="s">
        <v>71</v>
      </c>
      <c r="E1755" s="5">
        <v>20</v>
      </c>
    </row>
    <row r="1756" spans="1:5" x14ac:dyDescent="0.25">
      <c r="A1756" t="s">
        <v>2056</v>
      </c>
      <c r="C1756" t="s">
        <v>7</v>
      </c>
      <c r="E1756" s="5">
        <v>3</v>
      </c>
    </row>
    <row r="1757" spans="1:5" x14ac:dyDescent="0.25">
      <c r="A1757" t="s">
        <v>2057</v>
      </c>
      <c r="C1757" t="s">
        <v>615</v>
      </c>
      <c r="E1757" s="5">
        <v>41</v>
      </c>
    </row>
    <row r="1758" spans="1:5" x14ac:dyDescent="0.25">
      <c r="A1758" t="s">
        <v>2058</v>
      </c>
      <c r="C1758" t="s">
        <v>2</v>
      </c>
      <c r="E1758" s="5">
        <v>165</v>
      </c>
    </row>
    <row r="1759" spans="1:5" x14ac:dyDescent="0.25">
      <c r="A1759" t="s">
        <v>2059</v>
      </c>
      <c r="C1759" t="s">
        <v>12</v>
      </c>
      <c r="E1759" s="5">
        <v>64</v>
      </c>
    </row>
    <row r="1760" spans="1:5" x14ac:dyDescent="0.25">
      <c r="A1760" t="s">
        <v>2060</v>
      </c>
      <c r="C1760" t="s">
        <v>87</v>
      </c>
      <c r="E1760" s="5">
        <v>7</v>
      </c>
    </row>
    <row r="1761" spans="1:5" x14ac:dyDescent="0.25">
      <c r="A1761" t="s">
        <v>2061</v>
      </c>
      <c r="C1761" t="s">
        <v>12</v>
      </c>
      <c r="E1761" s="5">
        <v>128</v>
      </c>
    </row>
    <row r="1762" spans="1:5" x14ac:dyDescent="0.25">
      <c r="A1762" t="s">
        <v>2062</v>
      </c>
      <c r="C1762" t="s">
        <v>12</v>
      </c>
      <c r="E1762" s="5">
        <v>45</v>
      </c>
    </row>
    <row r="1763" spans="1:5" x14ac:dyDescent="0.25">
      <c r="A1763" t="s">
        <v>2063</v>
      </c>
      <c r="C1763" t="s">
        <v>87</v>
      </c>
      <c r="E1763" s="5">
        <v>3400</v>
      </c>
    </row>
    <row r="1764" spans="1:5" x14ac:dyDescent="0.25">
      <c r="A1764" t="s">
        <v>2064</v>
      </c>
      <c r="C1764" t="s">
        <v>7</v>
      </c>
      <c r="E1764" s="5">
        <v>45</v>
      </c>
    </row>
    <row r="1765" spans="1:5" x14ac:dyDescent="0.25">
      <c r="A1765" t="s">
        <v>2065</v>
      </c>
      <c r="C1765" t="s">
        <v>32</v>
      </c>
      <c r="E1765" s="5">
        <v>657</v>
      </c>
    </row>
    <row r="1766" spans="1:5" x14ac:dyDescent="0.25">
      <c r="A1766" t="s">
        <v>2066</v>
      </c>
      <c r="C1766" t="s">
        <v>71</v>
      </c>
      <c r="E1766" s="5">
        <v>130</v>
      </c>
    </row>
    <row r="1767" spans="1:5" x14ac:dyDescent="0.25">
      <c r="A1767" t="s">
        <v>2067</v>
      </c>
      <c r="C1767" t="s">
        <v>17</v>
      </c>
      <c r="E1767" s="5">
        <v>121900</v>
      </c>
    </row>
    <row r="1768" spans="1:5" x14ac:dyDescent="0.25">
      <c r="A1768" t="s">
        <v>2068</v>
      </c>
      <c r="C1768" t="s">
        <v>194</v>
      </c>
    </row>
    <row r="1769" spans="1:5" x14ac:dyDescent="0.25">
      <c r="A1769" t="s">
        <v>2069</v>
      </c>
      <c r="C1769" t="s">
        <v>12</v>
      </c>
      <c r="E1769" s="5">
        <v>5600</v>
      </c>
    </row>
    <row r="1770" spans="1:5" x14ac:dyDescent="0.25">
      <c r="A1770" t="s">
        <v>2070</v>
      </c>
      <c r="C1770" t="s">
        <v>87</v>
      </c>
      <c r="E1770" s="5">
        <v>27</v>
      </c>
    </row>
    <row r="1771" spans="1:5" x14ac:dyDescent="0.25">
      <c r="A1771" t="s">
        <v>2071</v>
      </c>
      <c r="C1771" t="s">
        <v>97</v>
      </c>
      <c r="E1771" s="5">
        <v>277</v>
      </c>
    </row>
    <row r="1772" spans="1:5" x14ac:dyDescent="0.25">
      <c r="A1772" t="s">
        <v>2072</v>
      </c>
      <c r="C1772" t="s">
        <v>61</v>
      </c>
      <c r="E1772" s="5">
        <v>58</v>
      </c>
    </row>
    <row r="1773" spans="1:5" x14ac:dyDescent="0.25">
      <c r="A1773" t="s">
        <v>2073</v>
      </c>
      <c r="C1773" t="s">
        <v>2</v>
      </c>
      <c r="E1773" s="5">
        <v>917</v>
      </c>
    </row>
    <row r="1774" spans="1:5" x14ac:dyDescent="0.25">
      <c r="A1774" t="s">
        <v>2074</v>
      </c>
      <c r="C1774" t="s">
        <v>87</v>
      </c>
      <c r="E1774" s="5">
        <v>502</v>
      </c>
    </row>
    <row r="1775" spans="1:5" x14ac:dyDescent="0.25">
      <c r="A1775" t="s">
        <v>2075</v>
      </c>
      <c r="C1775" t="s">
        <v>12</v>
      </c>
      <c r="E1775" s="5">
        <v>481</v>
      </c>
    </row>
    <row r="1776" spans="1:5" x14ac:dyDescent="0.25">
      <c r="A1776" t="s">
        <v>2076</v>
      </c>
      <c r="C1776" t="s">
        <v>12</v>
      </c>
      <c r="E1776" s="5">
        <v>665</v>
      </c>
    </row>
    <row r="1777" spans="1:5" x14ac:dyDescent="0.25">
      <c r="A1777" t="s">
        <v>2077</v>
      </c>
      <c r="C1777" t="s">
        <v>59</v>
      </c>
      <c r="E1777" s="5">
        <v>755</v>
      </c>
    </row>
    <row r="1778" spans="1:5" x14ac:dyDescent="0.25">
      <c r="A1778" t="s">
        <v>2078</v>
      </c>
      <c r="C1778" t="s">
        <v>59</v>
      </c>
      <c r="E1778" s="5">
        <v>788</v>
      </c>
    </row>
    <row r="1779" spans="1:5" x14ac:dyDescent="0.25">
      <c r="A1779" t="s">
        <v>2079</v>
      </c>
      <c r="C1779" t="s">
        <v>59</v>
      </c>
      <c r="E1779" s="5">
        <v>905</v>
      </c>
    </row>
    <row r="1780" spans="1:5" x14ac:dyDescent="0.25">
      <c r="A1780" t="s">
        <v>2080</v>
      </c>
      <c r="C1780" t="s">
        <v>122</v>
      </c>
      <c r="E1780" s="5">
        <v>152</v>
      </c>
    </row>
    <row r="1781" spans="1:5" x14ac:dyDescent="0.25">
      <c r="A1781" t="s">
        <v>2081</v>
      </c>
      <c r="C1781" t="s">
        <v>17</v>
      </c>
      <c r="E1781" s="5">
        <v>4</v>
      </c>
    </row>
    <row r="1782" spans="1:5" x14ac:dyDescent="0.25">
      <c r="A1782" t="s">
        <v>2082</v>
      </c>
      <c r="C1782" t="s">
        <v>32</v>
      </c>
      <c r="E1782" s="5">
        <v>2</v>
      </c>
    </row>
    <row r="1783" spans="1:5" x14ac:dyDescent="0.25">
      <c r="A1783" t="s">
        <v>2083</v>
      </c>
      <c r="C1783" t="s">
        <v>32</v>
      </c>
      <c r="E1783" s="5">
        <v>9</v>
      </c>
    </row>
    <row r="1784" spans="1:5" x14ac:dyDescent="0.25">
      <c r="A1784" t="s">
        <v>2084</v>
      </c>
      <c r="C1784" t="s">
        <v>32</v>
      </c>
      <c r="E1784" s="5">
        <v>255</v>
      </c>
    </row>
    <row r="1785" spans="1:5" x14ac:dyDescent="0.25">
      <c r="A1785" t="s">
        <v>2085</v>
      </c>
      <c r="C1785" t="s">
        <v>69</v>
      </c>
      <c r="E1785" s="5">
        <v>329</v>
      </c>
    </row>
    <row r="1786" spans="1:5" x14ac:dyDescent="0.25">
      <c r="A1786" t="s">
        <v>2086</v>
      </c>
      <c r="C1786" t="s">
        <v>87</v>
      </c>
      <c r="E1786" s="5">
        <v>1100</v>
      </c>
    </row>
    <row r="1787" spans="1:5" x14ac:dyDescent="0.25">
      <c r="A1787" t="s">
        <v>2087</v>
      </c>
      <c r="C1787" t="s">
        <v>7</v>
      </c>
      <c r="E1787" s="5">
        <v>176</v>
      </c>
    </row>
    <row r="1788" spans="1:5" x14ac:dyDescent="0.25">
      <c r="A1788" t="s">
        <v>2088</v>
      </c>
      <c r="C1788" t="s">
        <v>71</v>
      </c>
      <c r="E1788" s="5">
        <v>838</v>
      </c>
    </row>
    <row r="1789" spans="1:5" x14ac:dyDescent="0.25">
      <c r="A1789" t="s">
        <v>2089</v>
      </c>
      <c r="C1789" t="s">
        <v>7</v>
      </c>
      <c r="E1789" s="5">
        <v>16</v>
      </c>
    </row>
    <row r="1790" spans="1:5" x14ac:dyDescent="0.25">
      <c r="A1790" t="s">
        <v>2090</v>
      </c>
      <c r="C1790" t="s">
        <v>615</v>
      </c>
      <c r="E1790" s="5">
        <v>752</v>
      </c>
    </row>
    <row r="1791" spans="1:5" x14ac:dyDescent="0.25">
      <c r="A1791" t="s">
        <v>2091</v>
      </c>
      <c r="C1791" t="s">
        <v>12</v>
      </c>
      <c r="E1791" s="5">
        <v>124</v>
      </c>
    </row>
    <row r="1792" spans="1:5" x14ac:dyDescent="0.25">
      <c r="A1792" t="s">
        <v>2092</v>
      </c>
      <c r="C1792" t="s">
        <v>30</v>
      </c>
      <c r="E1792" s="5">
        <v>0</v>
      </c>
    </row>
    <row r="1793" spans="1:5" x14ac:dyDescent="0.25">
      <c r="A1793" t="s">
        <v>2093</v>
      </c>
      <c r="C1793" t="s">
        <v>17</v>
      </c>
      <c r="E1793" s="5">
        <v>3</v>
      </c>
    </row>
    <row r="1794" spans="1:5" x14ac:dyDescent="0.25">
      <c r="A1794" t="s">
        <v>2094</v>
      </c>
      <c r="C1794" t="s">
        <v>12</v>
      </c>
      <c r="E1794" s="5">
        <v>42</v>
      </c>
    </row>
    <row r="1795" spans="1:5" x14ac:dyDescent="0.25">
      <c r="A1795" t="s">
        <v>2095</v>
      </c>
      <c r="C1795" t="s">
        <v>87</v>
      </c>
      <c r="E1795" s="5">
        <v>8600</v>
      </c>
    </row>
    <row r="1796" spans="1:5" x14ac:dyDescent="0.25">
      <c r="A1796" t="s">
        <v>2096</v>
      </c>
      <c r="C1796" t="s">
        <v>39</v>
      </c>
      <c r="E1796" s="5">
        <v>40</v>
      </c>
    </row>
    <row r="1797" spans="1:5" x14ac:dyDescent="0.25">
      <c r="A1797" t="s">
        <v>2097</v>
      </c>
      <c r="C1797" t="s">
        <v>7</v>
      </c>
      <c r="E1797" s="5">
        <v>3400</v>
      </c>
    </row>
    <row r="1798" spans="1:5" x14ac:dyDescent="0.25">
      <c r="A1798" t="s">
        <v>2098</v>
      </c>
      <c r="C1798" t="s">
        <v>71</v>
      </c>
      <c r="E1798" s="5">
        <v>22</v>
      </c>
    </row>
    <row r="1799" spans="1:5" x14ac:dyDescent="0.25">
      <c r="A1799" t="s">
        <v>2099</v>
      </c>
      <c r="C1799" t="s">
        <v>87</v>
      </c>
      <c r="E1799" s="5">
        <v>228</v>
      </c>
    </row>
    <row r="1800" spans="1:5" x14ac:dyDescent="0.25">
      <c r="A1800" t="s">
        <v>2100</v>
      </c>
      <c r="C1800" t="s">
        <v>87</v>
      </c>
      <c r="E1800" s="5">
        <v>474</v>
      </c>
    </row>
    <row r="1801" spans="1:5" x14ac:dyDescent="0.25">
      <c r="A1801" t="s">
        <v>2101</v>
      </c>
      <c r="C1801" t="s">
        <v>17</v>
      </c>
      <c r="E1801" s="5">
        <v>275</v>
      </c>
    </row>
    <row r="1802" spans="1:5" x14ac:dyDescent="0.25">
      <c r="A1802" t="s">
        <v>2102</v>
      </c>
      <c r="C1802" t="s">
        <v>32</v>
      </c>
      <c r="E1802" s="5">
        <v>19</v>
      </c>
    </row>
    <row r="1803" spans="1:5" x14ac:dyDescent="0.25">
      <c r="A1803" t="s">
        <v>2103</v>
      </c>
      <c r="C1803" t="s">
        <v>87</v>
      </c>
      <c r="E1803" s="5">
        <v>62</v>
      </c>
    </row>
    <row r="1804" spans="1:5" x14ac:dyDescent="0.25">
      <c r="A1804" t="s">
        <v>2104</v>
      </c>
      <c r="C1804" t="s">
        <v>59</v>
      </c>
      <c r="E1804" s="5">
        <v>654</v>
      </c>
    </row>
    <row r="1805" spans="1:5" x14ac:dyDescent="0.25">
      <c r="A1805" t="s">
        <v>2105</v>
      </c>
      <c r="C1805" t="s">
        <v>32</v>
      </c>
      <c r="E1805" s="5">
        <v>8</v>
      </c>
    </row>
    <row r="1806" spans="1:5" x14ac:dyDescent="0.25">
      <c r="A1806" t="s">
        <v>2106</v>
      </c>
      <c r="C1806" t="s">
        <v>12</v>
      </c>
      <c r="E1806" s="5">
        <v>301</v>
      </c>
    </row>
    <row r="1807" spans="1:5" x14ac:dyDescent="0.25">
      <c r="A1807" t="s">
        <v>2107</v>
      </c>
      <c r="C1807" t="s">
        <v>59</v>
      </c>
      <c r="E1807" s="5">
        <v>905</v>
      </c>
    </row>
    <row r="1808" spans="1:5" x14ac:dyDescent="0.25">
      <c r="A1808" t="s">
        <v>2108</v>
      </c>
      <c r="C1808" t="s">
        <v>32</v>
      </c>
      <c r="E1808" s="5">
        <v>406</v>
      </c>
    </row>
    <row r="1809" spans="1:5" x14ac:dyDescent="0.25">
      <c r="A1809" t="s">
        <v>2109</v>
      </c>
      <c r="C1809" t="s">
        <v>39</v>
      </c>
      <c r="E1809" s="5">
        <v>289</v>
      </c>
    </row>
    <row r="1810" spans="1:5" x14ac:dyDescent="0.25">
      <c r="A1810" t="s">
        <v>2110</v>
      </c>
      <c r="C1810" t="s">
        <v>32</v>
      </c>
      <c r="E1810" s="5">
        <v>1400</v>
      </c>
    </row>
    <row r="1811" spans="1:5" x14ac:dyDescent="0.25">
      <c r="A1811" t="s">
        <v>2111</v>
      </c>
      <c r="C1811" t="s">
        <v>87</v>
      </c>
      <c r="E1811" s="5">
        <v>1600</v>
      </c>
    </row>
    <row r="1812" spans="1:5" x14ac:dyDescent="0.25">
      <c r="A1812" t="s">
        <v>2112</v>
      </c>
      <c r="C1812" t="s">
        <v>194</v>
      </c>
      <c r="E1812" s="5">
        <v>200</v>
      </c>
    </row>
    <row r="1813" spans="1:5" x14ac:dyDescent="0.25">
      <c r="A1813" t="s">
        <v>2113</v>
      </c>
      <c r="C1813" t="s">
        <v>12</v>
      </c>
      <c r="E1813" s="5">
        <v>85</v>
      </c>
    </row>
    <row r="1814" spans="1:5" x14ac:dyDescent="0.25">
      <c r="A1814" t="s">
        <v>2114</v>
      </c>
      <c r="C1814" t="s">
        <v>71</v>
      </c>
      <c r="E1814" s="5">
        <v>24</v>
      </c>
    </row>
    <row r="1815" spans="1:5" x14ac:dyDescent="0.25">
      <c r="A1815" t="s">
        <v>2115</v>
      </c>
      <c r="C1815" t="s">
        <v>69</v>
      </c>
      <c r="E1815" s="5">
        <v>368</v>
      </c>
    </row>
    <row r="1816" spans="1:5" x14ac:dyDescent="0.25">
      <c r="A1816" t="s">
        <v>2116</v>
      </c>
      <c r="C1816" t="s">
        <v>12</v>
      </c>
      <c r="E1816" s="5">
        <v>28</v>
      </c>
    </row>
    <row r="1817" spans="1:5" x14ac:dyDescent="0.25">
      <c r="A1817" t="s">
        <v>2117</v>
      </c>
      <c r="C1817" t="s">
        <v>7</v>
      </c>
      <c r="E1817" s="5">
        <v>118</v>
      </c>
    </row>
    <row r="1818" spans="1:5" x14ac:dyDescent="0.25">
      <c r="A1818" t="s">
        <v>2118</v>
      </c>
      <c r="C1818" t="s">
        <v>59</v>
      </c>
      <c r="E1818" s="5">
        <v>35</v>
      </c>
    </row>
    <row r="1819" spans="1:5" x14ac:dyDescent="0.25">
      <c r="A1819" t="s">
        <v>2119</v>
      </c>
      <c r="C1819" t="s">
        <v>97</v>
      </c>
      <c r="E1819" s="5">
        <v>1000</v>
      </c>
    </row>
    <row r="1820" spans="1:5" x14ac:dyDescent="0.25">
      <c r="A1820" t="s">
        <v>2120</v>
      </c>
      <c r="C1820" t="s">
        <v>7</v>
      </c>
      <c r="E1820" s="5">
        <v>120</v>
      </c>
    </row>
    <row r="1821" spans="1:5" x14ac:dyDescent="0.25">
      <c r="A1821" t="s">
        <v>2121</v>
      </c>
      <c r="C1821" t="s">
        <v>194</v>
      </c>
      <c r="E1821" s="5">
        <v>1900</v>
      </c>
    </row>
    <row r="1822" spans="1:5" x14ac:dyDescent="0.25">
      <c r="A1822" t="s">
        <v>2122</v>
      </c>
      <c r="C1822" t="s">
        <v>39</v>
      </c>
      <c r="E1822" s="5">
        <v>78</v>
      </c>
    </row>
    <row r="1823" spans="1:5" x14ac:dyDescent="0.25">
      <c r="A1823" t="s">
        <v>2123</v>
      </c>
      <c r="C1823" t="s">
        <v>59</v>
      </c>
      <c r="E1823" s="5">
        <v>133</v>
      </c>
    </row>
    <row r="1824" spans="1:5" x14ac:dyDescent="0.25">
      <c r="A1824" t="s">
        <v>2124</v>
      </c>
      <c r="C1824" t="s">
        <v>7</v>
      </c>
      <c r="E1824" s="5">
        <v>3400</v>
      </c>
    </row>
    <row r="1825" spans="1:5" x14ac:dyDescent="0.25">
      <c r="A1825" t="s">
        <v>2125</v>
      </c>
      <c r="C1825" t="s">
        <v>2</v>
      </c>
      <c r="E1825" s="5">
        <v>266</v>
      </c>
    </row>
    <row r="1826" spans="1:5" x14ac:dyDescent="0.25">
      <c r="A1826" t="s">
        <v>2126</v>
      </c>
      <c r="C1826" t="s">
        <v>12</v>
      </c>
      <c r="E1826" s="5">
        <v>527</v>
      </c>
    </row>
    <row r="1827" spans="1:5" x14ac:dyDescent="0.25">
      <c r="A1827" t="s">
        <v>2127</v>
      </c>
      <c r="C1827" t="s">
        <v>69</v>
      </c>
      <c r="E1827" s="5">
        <v>8</v>
      </c>
    </row>
    <row r="1828" spans="1:5" x14ac:dyDescent="0.25">
      <c r="A1828" t="s">
        <v>2128</v>
      </c>
      <c r="C1828" t="s">
        <v>7</v>
      </c>
      <c r="E1828" s="5">
        <v>8300</v>
      </c>
    </row>
    <row r="1829" spans="1:5" x14ac:dyDescent="0.25">
      <c r="A1829" t="s">
        <v>2129</v>
      </c>
      <c r="C1829" t="s">
        <v>194</v>
      </c>
      <c r="E1829" s="5">
        <v>200</v>
      </c>
    </row>
    <row r="1830" spans="1:5" x14ac:dyDescent="0.25">
      <c r="A1830" t="s">
        <v>2130</v>
      </c>
      <c r="C1830" t="s">
        <v>59</v>
      </c>
      <c r="E1830" s="5">
        <v>905</v>
      </c>
    </row>
    <row r="1831" spans="1:5" x14ac:dyDescent="0.25">
      <c r="A1831" t="s">
        <v>2131</v>
      </c>
      <c r="C1831" t="s">
        <v>39</v>
      </c>
      <c r="E1831" s="5">
        <v>46</v>
      </c>
    </row>
    <row r="1832" spans="1:5" x14ac:dyDescent="0.25">
      <c r="A1832" t="s">
        <v>2132</v>
      </c>
      <c r="C1832" t="s">
        <v>59</v>
      </c>
      <c r="E1832" s="5">
        <v>97</v>
      </c>
    </row>
    <row r="1833" spans="1:5" x14ac:dyDescent="0.25">
      <c r="A1833" t="s">
        <v>2133</v>
      </c>
      <c r="C1833" t="s">
        <v>399</v>
      </c>
      <c r="E1833" s="5">
        <v>356</v>
      </c>
    </row>
    <row r="1834" spans="1:5" x14ac:dyDescent="0.25">
      <c r="A1834" t="s">
        <v>2134</v>
      </c>
      <c r="C1834" t="s">
        <v>17</v>
      </c>
      <c r="E1834" s="5">
        <v>70</v>
      </c>
    </row>
    <row r="1835" spans="1:5" x14ac:dyDescent="0.25">
      <c r="A1835" t="s">
        <v>2135</v>
      </c>
      <c r="C1835" t="s">
        <v>97</v>
      </c>
      <c r="E1835" s="5">
        <v>974</v>
      </c>
    </row>
    <row r="1836" spans="1:5" x14ac:dyDescent="0.25">
      <c r="A1836" t="s">
        <v>2136</v>
      </c>
      <c r="C1836" t="s">
        <v>7</v>
      </c>
      <c r="E1836" s="5">
        <v>229</v>
      </c>
    </row>
    <row r="1837" spans="1:5" x14ac:dyDescent="0.25">
      <c r="A1837" t="s">
        <v>2137</v>
      </c>
      <c r="C1837" t="s">
        <v>2</v>
      </c>
      <c r="E1837" s="5">
        <v>78</v>
      </c>
    </row>
    <row r="1838" spans="1:5" x14ac:dyDescent="0.25">
      <c r="A1838" t="s">
        <v>2138</v>
      </c>
      <c r="C1838" t="s">
        <v>71</v>
      </c>
      <c r="E1838" s="5">
        <v>12</v>
      </c>
    </row>
    <row r="1839" spans="1:5" x14ac:dyDescent="0.25">
      <c r="A1839" t="s">
        <v>2139</v>
      </c>
      <c r="C1839" t="s">
        <v>87</v>
      </c>
      <c r="E1839" s="5">
        <v>339</v>
      </c>
    </row>
    <row r="1840" spans="1:5" x14ac:dyDescent="0.25">
      <c r="A1840" t="s">
        <v>2140</v>
      </c>
      <c r="C1840" t="s">
        <v>22</v>
      </c>
      <c r="E1840" s="5">
        <v>1000</v>
      </c>
    </row>
    <row r="1841" spans="1:5" x14ac:dyDescent="0.25">
      <c r="A1841" t="s">
        <v>2141</v>
      </c>
      <c r="C1841" t="s">
        <v>71</v>
      </c>
      <c r="E1841" s="5">
        <v>14</v>
      </c>
    </row>
    <row r="1842" spans="1:5" x14ac:dyDescent="0.25">
      <c r="A1842" t="s">
        <v>2142</v>
      </c>
      <c r="C1842" t="s">
        <v>2</v>
      </c>
      <c r="E1842" s="5">
        <v>9400</v>
      </c>
    </row>
    <row r="1843" spans="1:5" x14ac:dyDescent="0.25">
      <c r="A1843" t="s">
        <v>2143</v>
      </c>
      <c r="C1843" t="s">
        <v>155</v>
      </c>
      <c r="E1843" s="5">
        <v>17</v>
      </c>
    </row>
    <row r="1844" spans="1:5" x14ac:dyDescent="0.25">
      <c r="A1844" t="s">
        <v>2145</v>
      </c>
      <c r="C1844" t="s">
        <v>420</v>
      </c>
      <c r="E1844" s="5">
        <v>1600</v>
      </c>
    </row>
    <row r="1845" spans="1:5" x14ac:dyDescent="0.25">
      <c r="A1845" t="s">
        <v>2146</v>
      </c>
      <c r="C1845" t="s">
        <v>12</v>
      </c>
      <c r="E1845" s="5">
        <v>53</v>
      </c>
    </row>
    <row r="1846" spans="1:5" x14ac:dyDescent="0.25">
      <c r="A1846" t="s">
        <v>2147</v>
      </c>
      <c r="C1846" t="s">
        <v>71</v>
      </c>
      <c r="E1846" s="5">
        <v>122</v>
      </c>
    </row>
    <row r="1847" spans="1:5" x14ac:dyDescent="0.25">
      <c r="A1847" t="s">
        <v>2148</v>
      </c>
      <c r="C1847" t="s">
        <v>17</v>
      </c>
      <c r="E1847" s="5">
        <v>16</v>
      </c>
    </row>
    <row r="1848" spans="1:5" x14ac:dyDescent="0.25">
      <c r="A1848" t="s">
        <v>2149</v>
      </c>
      <c r="C1848" t="s">
        <v>17</v>
      </c>
      <c r="E1848" s="5">
        <v>165</v>
      </c>
    </row>
    <row r="1849" spans="1:5" x14ac:dyDescent="0.25">
      <c r="A1849" t="s">
        <v>2150</v>
      </c>
      <c r="C1849" t="s">
        <v>122</v>
      </c>
      <c r="E1849" s="5">
        <v>214.5</v>
      </c>
    </row>
    <row r="1850" spans="1:5" x14ac:dyDescent="0.25">
      <c r="A1850" t="s">
        <v>2151</v>
      </c>
      <c r="C1850" t="s">
        <v>17</v>
      </c>
      <c r="E1850" s="5">
        <v>132</v>
      </c>
    </row>
    <row r="1851" spans="1:5" x14ac:dyDescent="0.25">
      <c r="A1851" t="s">
        <v>2152</v>
      </c>
      <c r="C1851" t="s">
        <v>17</v>
      </c>
      <c r="E1851" s="5">
        <v>37</v>
      </c>
    </row>
    <row r="1852" spans="1:5" x14ac:dyDescent="0.25">
      <c r="A1852" t="s">
        <v>2153</v>
      </c>
      <c r="C1852" t="s">
        <v>122</v>
      </c>
    </row>
    <row r="1853" spans="1:5" x14ac:dyDescent="0.25">
      <c r="A1853" t="s">
        <v>2154</v>
      </c>
      <c r="C1853" t="s">
        <v>39</v>
      </c>
      <c r="E1853" s="5">
        <v>186</v>
      </c>
    </row>
    <row r="1854" spans="1:5" x14ac:dyDescent="0.25">
      <c r="A1854" t="s">
        <v>2155</v>
      </c>
      <c r="C1854" t="s">
        <v>2</v>
      </c>
      <c r="E1854" s="5">
        <v>105</v>
      </c>
    </row>
    <row r="1855" spans="1:5" x14ac:dyDescent="0.25">
      <c r="A1855" t="s">
        <v>2156</v>
      </c>
      <c r="C1855" t="s">
        <v>7</v>
      </c>
      <c r="E1855" s="5">
        <v>194</v>
      </c>
    </row>
    <row r="1856" spans="1:5" x14ac:dyDescent="0.25">
      <c r="A1856" t="s">
        <v>2157</v>
      </c>
      <c r="C1856" t="s">
        <v>69</v>
      </c>
      <c r="E1856" s="5">
        <v>214.2</v>
      </c>
    </row>
    <row r="1857" spans="1:5" x14ac:dyDescent="0.25">
      <c r="A1857" t="s">
        <v>2158</v>
      </c>
      <c r="C1857" t="s">
        <v>87</v>
      </c>
      <c r="E1857" s="5">
        <v>305</v>
      </c>
    </row>
    <row r="1858" spans="1:5" x14ac:dyDescent="0.25">
      <c r="A1858" t="s">
        <v>2159</v>
      </c>
      <c r="C1858" t="s">
        <v>97</v>
      </c>
      <c r="E1858" s="5">
        <v>1200</v>
      </c>
    </row>
    <row r="1859" spans="1:5" x14ac:dyDescent="0.25">
      <c r="A1859" t="s">
        <v>2160</v>
      </c>
      <c r="C1859" t="s">
        <v>102</v>
      </c>
    </row>
    <row r="1860" spans="1:5" x14ac:dyDescent="0.25">
      <c r="A1860" t="s">
        <v>2161</v>
      </c>
      <c r="C1860" t="s">
        <v>7</v>
      </c>
      <c r="E1860" s="5">
        <v>39</v>
      </c>
    </row>
    <row r="1861" spans="1:5" x14ac:dyDescent="0.25">
      <c r="A1861" t="s">
        <v>2162</v>
      </c>
      <c r="C1861" t="s">
        <v>87</v>
      </c>
      <c r="E1861" s="5">
        <v>61</v>
      </c>
    </row>
    <row r="1862" spans="1:5" x14ac:dyDescent="0.25">
      <c r="A1862" t="s">
        <v>2163</v>
      </c>
      <c r="C1862" t="s">
        <v>2</v>
      </c>
      <c r="E1862" s="5">
        <v>7400</v>
      </c>
    </row>
    <row r="1863" spans="1:5" x14ac:dyDescent="0.25">
      <c r="A1863" t="s">
        <v>2166</v>
      </c>
      <c r="C1863" t="s">
        <v>39</v>
      </c>
      <c r="E1863" s="5">
        <v>150</v>
      </c>
    </row>
    <row r="1864" spans="1:5" x14ac:dyDescent="0.25">
      <c r="A1864" t="s">
        <v>2167</v>
      </c>
      <c r="C1864" t="s">
        <v>87</v>
      </c>
      <c r="E1864" s="5">
        <v>50</v>
      </c>
    </row>
    <row r="1865" spans="1:5" x14ac:dyDescent="0.25">
      <c r="A1865" t="s">
        <v>2168</v>
      </c>
      <c r="C1865" t="s">
        <v>7</v>
      </c>
      <c r="E1865" s="5">
        <v>763</v>
      </c>
    </row>
    <row r="1866" spans="1:5" x14ac:dyDescent="0.25">
      <c r="A1866" t="s">
        <v>2169</v>
      </c>
      <c r="C1866" t="s">
        <v>7</v>
      </c>
      <c r="E1866" s="5">
        <v>2400</v>
      </c>
    </row>
    <row r="1867" spans="1:5" x14ac:dyDescent="0.25">
      <c r="A1867" t="s">
        <v>2170</v>
      </c>
      <c r="C1867" t="s">
        <v>61</v>
      </c>
      <c r="E1867" s="5">
        <v>20</v>
      </c>
    </row>
    <row r="1868" spans="1:5" x14ac:dyDescent="0.25">
      <c r="A1868" t="s">
        <v>2171</v>
      </c>
      <c r="C1868" t="s">
        <v>97</v>
      </c>
      <c r="E1868" s="5">
        <v>1700</v>
      </c>
    </row>
    <row r="1869" spans="1:5" x14ac:dyDescent="0.25">
      <c r="A1869" t="s">
        <v>2172</v>
      </c>
      <c r="C1869" t="s">
        <v>12</v>
      </c>
      <c r="E1869" s="5">
        <v>584</v>
      </c>
    </row>
    <row r="1870" spans="1:5" x14ac:dyDescent="0.25">
      <c r="A1870" t="s">
        <v>2173</v>
      </c>
      <c r="C1870" t="s">
        <v>12</v>
      </c>
      <c r="E1870" s="5">
        <v>15</v>
      </c>
    </row>
    <row r="1871" spans="1:5" x14ac:dyDescent="0.25">
      <c r="A1871" t="s">
        <v>2174</v>
      </c>
      <c r="C1871" t="s">
        <v>71</v>
      </c>
      <c r="E1871" s="5">
        <v>11</v>
      </c>
    </row>
    <row r="1872" spans="1:5" x14ac:dyDescent="0.25">
      <c r="A1872" t="s">
        <v>2175</v>
      </c>
      <c r="C1872" t="s">
        <v>22</v>
      </c>
    </row>
    <row r="1873" spans="1:5" x14ac:dyDescent="0.25">
      <c r="A1873" t="s">
        <v>2176</v>
      </c>
      <c r="C1873" t="s">
        <v>59</v>
      </c>
      <c r="E1873" s="5">
        <v>131</v>
      </c>
    </row>
    <row r="1874" spans="1:5" x14ac:dyDescent="0.25">
      <c r="A1874" t="s">
        <v>2177</v>
      </c>
      <c r="C1874" t="s">
        <v>39</v>
      </c>
      <c r="E1874" s="5">
        <v>352</v>
      </c>
    </row>
    <row r="1875" spans="1:5" x14ac:dyDescent="0.25">
      <c r="A1875" t="s">
        <v>2178</v>
      </c>
      <c r="C1875" t="s">
        <v>43</v>
      </c>
      <c r="E1875" s="5">
        <v>3200</v>
      </c>
    </row>
    <row r="1876" spans="1:5" x14ac:dyDescent="0.25">
      <c r="A1876" t="s">
        <v>2179</v>
      </c>
      <c r="C1876" t="s">
        <v>155</v>
      </c>
      <c r="E1876" s="5">
        <v>120</v>
      </c>
    </row>
    <row r="1877" spans="1:5" x14ac:dyDescent="0.25">
      <c r="A1877" t="s">
        <v>2180</v>
      </c>
      <c r="C1877" t="s">
        <v>12</v>
      </c>
      <c r="E1877" s="5">
        <v>3</v>
      </c>
    </row>
    <row r="1878" spans="1:5" x14ac:dyDescent="0.25">
      <c r="A1878" t="s">
        <v>2181</v>
      </c>
      <c r="C1878" t="s">
        <v>59</v>
      </c>
      <c r="E1878" s="5">
        <v>116</v>
      </c>
    </row>
    <row r="1879" spans="1:5" x14ac:dyDescent="0.25">
      <c r="A1879" t="s">
        <v>2182</v>
      </c>
      <c r="C1879" t="s">
        <v>32</v>
      </c>
      <c r="E1879" s="5">
        <v>45</v>
      </c>
    </row>
    <row r="1880" spans="1:5" x14ac:dyDescent="0.25">
      <c r="A1880" t="s">
        <v>2183</v>
      </c>
      <c r="C1880" t="s">
        <v>32</v>
      </c>
    </row>
    <row r="1881" spans="1:5" x14ac:dyDescent="0.25">
      <c r="A1881" t="s">
        <v>2184</v>
      </c>
      <c r="C1881" t="s">
        <v>39</v>
      </c>
      <c r="E1881" s="5">
        <v>67</v>
      </c>
    </row>
    <row r="1882" spans="1:5" x14ac:dyDescent="0.25">
      <c r="A1882" t="s">
        <v>2185</v>
      </c>
      <c r="C1882" t="s">
        <v>69</v>
      </c>
      <c r="E1882" s="5">
        <v>95</v>
      </c>
    </row>
    <row r="1883" spans="1:5" x14ac:dyDescent="0.25">
      <c r="A1883" t="s">
        <v>2186</v>
      </c>
      <c r="C1883" t="s">
        <v>87</v>
      </c>
      <c r="E1883" s="5">
        <v>3.8</v>
      </c>
    </row>
    <row r="1884" spans="1:5" x14ac:dyDescent="0.25">
      <c r="A1884" t="s">
        <v>2187</v>
      </c>
      <c r="C1884" t="s">
        <v>22</v>
      </c>
      <c r="E1884" s="5">
        <v>14</v>
      </c>
    </row>
    <row r="1885" spans="1:5" x14ac:dyDescent="0.25">
      <c r="A1885" t="s">
        <v>2190</v>
      </c>
      <c r="C1885" t="s">
        <v>87</v>
      </c>
      <c r="E1885" s="5">
        <v>101.6</v>
      </c>
    </row>
    <row r="1886" spans="1:5" x14ac:dyDescent="0.25">
      <c r="A1886" t="s">
        <v>2191</v>
      </c>
      <c r="C1886" t="s">
        <v>200</v>
      </c>
      <c r="E1886" s="5">
        <v>42</v>
      </c>
    </row>
    <row r="1887" spans="1:5" x14ac:dyDescent="0.25">
      <c r="A1887" t="s">
        <v>2192</v>
      </c>
      <c r="C1887" t="s">
        <v>32</v>
      </c>
      <c r="E1887" s="5">
        <v>12.5</v>
      </c>
    </row>
    <row r="1888" spans="1:5" x14ac:dyDescent="0.25">
      <c r="A1888" t="s">
        <v>2193</v>
      </c>
      <c r="C1888" t="s">
        <v>59</v>
      </c>
      <c r="E1888" s="5">
        <v>560</v>
      </c>
    </row>
    <row r="1889" spans="1:5" x14ac:dyDescent="0.25">
      <c r="A1889" t="s">
        <v>2194</v>
      </c>
      <c r="C1889" t="s">
        <v>7</v>
      </c>
      <c r="E1889" s="5">
        <v>67</v>
      </c>
    </row>
    <row r="1890" spans="1:5" x14ac:dyDescent="0.25">
      <c r="A1890" t="s">
        <v>2195</v>
      </c>
      <c r="C1890" t="s">
        <v>71</v>
      </c>
      <c r="E1890" s="5">
        <v>8</v>
      </c>
    </row>
    <row r="1891" spans="1:5" x14ac:dyDescent="0.25">
      <c r="A1891" t="s">
        <v>2196</v>
      </c>
      <c r="C1891" t="s">
        <v>17</v>
      </c>
      <c r="E1891" s="5">
        <v>1800</v>
      </c>
    </row>
    <row r="1892" spans="1:5" x14ac:dyDescent="0.25">
      <c r="A1892" t="s">
        <v>2197</v>
      </c>
      <c r="C1892" t="s">
        <v>7</v>
      </c>
      <c r="E1892" s="5">
        <v>914</v>
      </c>
    </row>
    <row r="1893" spans="1:5" x14ac:dyDescent="0.25">
      <c r="A1893" t="s">
        <v>2198</v>
      </c>
      <c r="C1893" t="s">
        <v>43</v>
      </c>
      <c r="E1893" s="5">
        <v>656</v>
      </c>
    </row>
    <row r="1894" spans="1:5" x14ac:dyDescent="0.25">
      <c r="A1894" t="s">
        <v>2199</v>
      </c>
      <c r="C1894" t="s">
        <v>61</v>
      </c>
      <c r="E1894" s="5">
        <v>28</v>
      </c>
    </row>
    <row r="1895" spans="1:5" x14ac:dyDescent="0.25">
      <c r="A1895" t="s">
        <v>2200</v>
      </c>
      <c r="C1895" t="s">
        <v>122</v>
      </c>
      <c r="E1895" s="5">
        <v>105</v>
      </c>
    </row>
    <row r="1896" spans="1:5" x14ac:dyDescent="0.25">
      <c r="A1896" t="s">
        <v>2201</v>
      </c>
      <c r="C1896" t="s">
        <v>32</v>
      </c>
      <c r="E1896" s="5">
        <v>356</v>
      </c>
    </row>
    <row r="1897" spans="1:5" x14ac:dyDescent="0.25">
      <c r="A1897" t="s">
        <v>2202</v>
      </c>
      <c r="C1897" t="s">
        <v>17</v>
      </c>
      <c r="E1897" s="5">
        <v>3.5</v>
      </c>
    </row>
    <row r="1898" spans="1:5" x14ac:dyDescent="0.25">
      <c r="A1898" t="s">
        <v>2203</v>
      </c>
      <c r="C1898" t="s">
        <v>69</v>
      </c>
      <c r="E1898" s="5">
        <v>1.54</v>
      </c>
    </row>
    <row r="1899" spans="1:5" x14ac:dyDescent="0.25">
      <c r="A1899" t="s">
        <v>2204</v>
      </c>
      <c r="C1899" t="s">
        <v>59</v>
      </c>
      <c r="E1899" s="5">
        <v>19500</v>
      </c>
    </row>
    <row r="1900" spans="1:5" x14ac:dyDescent="0.25">
      <c r="A1900" t="s">
        <v>2205</v>
      </c>
      <c r="C1900" t="s">
        <v>61</v>
      </c>
      <c r="E1900" s="5">
        <v>18</v>
      </c>
    </row>
    <row r="1901" spans="1:5" x14ac:dyDescent="0.25">
      <c r="A1901" t="s">
        <v>2207</v>
      </c>
      <c r="C1901" t="s">
        <v>39</v>
      </c>
      <c r="E1901" s="5">
        <v>157.9</v>
      </c>
    </row>
    <row r="1902" spans="1:5" x14ac:dyDescent="0.25">
      <c r="A1902" t="s">
        <v>2208</v>
      </c>
      <c r="C1902" t="s">
        <v>17</v>
      </c>
      <c r="E1902" s="5">
        <v>40.5</v>
      </c>
    </row>
    <row r="1903" spans="1:5" x14ac:dyDescent="0.25">
      <c r="A1903" t="s">
        <v>2209</v>
      </c>
      <c r="C1903" t="s">
        <v>59</v>
      </c>
      <c r="E1903" s="5">
        <v>13.4</v>
      </c>
    </row>
    <row r="1904" spans="1:5" x14ac:dyDescent="0.25">
      <c r="A1904" t="s">
        <v>2210</v>
      </c>
      <c r="C1904" t="s">
        <v>69</v>
      </c>
      <c r="E1904" s="5">
        <v>67</v>
      </c>
    </row>
    <row r="1905" spans="1:5" x14ac:dyDescent="0.25">
      <c r="A1905" t="s">
        <v>2211</v>
      </c>
      <c r="C1905" t="s">
        <v>69</v>
      </c>
      <c r="E1905" s="5">
        <v>132</v>
      </c>
    </row>
    <row r="1906" spans="1:5" x14ac:dyDescent="0.25">
      <c r="A1906" t="s">
        <v>2212</v>
      </c>
      <c r="C1906" t="s">
        <v>71</v>
      </c>
      <c r="E1906" s="5">
        <v>22.8</v>
      </c>
    </row>
    <row r="1907" spans="1:5" x14ac:dyDescent="0.25">
      <c r="A1907" t="s">
        <v>2213</v>
      </c>
      <c r="C1907" t="s">
        <v>273</v>
      </c>
    </row>
    <row r="1908" spans="1:5" x14ac:dyDescent="0.25">
      <c r="A1908" t="s">
        <v>2214</v>
      </c>
      <c r="C1908" t="s">
        <v>87</v>
      </c>
      <c r="E1908" s="5">
        <v>30</v>
      </c>
    </row>
    <row r="1909" spans="1:5" x14ac:dyDescent="0.25">
      <c r="A1909" t="s">
        <v>2215</v>
      </c>
      <c r="C1909" t="s">
        <v>17</v>
      </c>
      <c r="E1909" s="5">
        <v>95.2</v>
      </c>
    </row>
    <row r="1910" spans="1:5" x14ac:dyDescent="0.25">
      <c r="A1910" t="s">
        <v>2216</v>
      </c>
      <c r="C1910" t="s">
        <v>12</v>
      </c>
      <c r="E1910" s="5">
        <v>97</v>
      </c>
    </row>
    <row r="1911" spans="1:5" x14ac:dyDescent="0.25">
      <c r="A1911" t="s">
        <v>2217</v>
      </c>
      <c r="C1911" t="s">
        <v>43</v>
      </c>
      <c r="E1911" s="5">
        <v>548</v>
      </c>
    </row>
    <row r="1912" spans="1:5" x14ac:dyDescent="0.25">
      <c r="A1912" t="s">
        <v>2218</v>
      </c>
      <c r="C1912" t="s">
        <v>50</v>
      </c>
      <c r="E1912" s="5">
        <v>65.400000000000006</v>
      </c>
    </row>
    <row r="1913" spans="1:5" x14ac:dyDescent="0.25">
      <c r="A1913" t="s">
        <v>2219</v>
      </c>
      <c r="C1913" t="s">
        <v>102</v>
      </c>
    </row>
    <row r="1914" spans="1:5" x14ac:dyDescent="0.25">
      <c r="A1914" t="s">
        <v>2220</v>
      </c>
      <c r="C1914" t="s">
        <v>122</v>
      </c>
      <c r="E1914" s="5">
        <v>36</v>
      </c>
    </row>
    <row r="1915" spans="1:5" x14ac:dyDescent="0.25">
      <c r="A1915" t="s">
        <v>2221</v>
      </c>
      <c r="C1915" t="s">
        <v>17</v>
      </c>
      <c r="E1915" s="5">
        <v>9.5</v>
      </c>
    </row>
    <row r="1916" spans="1:5" x14ac:dyDescent="0.25">
      <c r="A1916" t="s">
        <v>2222</v>
      </c>
      <c r="C1916" t="s">
        <v>39</v>
      </c>
      <c r="E1916" s="5">
        <v>76.2</v>
      </c>
    </row>
    <row r="1917" spans="1:5" x14ac:dyDescent="0.25">
      <c r="A1917" t="s">
        <v>2223</v>
      </c>
      <c r="C1917" t="s">
        <v>32</v>
      </c>
      <c r="E1917" s="5">
        <v>15.5</v>
      </c>
    </row>
    <row r="1918" spans="1:5" x14ac:dyDescent="0.25">
      <c r="A1918" t="s">
        <v>2224</v>
      </c>
      <c r="C1918" t="s">
        <v>43</v>
      </c>
      <c r="E1918" s="5">
        <v>1.3</v>
      </c>
    </row>
    <row r="1919" spans="1:5" x14ac:dyDescent="0.25">
      <c r="A1919" t="s">
        <v>2225</v>
      </c>
      <c r="C1919" t="s">
        <v>122</v>
      </c>
      <c r="E1919" s="5">
        <v>10</v>
      </c>
    </row>
    <row r="1920" spans="1:5" x14ac:dyDescent="0.25">
      <c r="A1920" t="s">
        <v>2226</v>
      </c>
      <c r="C1920" t="s">
        <v>2</v>
      </c>
      <c r="E1920" s="5">
        <v>105</v>
      </c>
    </row>
    <row r="1921" spans="1:5" x14ac:dyDescent="0.25">
      <c r="A1921" t="s">
        <v>2227</v>
      </c>
      <c r="C1921" t="s">
        <v>87</v>
      </c>
      <c r="E1921" s="5">
        <v>122.3</v>
      </c>
    </row>
    <row r="1922" spans="1:5" x14ac:dyDescent="0.25">
      <c r="A1922" t="s">
        <v>2228</v>
      </c>
      <c r="C1922" t="s">
        <v>399</v>
      </c>
      <c r="E1922" s="5">
        <v>350.2</v>
      </c>
    </row>
    <row r="1923" spans="1:5" x14ac:dyDescent="0.25">
      <c r="A1923" t="s">
        <v>2229</v>
      </c>
      <c r="C1923" t="s">
        <v>69</v>
      </c>
      <c r="E1923" s="5">
        <v>45</v>
      </c>
    </row>
    <row r="1924" spans="1:5" x14ac:dyDescent="0.25">
      <c r="A1924" t="s">
        <v>2230</v>
      </c>
      <c r="C1924" t="s">
        <v>2</v>
      </c>
      <c r="E1924" s="5">
        <v>2.2999999999999998</v>
      </c>
    </row>
    <row r="1925" spans="1:5" x14ac:dyDescent="0.25">
      <c r="A1925" t="s">
        <v>2231</v>
      </c>
      <c r="C1925" t="s">
        <v>7</v>
      </c>
      <c r="E1925" s="5">
        <v>0.97550000000000003</v>
      </c>
    </row>
    <row r="1926" spans="1:5" x14ac:dyDescent="0.25">
      <c r="A1926" t="s">
        <v>2232</v>
      </c>
      <c r="C1926" t="s">
        <v>87</v>
      </c>
      <c r="E1926" s="5">
        <v>186.4</v>
      </c>
    </row>
    <row r="1927" spans="1:5" x14ac:dyDescent="0.25">
      <c r="A1927" t="s">
        <v>2233</v>
      </c>
      <c r="C1927" t="s">
        <v>69</v>
      </c>
      <c r="E1927" s="5">
        <v>1.8</v>
      </c>
    </row>
    <row r="1928" spans="1:5" x14ac:dyDescent="0.25">
      <c r="A1928" t="s">
        <v>2234</v>
      </c>
      <c r="C1928" t="s">
        <v>7</v>
      </c>
      <c r="E1928" s="5">
        <v>53</v>
      </c>
    </row>
    <row r="1929" spans="1:5" x14ac:dyDescent="0.25">
      <c r="A1929" t="s">
        <v>2235</v>
      </c>
      <c r="C1929" t="s">
        <v>50</v>
      </c>
      <c r="E1929" s="5">
        <v>20</v>
      </c>
    </row>
    <row r="1930" spans="1:5" x14ac:dyDescent="0.25">
      <c r="A1930" t="s">
        <v>2236</v>
      </c>
      <c r="C1930" t="s">
        <v>43</v>
      </c>
    </row>
    <row r="1931" spans="1:5" x14ac:dyDescent="0.25">
      <c r="A1931" t="s">
        <v>2237</v>
      </c>
      <c r="C1931" t="s">
        <v>87</v>
      </c>
      <c r="E1931" s="5">
        <v>42.4</v>
      </c>
    </row>
    <row r="1932" spans="1:5" x14ac:dyDescent="0.25">
      <c r="A1932" t="s">
        <v>2238</v>
      </c>
      <c r="C1932" t="s">
        <v>12</v>
      </c>
      <c r="E1932" s="5">
        <v>472</v>
      </c>
    </row>
    <row r="1933" spans="1:5" x14ac:dyDescent="0.25">
      <c r="A1933" t="s">
        <v>2239</v>
      </c>
      <c r="C1933" t="s">
        <v>7</v>
      </c>
      <c r="E1933" s="5">
        <v>13</v>
      </c>
    </row>
    <row r="1934" spans="1:5" x14ac:dyDescent="0.25">
      <c r="A1934" t="s">
        <v>2240</v>
      </c>
      <c r="C1934" t="s">
        <v>420</v>
      </c>
      <c r="E1934" s="5">
        <v>649</v>
      </c>
    </row>
    <row r="1935" spans="1:5" x14ac:dyDescent="0.25">
      <c r="A1935" t="s">
        <v>2241</v>
      </c>
      <c r="C1935" t="s">
        <v>7</v>
      </c>
      <c r="E1935" s="5">
        <v>1600</v>
      </c>
    </row>
    <row r="1936" spans="1:5" x14ac:dyDescent="0.25">
      <c r="A1936" t="s">
        <v>2242</v>
      </c>
      <c r="C1936" t="s">
        <v>12</v>
      </c>
      <c r="E1936" s="5">
        <v>60.18</v>
      </c>
    </row>
    <row r="1937" spans="1:5" x14ac:dyDescent="0.25">
      <c r="A1937" t="s">
        <v>2243</v>
      </c>
      <c r="C1937" t="s">
        <v>155</v>
      </c>
      <c r="E1937" s="5">
        <v>29.7</v>
      </c>
    </row>
    <row r="1938" spans="1:5" x14ac:dyDescent="0.25">
      <c r="A1938" t="s">
        <v>2244</v>
      </c>
      <c r="C1938" t="s">
        <v>155</v>
      </c>
      <c r="E1938" s="5">
        <v>309</v>
      </c>
    </row>
    <row r="1939" spans="1:5" x14ac:dyDescent="0.25">
      <c r="A1939" t="s">
        <v>2245</v>
      </c>
      <c r="C1939" t="s">
        <v>87</v>
      </c>
      <c r="E1939" s="5">
        <v>27</v>
      </c>
    </row>
    <row r="1940" spans="1:5" x14ac:dyDescent="0.25">
      <c r="A1940" t="s">
        <v>2246</v>
      </c>
      <c r="C1940" t="s">
        <v>102</v>
      </c>
      <c r="E1940" s="5">
        <v>154</v>
      </c>
    </row>
    <row r="1941" spans="1:5" x14ac:dyDescent="0.25">
      <c r="A1941" t="s">
        <v>2247</v>
      </c>
      <c r="C1941" t="s">
        <v>12</v>
      </c>
      <c r="E1941" s="5">
        <v>15</v>
      </c>
    </row>
    <row r="1942" spans="1:5" x14ac:dyDescent="0.25">
      <c r="A1942" t="s">
        <v>2248</v>
      </c>
      <c r="C1942" t="s">
        <v>194</v>
      </c>
      <c r="E1942" s="5">
        <v>404.6</v>
      </c>
    </row>
    <row r="1943" spans="1:5" x14ac:dyDescent="0.25">
      <c r="A1943" t="s">
        <v>2249</v>
      </c>
      <c r="C1943" t="s">
        <v>43</v>
      </c>
      <c r="E1943" s="5">
        <v>22.4</v>
      </c>
    </row>
    <row r="1944" spans="1:5" x14ac:dyDescent="0.25">
      <c r="A1944" t="s">
        <v>2250</v>
      </c>
      <c r="C1944" t="s">
        <v>61</v>
      </c>
      <c r="E1944" s="5">
        <v>251.2</v>
      </c>
    </row>
    <row r="1945" spans="1:5" x14ac:dyDescent="0.25">
      <c r="A1945" t="s">
        <v>2251</v>
      </c>
      <c r="C1945" t="s">
        <v>43</v>
      </c>
      <c r="E1945" s="5">
        <v>197.2</v>
      </c>
    </row>
    <row r="1946" spans="1:5" x14ac:dyDescent="0.25">
      <c r="A1946" t="s">
        <v>2252</v>
      </c>
      <c r="C1946" t="s">
        <v>17</v>
      </c>
      <c r="E1946" s="5">
        <v>307.60000000000002</v>
      </c>
    </row>
    <row r="1947" spans="1:5" x14ac:dyDescent="0.25">
      <c r="A1947" t="s">
        <v>2253</v>
      </c>
      <c r="C1947" t="s">
        <v>2</v>
      </c>
      <c r="E1947" s="5">
        <v>56</v>
      </c>
    </row>
    <row r="1948" spans="1:5" x14ac:dyDescent="0.25">
      <c r="A1948" t="s">
        <v>2254</v>
      </c>
      <c r="C1948" t="s">
        <v>273</v>
      </c>
      <c r="E1948" s="5">
        <v>70</v>
      </c>
    </row>
    <row r="1949" spans="1:5" x14ac:dyDescent="0.25">
      <c r="A1949" t="s">
        <v>2255</v>
      </c>
      <c r="C1949" t="s">
        <v>87</v>
      </c>
      <c r="E1949" s="5">
        <v>307</v>
      </c>
    </row>
    <row r="1950" spans="1:5" x14ac:dyDescent="0.25">
      <c r="A1950" t="s">
        <v>2256</v>
      </c>
      <c r="C1950" t="s">
        <v>12</v>
      </c>
      <c r="E1950" s="5">
        <v>25.6</v>
      </c>
    </row>
    <row r="1951" spans="1:5" x14ac:dyDescent="0.25">
      <c r="A1951" t="s">
        <v>2257</v>
      </c>
      <c r="C1951" t="s">
        <v>12</v>
      </c>
      <c r="E1951" s="5">
        <v>746</v>
      </c>
    </row>
    <row r="1952" spans="1:5" x14ac:dyDescent="0.25">
      <c r="A1952" t="s">
        <v>2258</v>
      </c>
      <c r="C1952" t="s">
        <v>12</v>
      </c>
      <c r="E1952" s="5">
        <v>1200</v>
      </c>
    </row>
    <row r="1953" spans="1:5" x14ac:dyDescent="0.25">
      <c r="A1953" t="s">
        <v>2259</v>
      </c>
      <c r="C1953" t="s">
        <v>59</v>
      </c>
      <c r="E1953" s="5">
        <v>117</v>
      </c>
    </row>
    <row r="1954" spans="1:5" x14ac:dyDescent="0.25">
      <c r="A1954" t="s">
        <v>2260</v>
      </c>
      <c r="C1954" t="s">
        <v>61</v>
      </c>
      <c r="E1954" s="5">
        <v>38</v>
      </c>
    </row>
    <row r="1955" spans="1:5" x14ac:dyDescent="0.25">
      <c r="A1955" t="s">
        <v>2261</v>
      </c>
      <c r="C1955" t="s">
        <v>17</v>
      </c>
      <c r="E1955" s="5">
        <v>19</v>
      </c>
    </row>
    <row r="1956" spans="1:5" x14ac:dyDescent="0.25">
      <c r="A1956" t="s">
        <v>2262</v>
      </c>
      <c r="C1956" t="s">
        <v>2</v>
      </c>
      <c r="E1956" s="5">
        <v>57.8</v>
      </c>
    </row>
    <row r="1957" spans="1:5" x14ac:dyDescent="0.25">
      <c r="A1957" t="s">
        <v>2263</v>
      </c>
      <c r="C1957" t="s">
        <v>61</v>
      </c>
      <c r="E1957" s="5">
        <v>100.8</v>
      </c>
    </row>
    <row r="1958" spans="1:5" x14ac:dyDescent="0.25">
      <c r="A1958" t="s">
        <v>2264</v>
      </c>
      <c r="C1958" t="s">
        <v>102</v>
      </c>
      <c r="E1958" s="5">
        <v>132</v>
      </c>
    </row>
    <row r="1959" spans="1:5" x14ac:dyDescent="0.25">
      <c r="A1959" t="s">
        <v>2265</v>
      </c>
      <c r="C1959" t="s">
        <v>420</v>
      </c>
      <c r="E1959" s="5">
        <v>1300</v>
      </c>
    </row>
    <row r="1960" spans="1:5" x14ac:dyDescent="0.25">
      <c r="A1960" t="s">
        <v>2266</v>
      </c>
      <c r="C1960" t="s">
        <v>69</v>
      </c>
      <c r="E1960" s="5">
        <v>214.2</v>
      </c>
    </row>
    <row r="1961" spans="1:5" x14ac:dyDescent="0.25">
      <c r="A1961" t="s">
        <v>2267</v>
      </c>
      <c r="C1961" t="s">
        <v>69</v>
      </c>
      <c r="E1961" s="5">
        <v>3600</v>
      </c>
    </row>
    <row r="1962" spans="1:5" x14ac:dyDescent="0.25">
      <c r="A1962" t="s">
        <v>2268</v>
      </c>
      <c r="C1962" t="s">
        <v>87</v>
      </c>
      <c r="E1962" s="5">
        <v>101.6</v>
      </c>
    </row>
    <row r="1963" spans="1:5" x14ac:dyDescent="0.25">
      <c r="A1963" t="s">
        <v>2269</v>
      </c>
      <c r="C1963" t="s">
        <v>122</v>
      </c>
      <c r="E1963" s="5">
        <v>214.5</v>
      </c>
    </row>
    <row r="1964" spans="1:5" x14ac:dyDescent="0.25">
      <c r="A1964" t="s">
        <v>2270</v>
      </c>
      <c r="C1964" t="s">
        <v>87</v>
      </c>
      <c r="E1964" s="5">
        <v>4</v>
      </c>
    </row>
    <row r="1965" spans="1:5" x14ac:dyDescent="0.25">
      <c r="A1965" t="s">
        <v>2271</v>
      </c>
      <c r="C1965" t="s">
        <v>69</v>
      </c>
      <c r="E1965" s="5">
        <v>1200</v>
      </c>
    </row>
    <row r="1966" spans="1:5" x14ac:dyDescent="0.25">
      <c r="A1966" t="s">
        <v>2272</v>
      </c>
      <c r="C1966" t="s">
        <v>200</v>
      </c>
      <c r="E1966" s="5">
        <v>228</v>
      </c>
    </row>
    <row r="1967" spans="1:5" x14ac:dyDescent="0.25">
      <c r="A1967" t="s">
        <v>2273</v>
      </c>
      <c r="C1967" t="s">
        <v>61</v>
      </c>
    </row>
    <row r="1968" spans="1:5" x14ac:dyDescent="0.25">
      <c r="A1968" t="s">
        <v>2274</v>
      </c>
      <c r="C1968" t="s">
        <v>2</v>
      </c>
      <c r="E1968" s="5">
        <v>455.2</v>
      </c>
    </row>
    <row r="1969" spans="1:5" x14ac:dyDescent="0.25">
      <c r="A1969" t="s">
        <v>2275</v>
      </c>
      <c r="C1969" t="s">
        <v>43</v>
      </c>
      <c r="E1969" s="5">
        <v>3200</v>
      </c>
    </row>
    <row r="1970" spans="1:5" x14ac:dyDescent="0.25">
      <c r="A1970" t="s">
        <v>2276</v>
      </c>
      <c r="C1970" t="s">
        <v>69</v>
      </c>
      <c r="E1970" s="5">
        <v>4800</v>
      </c>
    </row>
    <row r="1971" spans="1:5" x14ac:dyDescent="0.25">
      <c r="A1971" t="s">
        <v>2278</v>
      </c>
      <c r="C1971" t="s">
        <v>12</v>
      </c>
      <c r="E1971" s="5">
        <v>103</v>
      </c>
    </row>
    <row r="1972" spans="1:5" x14ac:dyDescent="0.25">
      <c r="A1972" t="s">
        <v>2279</v>
      </c>
      <c r="C1972" t="s">
        <v>399</v>
      </c>
      <c r="E1972" s="5">
        <v>3</v>
      </c>
    </row>
    <row r="1973" spans="1:5" x14ac:dyDescent="0.25">
      <c r="A1973" t="s">
        <v>2280</v>
      </c>
      <c r="C1973" t="s">
        <v>12</v>
      </c>
      <c r="E1973" s="5">
        <v>18</v>
      </c>
    </row>
    <row r="1974" spans="1:5" x14ac:dyDescent="0.25">
      <c r="A1974" t="s">
        <v>2281</v>
      </c>
      <c r="C1974" t="s">
        <v>59</v>
      </c>
      <c r="E1974" s="5">
        <v>19500</v>
      </c>
    </row>
    <row r="1975" spans="1:5" x14ac:dyDescent="0.25">
      <c r="A1975" t="s">
        <v>2282</v>
      </c>
      <c r="C1975" t="s">
        <v>17</v>
      </c>
      <c r="E1975" s="5">
        <v>32</v>
      </c>
    </row>
    <row r="1976" spans="1:5" x14ac:dyDescent="0.25">
      <c r="A1976" t="s">
        <v>2283</v>
      </c>
      <c r="C1976" t="s">
        <v>12</v>
      </c>
      <c r="E1976" s="5">
        <v>582</v>
      </c>
    </row>
    <row r="1977" spans="1:5" x14ac:dyDescent="0.25">
      <c r="A1977" t="s">
        <v>2284</v>
      </c>
      <c r="C1977" t="s">
        <v>12</v>
      </c>
      <c r="E1977" s="5">
        <v>496</v>
      </c>
    </row>
    <row r="1978" spans="1:5" x14ac:dyDescent="0.25">
      <c r="A1978" t="s">
        <v>2285</v>
      </c>
      <c r="C1978" t="s">
        <v>69</v>
      </c>
      <c r="E1978" s="5">
        <v>9900</v>
      </c>
    </row>
    <row r="1979" spans="1:5" x14ac:dyDescent="0.25">
      <c r="A1979" t="s">
        <v>2286</v>
      </c>
      <c r="C1979" t="s">
        <v>39</v>
      </c>
      <c r="E1979" s="5">
        <v>40</v>
      </c>
    </row>
    <row r="1980" spans="1:5" x14ac:dyDescent="0.25">
      <c r="A1980" t="s">
        <v>2287</v>
      </c>
      <c r="C1980" t="s">
        <v>32</v>
      </c>
      <c r="E1980" s="5">
        <v>50</v>
      </c>
    </row>
    <row r="1981" spans="1:5" x14ac:dyDescent="0.25">
      <c r="A1981" t="s">
        <v>2288</v>
      </c>
      <c r="C1981" t="s">
        <v>39</v>
      </c>
      <c r="E1981" s="5">
        <v>117</v>
      </c>
    </row>
    <row r="1982" spans="1:5" x14ac:dyDescent="0.25">
      <c r="A1982" t="s">
        <v>2289</v>
      </c>
      <c r="C1982" t="s">
        <v>87</v>
      </c>
      <c r="E1982" s="5">
        <v>10</v>
      </c>
    </row>
    <row r="1983" spans="1:5" x14ac:dyDescent="0.25">
      <c r="A1983" t="s">
        <v>2290</v>
      </c>
      <c r="C1983" t="s">
        <v>69</v>
      </c>
      <c r="E1983" s="5">
        <v>24700</v>
      </c>
    </row>
    <row r="1984" spans="1:5" x14ac:dyDescent="0.25">
      <c r="A1984" t="s">
        <v>2291</v>
      </c>
      <c r="C1984" t="s">
        <v>12</v>
      </c>
      <c r="E1984" s="5">
        <v>50</v>
      </c>
    </row>
    <row r="1985" spans="1:5" x14ac:dyDescent="0.25">
      <c r="A1985" t="s">
        <v>2292</v>
      </c>
      <c r="C1985" t="s">
        <v>122</v>
      </c>
    </row>
    <row r="1986" spans="1:5" x14ac:dyDescent="0.25">
      <c r="A1986" t="s">
        <v>2293</v>
      </c>
      <c r="C1986" t="s">
        <v>87</v>
      </c>
      <c r="E1986" s="5">
        <v>2</v>
      </c>
    </row>
    <row r="1987" spans="1:5" x14ac:dyDescent="0.25">
      <c r="A1987" t="s">
        <v>2294</v>
      </c>
      <c r="C1987" t="s">
        <v>17</v>
      </c>
    </row>
    <row r="1988" spans="1:5" x14ac:dyDescent="0.25">
      <c r="A1988" t="s">
        <v>2295</v>
      </c>
      <c r="C1988" t="s">
        <v>200</v>
      </c>
      <c r="E1988" s="5">
        <v>39.6</v>
      </c>
    </row>
    <row r="1989" spans="1:5" x14ac:dyDescent="0.25">
      <c r="A1989" t="s">
        <v>2296</v>
      </c>
      <c r="C1989" t="s">
        <v>17</v>
      </c>
      <c r="E1989" s="5">
        <v>139</v>
      </c>
    </row>
    <row r="1990" spans="1:5" x14ac:dyDescent="0.25">
      <c r="A1990" t="s">
        <v>2297</v>
      </c>
      <c r="C1990" t="s">
        <v>12</v>
      </c>
      <c r="E1990" s="5">
        <v>106</v>
      </c>
    </row>
    <row r="1991" spans="1:5" x14ac:dyDescent="0.25">
      <c r="A1991" t="s">
        <v>2298</v>
      </c>
      <c r="C1991" t="s">
        <v>22</v>
      </c>
      <c r="E1991" s="5">
        <v>52</v>
      </c>
    </row>
    <row r="1992" spans="1:5" x14ac:dyDescent="0.25">
      <c r="A1992" t="s">
        <v>2299</v>
      </c>
      <c r="C1992" t="s">
        <v>399</v>
      </c>
      <c r="E1992" s="5">
        <v>29</v>
      </c>
    </row>
    <row r="1993" spans="1:5" x14ac:dyDescent="0.25">
      <c r="C1993" t="s">
        <v>69</v>
      </c>
      <c r="E1993" s="5">
        <v>75</v>
      </c>
    </row>
    <row r="1994" spans="1:5" x14ac:dyDescent="0.25">
      <c r="C1994" t="s">
        <v>12</v>
      </c>
      <c r="E1994" s="5">
        <v>324</v>
      </c>
    </row>
    <row r="1995" spans="1:5" x14ac:dyDescent="0.25">
      <c r="C1995" t="s">
        <v>1077</v>
      </c>
      <c r="E1995" s="5">
        <v>1</v>
      </c>
    </row>
    <row r="1996" spans="1:5" x14ac:dyDescent="0.25">
      <c r="C1996" t="s">
        <v>69</v>
      </c>
      <c r="E1996" s="5">
        <v>117</v>
      </c>
    </row>
    <row r="1997" spans="1:5" x14ac:dyDescent="0.25">
      <c r="C1997" t="s">
        <v>12</v>
      </c>
      <c r="E1997" s="5">
        <v>120</v>
      </c>
    </row>
    <row r="1998" spans="1:5" x14ac:dyDescent="0.25">
      <c r="C1998" t="s">
        <v>69</v>
      </c>
      <c r="E1998" s="5">
        <v>55</v>
      </c>
    </row>
    <row r="1999" spans="1:5" x14ac:dyDescent="0.25">
      <c r="C1999" t="s">
        <v>69</v>
      </c>
      <c r="E1999" s="5">
        <v>3100</v>
      </c>
    </row>
    <row r="2000" spans="1:5" x14ac:dyDescent="0.25">
      <c r="C2000" t="s">
        <v>12</v>
      </c>
      <c r="E2000" s="5">
        <v>453</v>
      </c>
    </row>
    <row r="2001" spans="3:5" x14ac:dyDescent="0.25">
      <c r="C2001" t="s">
        <v>39</v>
      </c>
      <c r="E2001" s="5">
        <v>58</v>
      </c>
    </row>
    <row r="2002" spans="3:5" x14ac:dyDescent="0.25">
      <c r="C2002" t="s">
        <v>2</v>
      </c>
      <c r="E2002" s="5">
        <v>10</v>
      </c>
    </row>
    <row r="2003" spans="3:5" x14ac:dyDescent="0.25">
      <c r="C2003" t="s">
        <v>87</v>
      </c>
      <c r="E2003" s="5">
        <v>79</v>
      </c>
    </row>
    <row r="2004" spans="3:5" x14ac:dyDescent="0.25">
      <c r="C2004" t="s">
        <v>43</v>
      </c>
      <c r="E2004" s="5">
        <v>548</v>
      </c>
    </row>
    <row r="2005" spans="3:5" x14ac:dyDescent="0.25">
      <c r="C2005" t="s">
        <v>59</v>
      </c>
      <c r="E2005" s="5">
        <v>24</v>
      </c>
    </row>
    <row r="2006" spans="3:5" x14ac:dyDescent="0.25">
      <c r="C2006" t="s">
        <v>12</v>
      </c>
      <c r="E2006" s="5">
        <v>732</v>
      </c>
    </row>
    <row r="2007" spans="3:5" x14ac:dyDescent="0.25">
      <c r="C2007" t="s">
        <v>59</v>
      </c>
      <c r="E2007" s="5">
        <v>17</v>
      </c>
    </row>
    <row r="2008" spans="3:5" x14ac:dyDescent="0.25">
      <c r="C2008" t="s">
        <v>2</v>
      </c>
      <c r="E2008" s="5">
        <v>224</v>
      </c>
    </row>
    <row r="2009" spans="3:5" x14ac:dyDescent="0.25">
      <c r="C2009" t="s">
        <v>69</v>
      </c>
      <c r="E2009" s="5">
        <v>340</v>
      </c>
    </row>
    <row r="2010" spans="3:5" x14ac:dyDescent="0.25">
      <c r="C2010" t="s">
        <v>2</v>
      </c>
      <c r="E2010" s="5">
        <v>19</v>
      </c>
    </row>
    <row r="2011" spans="3:5" x14ac:dyDescent="0.25">
      <c r="C2011" t="s">
        <v>155</v>
      </c>
      <c r="E2011" s="5">
        <v>157</v>
      </c>
    </row>
    <row r="2012" spans="3:5" x14ac:dyDescent="0.25">
      <c r="C2012" t="s">
        <v>87</v>
      </c>
      <c r="E2012" s="5">
        <v>7</v>
      </c>
    </row>
    <row r="2013" spans="3:5" x14ac:dyDescent="0.25">
      <c r="C2013" t="s">
        <v>71</v>
      </c>
      <c r="E2013" s="5">
        <v>89</v>
      </c>
    </row>
    <row r="2014" spans="3:5" x14ac:dyDescent="0.25">
      <c r="C2014" t="s">
        <v>12</v>
      </c>
      <c r="E2014" s="5">
        <v>30</v>
      </c>
    </row>
    <row r="2015" spans="3:5" x14ac:dyDescent="0.25">
      <c r="C2015" t="s">
        <v>69</v>
      </c>
      <c r="E2015" s="5">
        <v>24700</v>
      </c>
    </row>
    <row r="2016" spans="3:5" x14ac:dyDescent="0.25">
      <c r="C2016" t="s">
        <v>71</v>
      </c>
      <c r="E2016" s="5">
        <v>108</v>
      </c>
    </row>
    <row r="2017" spans="3:5" x14ac:dyDescent="0.25">
      <c r="C2017" t="s">
        <v>12</v>
      </c>
      <c r="E2017" s="5">
        <v>207</v>
      </c>
    </row>
    <row r="2018" spans="3:5" x14ac:dyDescent="0.25">
      <c r="C2018" t="s">
        <v>69</v>
      </c>
      <c r="E2018" s="5">
        <v>247</v>
      </c>
    </row>
    <row r="2019" spans="3:5" x14ac:dyDescent="0.25">
      <c r="C2019" t="s">
        <v>97</v>
      </c>
    </row>
    <row r="2020" spans="3:5" x14ac:dyDescent="0.25">
      <c r="C2020" t="s">
        <v>61</v>
      </c>
      <c r="E2020" s="5">
        <v>146</v>
      </c>
    </row>
    <row r="2021" spans="3:5" x14ac:dyDescent="0.25">
      <c r="C2021" t="s">
        <v>43</v>
      </c>
      <c r="E2021" s="5">
        <v>3</v>
      </c>
    </row>
    <row r="2022" spans="3:5" x14ac:dyDescent="0.25">
      <c r="C2022" t="s">
        <v>399</v>
      </c>
      <c r="E2022" s="5">
        <v>30</v>
      </c>
    </row>
    <row r="2023" spans="3:5" x14ac:dyDescent="0.25">
      <c r="C2023" t="s">
        <v>69</v>
      </c>
      <c r="E2023" s="5">
        <v>100</v>
      </c>
    </row>
    <row r="2024" spans="3:5" x14ac:dyDescent="0.25">
      <c r="C2024" t="s">
        <v>69</v>
      </c>
      <c r="E2024" s="5">
        <v>3800</v>
      </c>
    </row>
    <row r="2025" spans="3:5" x14ac:dyDescent="0.25">
      <c r="C2025" t="s">
        <v>273</v>
      </c>
      <c r="E2025" s="5">
        <v>530</v>
      </c>
    </row>
    <row r="2026" spans="3:5" x14ac:dyDescent="0.25">
      <c r="C2026" t="s">
        <v>43</v>
      </c>
      <c r="E2026" s="5">
        <v>62</v>
      </c>
    </row>
    <row r="2027" spans="3:5" x14ac:dyDescent="0.25">
      <c r="C2027" t="s">
        <v>12</v>
      </c>
      <c r="E2027" s="5">
        <v>2500</v>
      </c>
    </row>
    <row r="2028" spans="3:5" x14ac:dyDescent="0.25">
      <c r="C2028" t="s">
        <v>61</v>
      </c>
      <c r="E2028" s="5">
        <v>222</v>
      </c>
    </row>
    <row r="2029" spans="3:5" x14ac:dyDescent="0.25">
      <c r="C2029" t="s">
        <v>200</v>
      </c>
      <c r="E2029" s="5">
        <v>240</v>
      </c>
    </row>
    <row r="2030" spans="3:5" x14ac:dyDescent="0.25">
      <c r="C2030" t="s">
        <v>87</v>
      </c>
      <c r="E2030" s="5">
        <v>157</v>
      </c>
    </row>
    <row r="2031" spans="3:5" x14ac:dyDescent="0.25">
      <c r="C2031" t="s">
        <v>43</v>
      </c>
      <c r="E2031" s="5">
        <v>88</v>
      </c>
    </row>
    <row r="2032" spans="3:5" x14ac:dyDescent="0.25">
      <c r="C2032" t="s">
        <v>399</v>
      </c>
    </row>
    <row r="2033" spans="3:5" x14ac:dyDescent="0.25">
      <c r="C2033" t="s">
        <v>12</v>
      </c>
      <c r="E2033" s="5">
        <v>252</v>
      </c>
    </row>
    <row r="2034" spans="3:5" x14ac:dyDescent="0.25">
      <c r="C2034" t="s">
        <v>69</v>
      </c>
      <c r="E2034" s="5">
        <v>24700</v>
      </c>
    </row>
    <row r="2035" spans="3:5" x14ac:dyDescent="0.25">
      <c r="C2035" t="s">
        <v>43</v>
      </c>
    </row>
    <row r="2036" spans="3:5" x14ac:dyDescent="0.25">
      <c r="C2036" t="s">
        <v>7</v>
      </c>
      <c r="E2036" s="5">
        <v>1600</v>
      </c>
    </row>
    <row r="2037" spans="3:5" x14ac:dyDescent="0.25">
      <c r="C2037" t="s">
        <v>59</v>
      </c>
      <c r="E2037" s="5">
        <v>19500</v>
      </c>
    </row>
    <row r="2038" spans="3:5" x14ac:dyDescent="0.25">
      <c r="C2038" t="s">
        <v>122</v>
      </c>
      <c r="E2038" s="5">
        <v>553</v>
      </c>
    </row>
    <row r="2039" spans="3:5" x14ac:dyDescent="0.25">
      <c r="C2039" t="s">
        <v>469</v>
      </c>
    </row>
    <row r="2040" spans="3:5" x14ac:dyDescent="0.25">
      <c r="C2040" t="s">
        <v>22</v>
      </c>
      <c r="E2040" s="5">
        <v>92</v>
      </c>
    </row>
    <row r="2041" spans="3:5" x14ac:dyDescent="0.25">
      <c r="C2041" t="s">
        <v>122</v>
      </c>
      <c r="E2041" s="5">
        <v>63</v>
      </c>
    </row>
    <row r="2042" spans="3:5" x14ac:dyDescent="0.25">
      <c r="C2042" t="s">
        <v>59</v>
      </c>
      <c r="E2042" s="5">
        <v>300</v>
      </c>
    </row>
    <row r="2043" spans="3:5" x14ac:dyDescent="0.25">
      <c r="C2043" t="s">
        <v>7</v>
      </c>
      <c r="E2043" s="5">
        <v>914</v>
      </c>
    </row>
    <row r="2044" spans="3:5" x14ac:dyDescent="0.25">
      <c r="C2044" t="s">
        <v>12</v>
      </c>
      <c r="E2044" s="5">
        <v>200</v>
      </c>
    </row>
    <row r="2045" spans="3:5" x14ac:dyDescent="0.25">
      <c r="C2045" t="s">
        <v>155</v>
      </c>
      <c r="E2045" s="5">
        <v>49</v>
      </c>
    </row>
    <row r="2046" spans="3:5" x14ac:dyDescent="0.25">
      <c r="C2046" t="s">
        <v>87</v>
      </c>
      <c r="E2046" s="5">
        <v>3</v>
      </c>
    </row>
    <row r="2047" spans="3:5" x14ac:dyDescent="0.25">
      <c r="C2047" t="s">
        <v>69</v>
      </c>
      <c r="E2047" s="5">
        <v>5300</v>
      </c>
    </row>
    <row r="2048" spans="3:5" x14ac:dyDescent="0.25">
      <c r="C2048" t="s">
        <v>17</v>
      </c>
    </row>
    <row r="2049" spans="3:5" x14ac:dyDescent="0.25">
      <c r="C2049" t="s">
        <v>61</v>
      </c>
      <c r="E2049" s="5">
        <v>116</v>
      </c>
    </row>
    <row r="2050" spans="3:5" x14ac:dyDescent="0.25">
      <c r="C2050" t="s">
        <v>69</v>
      </c>
      <c r="E2050" s="5">
        <v>73</v>
      </c>
    </row>
    <row r="2051" spans="3:5" x14ac:dyDescent="0.25">
      <c r="C2051" t="s">
        <v>12</v>
      </c>
      <c r="E2051" s="5">
        <v>69</v>
      </c>
    </row>
    <row r="2052" spans="3:5" x14ac:dyDescent="0.25">
      <c r="C2052" t="s">
        <v>22</v>
      </c>
      <c r="E2052" s="5">
        <v>106</v>
      </c>
    </row>
    <row r="2053" spans="3:5" x14ac:dyDescent="0.25">
      <c r="C2053" t="s">
        <v>61</v>
      </c>
      <c r="E2053" s="5">
        <v>375</v>
      </c>
    </row>
    <row r="2054" spans="3:5" x14ac:dyDescent="0.25">
      <c r="C2054" t="s">
        <v>87</v>
      </c>
      <c r="E2054" s="5">
        <v>80</v>
      </c>
    </row>
    <row r="2055" spans="3:5" x14ac:dyDescent="0.25">
      <c r="C2055" t="s">
        <v>50</v>
      </c>
      <c r="E2055" s="5">
        <v>2</v>
      </c>
    </row>
    <row r="2056" spans="3:5" x14ac:dyDescent="0.25">
      <c r="C2056" t="s">
        <v>12</v>
      </c>
      <c r="E2056" s="5">
        <v>10</v>
      </c>
    </row>
    <row r="2057" spans="3:5" x14ac:dyDescent="0.25">
      <c r="C2057" t="s">
        <v>399</v>
      </c>
    </row>
    <row r="2058" spans="3:5" x14ac:dyDescent="0.25">
      <c r="C2058" t="s">
        <v>39</v>
      </c>
      <c r="E2058" s="5">
        <v>46</v>
      </c>
    </row>
    <row r="2059" spans="3:5" x14ac:dyDescent="0.25">
      <c r="C2059" t="s">
        <v>22</v>
      </c>
      <c r="E2059" s="5">
        <v>111</v>
      </c>
    </row>
    <row r="2060" spans="3:5" x14ac:dyDescent="0.25">
      <c r="C2060" t="s">
        <v>194</v>
      </c>
      <c r="E2060" s="5">
        <v>1</v>
      </c>
    </row>
    <row r="2061" spans="3:5" x14ac:dyDescent="0.25">
      <c r="C2061" t="s">
        <v>97</v>
      </c>
      <c r="E2061" s="5">
        <v>574</v>
      </c>
    </row>
    <row r="2062" spans="3:5" x14ac:dyDescent="0.25">
      <c r="C2062" t="s">
        <v>12</v>
      </c>
    </row>
    <row r="2063" spans="3:5" x14ac:dyDescent="0.25">
      <c r="C2063" t="s">
        <v>59</v>
      </c>
      <c r="E2063" s="5">
        <v>79</v>
      </c>
    </row>
    <row r="2064" spans="3:5" x14ac:dyDescent="0.25">
      <c r="C2064" t="s">
        <v>39</v>
      </c>
      <c r="E2064" s="5">
        <v>77</v>
      </c>
    </row>
    <row r="2065" spans="3:5" x14ac:dyDescent="0.25">
      <c r="C2065" t="s">
        <v>102</v>
      </c>
      <c r="E2065" s="5">
        <v>52</v>
      </c>
    </row>
    <row r="2066" spans="3:5" x14ac:dyDescent="0.25">
      <c r="C2066" t="s">
        <v>71</v>
      </c>
      <c r="E2066" s="5">
        <v>104</v>
      </c>
    </row>
    <row r="2067" spans="3:5" x14ac:dyDescent="0.25">
      <c r="C2067" t="s">
        <v>122</v>
      </c>
      <c r="E2067" s="5">
        <v>100</v>
      </c>
    </row>
    <row r="2068" spans="3:5" x14ac:dyDescent="0.25">
      <c r="C2068" t="s">
        <v>12</v>
      </c>
      <c r="E2068" s="5">
        <v>47</v>
      </c>
    </row>
    <row r="2069" spans="3:5" x14ac:dyDescent="0.25">
      <c r="C2069" t="s">
        <v>12</v>
      </c>
      <c r="E2069" s="5">
        <v>837</v>
      </c>
    </row>
    <row r="2070" spans="3:5" x14ac:dyDescent="0.25">
      <c r="C2070" t="s">
        <v>59</v>
      </c>
      <c r="E2070" s="5">
        <v>133</v>
      </c>
    </row>
    <row r="2071" spans="3:5" x14ac:dyDescent="0.25">
      <c r="C2071" t="s">
        <v>12</v>
      </c>
      <c r="E2071" s="5">
        <v>782</v>
      </c>
    </row>
    <row r="2072" spans="3:5" x14ac:dyDescent="0.25">
      <c r="C2072" t="s">
        <v>69</v>
      </c>
      <c r="E2072" s="5">
        <v>11</v>
      </c>
    </row>
    <row r="2073" spans="3:5" x14ac:dyDescent="0.25">
      <c r="C2073" t="s">
        <v>102</v>
      </c>
      <c r="E2073" s="5">
        <v>204</v>
      </c>
    </row>
    <row r="2074" spans="3:5" x14ac:dyDescent="0.25">
      <c r="C2074" t="s">
        <v>12</v>
      </c>
      <c r="E2074" s="5">
        <v>78</v>
      </c>
    </row>
    <row r="2075" spans="3:5" x14ac:dyDescent="0.25">
      <c r="C2075" t="s">
        <v>12</v>
      </c>
      <c r="E2075" s="5">
        <v>263</v>
      </c>
    </row>
    <row r="2076" spans="3:5" x14ac:dyDescent="0.25">
      <c r="C2076" t="s">
        <v>50</v>
      </c>
      <c r="E2076" s="5">
        <v>145</v>
      </c>
    </row>
    <row r="2077" spans="3:5" x14ac:dyDescent="0.25">
      <c r="C2077" t="s">
        <v>12</v>
      </c>
      <c r="E2077" s="5">
        <v>92</v>
      </c>
    </row>
    <row r="2078" spans="3:5" x14ac:dyDescent="0.25">
      <c r="C2078" t="s">
        <v>43</v>
      </c>
    </row>
    <row r="2079" spans="3:5" x14ac:dyDescent="0.25">
      <c r="C2079" t="s">
        <v>69</v>
      </c>
      <c r="E2079" s="5">
        <v>24700</v>
      </c>
    </row>
    <row r="2080" spans="3:5" x14ac:dyDescent="0.25">
      <c r="C2080" t="s">
        <v>39</v>
      </c>
    </row>
    <row r="2081" spans="3:5" x14ac:dyDescent="0.25">
      <c r="C2081" t="s">
        <v>71</v>
      </c>
      <c r="E2081" s="5">
        <v>15</v>
      </c>
    </row>
    <row r="2082" spans="3:5" x14ac:dyDescent="0.25">
      <c r="C2082" t="s">
        <v>61</v>
      </c>
      <c r="E2082" s="5">
        <v>60</v>
      </c>
    </row>
    <row r="2083" spans="3:5" x14ac:dyDescent="0.25">
      <c r="C2083" t="s">
        <v>39</v>
      </c>
      <c r="E2083" s="5">
        <v>283</v>
      </c>
    </row>
    <row r="2084" spans="3:5" x14ac:dyDescent="0.25">
      <c r="C2084" t="s">
        <v>12</v>
      </c>
      <c r="E2084" s="5">
        <v>170</v>
      </c>
    </row>
    <row r="2085" spans="3:5" x14ac:dyDescent="0.25">
      <c r="C2085" t="s">
        <v>39</v>
      </c>
      <c r="E2085" s="5">
        <v>743</v>
      </c>
    </row>
    <row r="2086" spans="3:5" x14ac:dyDescent="0.25">
      <c r="C2086" t="s">
        <v>43</v>
      </c>
      <c r="E2086" s="5">
        <v>5400</v>
      </c>
    </row>
    <row r="2087" spans="3:5" x14ac:dyDescent="0.25">
      <c r="C2087" t="s">
        <v>2</v>
      </c>
      <c r="E2087" s="5">
        <v>1500</v>
      </c>
    </row>
    <row r="2088" spans="3:5" x14ac:dyDescent="0.25">
      <c r="C2088" t="s">
        <v>102</v>
      </c>
      <c r="E2088" s="5">
        <v>181</v>
      </c>
    </row>
    <row r="2089" spans="3:5" x14ac:dyDescent="0.25">
      <c r="C2089" t="s">
        <v>102</v>
      </c>
      <c r="E2089" s="5">
        <v>68</v>
      </c>
    </row>
    <row r="2090" spans="3:5" x14ac:dyDescent="0.25">
      <c r="C2090" t="s">
        <v>50</v>
      </c>
      <c r="E2090" s="5">
        <v>90</v>
      </c>
    </row>
    <row r="2091" spans="3:5" x14ac:dyDescent="0.25">
      <c r="C2091" t="s">
        <v>102</v>
      </c>
      <c r="E2091" s="5">
        <v>84</v>
      </c>
    </row>
    <row r="2092" spans="3:5" x14ac:dyDescent="0.25">
      <c r="C2092" t="s">
        <v>122</v>
      </c>
      <c r="E2092" s="5">
        <v>1000</v>
      </c>
    </row>
    <row r="2093" spans="3:5" x14ac:dyDescent="0.25">
      <c r="C2093" t="s">
        <v>102</v>
      </c>
      <c r="E2093" s="5">
        <v>74</v>
      </c>
    </row>
    <row r="2094" spans="3:5" x14ac:dyDescent="0.25">
      <c r="C2094" t="s">
        <v>32</v>
      </c>
      <c r="E2094" s="5">
        <v>76</v>
      </c>
    </row>
    <row r="2095" spans="3:5" x14ac:dyDescent="0.25">
      <c r="C2095" t="s">
        <v>194</v>
      </c>
      <c r="E2095" s="5">
        <v>404</v>
      </c>
    </row>
    <row r="2096" spans="3:5" x14ac:dyDescent="0.25">
      <c r="C2096" t="s">
        <v>69</v>
      </c>
      <c r="E2096" s="5">
        <v>771</v>
      </c>
    </row>
    <row r="2097" spans="3:5" x14ac:dyDescent="0.25">
      <c r="C2097" t="s">
        <v>12</v>
      </c>
      <c r="E2097" s="5">
        <v>175</v>
      </c>
    </row>
    <row r="2098" spans="3:5" x14ac:dyDescent="0.25">
      <c r="C2098" t="s">
        <v>22</v>
      </c>
      <c r="E2098" s="5">
        <v>7</v>
      </c>
    </row>
    <row r="2099" spans="3:5" x14ac:dyDescent="0.25">
      <c r="C2099" t="s">
        <v>97</v>
      </c>
      <c r="E2099" s="5">
        <v>257</v>
      </c>
    </row>
    <row r="2100" spans="3:5" x14ac:dyDescent="0.25">
      <c r="C2100" t="s">
        <v>155</v>
      </c>
      <c r="E2100" s="5">
        <v>106</v>
      </c>
    </row>
    <row r="2101" spans="3:5" x14ac:dyDescent="0.25">
      <c r="C2101" t="s">
        <v>50</v>
      </c>
      <c r="E2101" s="5">
        <v>11</v>
      </c>
    </row>
    <row r="2102" spans="3:5" x14ac:dyDescent="0.25">
      <c r="C2102" t="s">
        <v>32</v>
      </c>
      <c r="E2102" s="5">
        <v>184</v>
      </c>
    </row>
    <row r="2103" spans="3:5" x14ac:dyDescent="0.25">
      <c r="C2103" t="s">
        <v>43</v>
      </c>
      <c r="E2103" s="5">
        <v>55</v>
      </c>
    </row>
    <row r="2104" spans="3:5" x14ac:dyDescent="0.25">
      <c r="C2104" t="s">
        <v>87</v>
      </c>
      <c r="E2104" s="5">
        <v>386</v>
      </c>
    </row>
    <row r="2105" spans="3:5" x14ac:dyDescent="0.25">
      <c r="C2105" t="s">
        <v>97</v>
      </c>
      <c r="E2105" s="5">
        <v>46</v>
      </c>
    </row>
    <row r="2106" spans="3:5" x14ac:dyDescent="0.25">
      <c r="C2106" t="s">
        <v>43</v>
      </c>
      <c r="E2106" s="5">
        <v>2400</v>
      </c>
    </row>
    <row r="2107" spans="3:5" x14ac:dyDescent="0.25">
      <c r="C2107" t="s">
        <v>155</v>
      </c>
      <c r="E2107" s="5">
        <v>217</v>
      </c>
    </row>
    <row r="2108" spans="3:5" x14ac:dyDescent="0.25">
      <c r="C2108" t="s">
        <v>17</v>
      </c>
      <c r="E2108" s="5">
        <v>102</v>
      </c>
    </row>
    <row r="2109" spans="3:5" x14ac:dyDescent="0.25">
      <c r="C2109" t="s">
        <v>2</v>
      </c>
      <c r="E2109" s="5">
        <v>82</v>
      </c>
    </row>
    <row r="2110" spans="3:5" x14ac:dyDescent="0.25">
      <c r="C2110" t="s">
        <v>32</v>
      </c>
      <c r="E2110" s="5">
        <v>10</v>
      </c>
    </row>
    <row r="2111" spans="3:5" x14ac:dyDescent="0.25">
      <c r="C2111" t="s">
        <v>12</v>
      </c>
      <c r="E2111" s="5">
        <v>80</v>
      </c>
    </row>
    <row r="2112" spans="3:5" x14ac:dyDescent="0.25">
      <c r="C2112" t="s">
        <v>17</v>
      </c>
      <c r="E2112" s="5">
        <v>28</v>
      </c>
    </row>
    <row r="2113" spans="3:5" x14ac:dyDescent="0.25">
      <c r="C2113" t="s">
        <v>69</v>
      </c>
      <c r="E2113" s="5">
        <v>24</v>
      </c>
    </row>
    <row r="2114" spans="3:5" x14ac:dyDescent="0.25">
      <c r="C2114" t="s">
        <v>43</v>
      </c>
      <c r="E2114" s="5">
        <v>1</v>
      </c>
    </row>
    <row r="2115" spans="3:5" x14ac:dyDescent="0.25">
      <c r="C2115" t="s">
        <v>50</v>
      </c>
      <c r="E2115" s="5">
        <v>32</v>
      </c>
    </row>
    <row r="2116" spans="3:5" x14ac:dyDescent="0.25">
      <c r="C2116" t="s">
        <v>2</v>
      </c>
      <c r="E2116" s="5">
        <v>156</v>
      </c>
    </row>
    <row r="2117" spans="3:5" x14ac:dyDescent="0.25">
      <c r="C2117" t="s">
        <v>1077</v>
      </c>
      <c r="E2117" s="5">
        <v>75</v>
      </c>
    </row>
    <row r="2118" spans="3:5" x14ac:dyDescent="0.25">
      <c r="C2118" t="s">
        <v>39</v>
      </c>
      <c r="E2118" s="5">
        <v>660</v>
      </c>
    </row>
    <row r="2119" spans="3:5" x14ac:dyDescent="0.25">
      <c r="C2119" t="s">
        <v>17</v>
      </c>
      <c r="E2119" s="5">
        <v>145</v>
      </c>
    </row>
    <row r="2120" spans="3:5" x14ac:dyDescent="0.25">
      <c r="C2120" t="s">
        <v>7</v>
      </c>
      <c r="E2120" s="5">
        <v>15</v>
      </c>
    </row>
    <row r="2121" spans="3:5" x14ac:dyDescent="0.25">
      <c r="C2121" t="s">
        <v>69</v>
      </c>
      <c r="E2121" s="5">
        <v>4900</v>
      </c>
    </row>
    <row r="2122" spans="3:5" x14ac:dyDescent="0.25">
      <c r="C2122" t="s">
        <v>59</v>
      </c>
      <c r="E2122" s="5">
        <v>2250</v>
      </c>
    </row>
    <row r="2123" spans="3:5" x14ac:dyDescent="0.25">
      <c r="C2123" t="s">
        <v>43</v>
      </c>
      <c r="E2123" s="5">
        <v>229</v>
      </c>
    </row>
    <row r="2124" spans="3:5" x14ac:dyDescent="0.25">
      <c r="C2124" t="s">
        <v>7</v>
      </c>
      <c r="E2124" s="5">
        <v>89</v>
      </c>
    </row>
    <row r="2125" spans="3:5" x14ac:dyDescent="0.25">
      <c r="C2125" t="s">
        <v>69</v>
      </c>
      <c r="E2125" s="5">
        <v>765</v>
      </c>
    </row>
    <row r="2126" spans="3:5" x14ac:dyDescent="0.25">
      <c r="C2126" t="s">
        <v>273</v>
      </c>
      <c r="E2126" s="5">
        <v>128</v>
      </c>
    </row>
    <row r="2127" spans="3:5" x14ac:dyDescent="0.25">
      <c r="C2127" t="s">
        <v>12</v>
      </c>
      <c r="E2127" s="5">
        <v>23</v>
      </c>
    </row>
    <row r="2128" spans="3:5" x14ac:dyDescent="0.25">
      <c r="C2128" t="s">
        <v>43</v>
      </c>
      <c r="E2128" s="5">
        <v>3</v>
      </c>
    </row>
    <row r="2129" spans="3:5" x14ac:dyDescent="0.25">
      <c r="C2129" t="s">
        <v>12</v>
      </c>
    </row>
    <row r="2130" spans="3:5" x14ac:dyDescent="0.25">
      <c r="C2130" t="s">
        <v>7</v>
      </c>
      <c r="E2130" s="5">
        <v>1500</v>
      </c>
    </row>
    <row r="2131" spans="3:5" x14ac:dyDescent="0.25">
      <c r="C2131" t="s">
        <v>39</v>
      </c>
      <c r="E2131" s="5">
        <v>156</v>
      </c>
    </row>
    <row r="2132" spans="3:5" x14ac:dyDescent="0.25">
      <c r="C2132" t="s">
        <v>61</v>
      </c>
      <c r="E2132" s="5">
        <v>70</v>
      </c>
    </row>
    <row r="2133" spans="3:5" x14ac:dyDescent="0.25">
      <c r="C2133" t="s">
        <v>12</v>
      </c>
      <c r="E2133" s="5">
        <v>71</v>
      </c>
    </row>
    <row r="2134" spans="3:5" x14ac:dyDescent="0.25">
      <c r="C2134" t="s">
        <v>87</v>
      </c>
      <c r="E2134" s="5">
        <v>2</v>
      </c>
    </row>
    <row r="2135" spans="3:5" x14ac:dyDescent="0.25">
      <c r="C2135" t="s">
        <v>97</v>
      </c>
      <c r="E2135" s="5">
        <v>436</v>
      </c>
    </row>
    <row r="2136" spans="3:5" x14ac:dyDescent="0.25">
      <c r="C2136" t="s">
        <v>12</v>
      </c>
      <c r="E2136" s="5">
        <v>37</v>
      </c>
    </row>
    <row r="2137" spans="3:5" x14ac:dyDescent="0.25">
      <c r="C2137" t="s">
        <v>97</v>
      </c>
      <c r="E2137" s="5">
        <v>840</v>
      </c>
    </row>
    <row r="2138" spans="3:5" x14ac:dyDescent="0.25">
      <c r="C2138" t="s">
        <v>59</v>
      </c>
      <c r="E2138" s="5">
        <v>24</v>
      </c>
    </row>
    <row r="2139" spans="3:5" x14ac:dyDescent="0.25">
      <c r="C2139" t="s">
        <v>102</v>
      </c>
      <c r="E2139" s="5">
        <v>4</v>
      </c>
    </row>
    <row r="2140" spans="3:5" x14ac:dyDescent="0.25">
      <c r="C2140" t="s">
        <v>43</v>
      </c>
      <c r="E2140" s="5">
        <v>2400</v>
      </c>
    </row>
    <row r="2141" spans="3:5" x14ac:dyDescent="0.25">
      <c r="C2141" t="s">
        <v>7</v>
      </c>
    </row>
    <row r="2142" spans="3:5" x14ac:dyDescent="0.25">
      <c r="C2142" t="s">
        <v>97</v>
      </c>
      <c r="E2142" s="5">
        <v>17</v>
      </c>
    </row>
    <row r="2143" spans="3:5" x14ac:dyDescent="0.25">
      <c r="C2143" t="s">
        <v>69</v>
      </c>
      <c r="E2143" s="5">
        <v>88</v>
      </c>
    </row>
    <row r="2144" spans="3:5" x14ac:dyDescent="0.25">
      <c r="C2144" t="s">
        <v>200</v>
      </c>
      <c r="E2144" s="5">
        <v>60</v>
      </c>
    </row>
    <row r="2145" spans="3:5" x14ac:dyDescent="0.25">
      <c r="C2145" t="s">
        <v>61</v>
      </c>
      <c r="E2145" s="5">
        <v>7</v>
      </c>
    </row>
    <row r="2146" spans="3:5" x14ac:dyDescent="0.25">
      <c r="C2146" t="s">
        <v>12</v>
      </c>
      <c r="E2146" s="5">
        <v>15</v>
      </c>
    </row>
    <row r="2147" spans="3:5" x14ac:dyDescent="0.25">
      <c r="C2147" t="s">
        <v>43</v>
      </c>
      <c r="E2147" s="5">
        <v>30</v>
      </c>
    </row>
    <row r="2148" spans="3:5" x14ac:dyDescent="0.25">
      <c r="C2148" t="s">
        <v>32</v>
      </c>
      <c r="E2148" s="5">
        <v>29</v>
      </c>
    </row>
    <row r="2149" spans="3:5" x14ac:dyDescent="0.25">
      <c r="C2149" t="s">
        <v>2</v>
      </c>
      <c r="E2149" s="5">
        <v>12</v>
      </c>
    </row>
    <row r="2150" spans="3:5" x14ac:dyDescent="0.25">
      <c r="C2150" t="s">
        <v>71</v>
      </c>
      <c r="E2150" s="5">
        <v>2</v>
      </c>
    </row>
    <row r="2151" spans="3:5" x14ac:dyDescent="0.25">
      <c r="C2151" t="s">
        <v>17</v>
      </c>
      <c r="E2151" s="5">
        <v>54</v>
      </c>
    </row>
    <row r="2152" spans="3:5" x14ac:dyDescent="0.25">
      <c r="C2152" t="s">
        <v>12</v>
      </c>
      <c r="E2152" s="5">
        <v>122</v>
      </c>
    </row>
    <row r="2153" spans="3:5" x14ac:dyDescent="0.25">
      <c r="C2153" t="s">
        <v>87</v>
      </c>
      <c r="E2153" s="5">
        <v>160</v>
      </c>
    </row>
    <row r="2154" spans="3:5" x14ac:dyDescent="0.25">
      <c r="C2154" t="s">
        <v>155</v>
      </c>
      <c r="E2154" s="5">
        <v>583</v>
      </c>
    </row>
    <row r="2155" spans="3:5" x14ac:dyDescent="0.25">
      <c r="C2155" t="s">
        <v>39</v>
      </c>
      <c r="E2155" s="5">
        <v>274</v>
      </c>
    </row>
    <row r="2156" spans="3:5" x14ac:dyDescent="0.25">
      <c r="C2156" t="s">
        <v>32</v>
      </c>
      <c r="E2156" s="5">
        <v>1300</v>
      </c>
    </row>
    <row r="2157" spans="3:5" x14ac:dyDescent="0.25">
      <c r="C2157" t="s">
        <v>61</v>
      </c>
      <c r="E2157" s="5">
        <v>68</v>
      </c>
    </row>
    <row r="2158" spans="3:5" x14ac:dyDescent="0.25">
      <c r="C2158" t="s">
        <v>273</v>
      </c>
      <c r="E2158" s="5">
        <v>665</v>
      </c>
    </row>
    <row r="2159" spans="3:5" x14ac:dyDescent="0.25">
      <c r="C2159" t="s">
        <v>87</v>
      </c>
      <c r="E2159" s="5">
        <v>78</v>
      </c>
    </row>
    <row r="2160" spans="3:5" x14ac:dyDescent="0.25">
      <c r="C2160" t="s">
        <v>61</v>
      </c>
      <c r="E2160" s="5">
        <v>50</v>
      </c>
    </row>
    <row r="2161" spans="3:5" x14ac:dyDescent="0.25">
      <c r="C2161" t="s">
        <v>2</v>
      </c>
      <c r="E2161" s="5">
        <v>2600</v>
      </c>
    </row>
    <row r="2162" spans="3:5" x14ac:dyDescent="0.25">
      <c r="C2162" t="s">
        <v>155</v>
      </c>
      <c r="E2162" s="5">
        <v>24</v>
      </c>
    </row>
    <row r="2163" spans="3:5" x14ac:dyDescent="0.25">
      <c r="C2163" t="s">
        <v>69</v>
      </c>
      <c r="E2163" s="5">
        <v>52</v>
      </c>
    </row>
    <row r="2164" spans="3:5" x14ac:dyDescent="0.25">
      <c r="C2164" t="s">
        <v>43</v>
      </c>
    </row>
    <row r="2165" spans="3:5" x14ac:dyDescent="0.25">
      <c r="C2165" t="s">
        <v>39</v>
      </c>
      <c r="E2165" s="5">
        <v>17</v>
      </c>
    </row>
    <row r="2166" spans="3:5" x14ac:dyDescent="0.25">
      <c r="C2166" t="s">
        <v>22</v>
      </c>
      <c r="E2166" s="5">
        <v>61</v>
      </c>
    </row>
    <row r="2167" spans="3:5" x14ac:dyDescent="0.25">
      <c r="C2167" t="s">
        <v>420</v>
      </c>
      <c r="E2167" s="5">
        <v>15</v>
      </c>
    </row>
    <row r="2168" spans="3:5" x14ac:dyDescent="0.25">
      <c r="C2168" t="s">
        <v>7</v>
      </c>
      <c r="E2168" s="5">
        <v>1600</v>
      </c>
    </row>
    <row r="2169" spans="3:5" x14ac:dyDescent="0.25">
      <c r="C2169" t="s">
        <v>12</v>
      </c>
      <c r="E2169" s="5">
        <v>2200</v>
      </c>
    </row>
    <row r="2170" spans="3:5" x14ac:dyDescent="0.25">
      <c r="C2170" t="s">
        <v>12</v>
      </c>
      <c r="E2170" s="5">
        <v>392</v>
      </c>
    </row>
    <row r="2171" spans="3:5" x14ac:dyDescent="0.25">
      <c r="C2171" t="s">
        <v>2</v>
      </c>
      <c r="E2171" s="5">
        <v>613</v>
      </c>
    </row>
    <row r="2172" spans="3:5" x14ac:dyDescent="0.25">
      <c r="C2172" t="s">
        <v>87</v>
      </c>
      <c r="E2172" s="5">
        <v>339</v>
      </c>
    </row>
    <row r="2173" spans="3:5" x14ac:dyDescent="0.25">
      <c r="C2173" t="s">
        <v>32</v>
      </c>
      <c r="E2173" s="5">
        <v>42</v>
      </c>
    </row>
    <row r="2174" spans="3:5" x14ac:dyDescent="0.25">
      <c r="C2174" t="s">
        <v>12</v>
      </c>
      <c r="E2174" s="5">
        <v>75</v>
      </c>
    </row>
    <row r="2175" spans="3:5" x14ac:dyDescent="0.25">
      <c r="C2175" t="s">
        <v>17</v>
      </c>
      <c r="E2175" s="5">
        <v>165</v>
      </c>
    </row>
    <row r="2176" spans="3:5" x14ac:dyDescent="0.25">
      <c r="C2176" t="s">
        <v>71</v>
      </c>
      <c r="E2176" s="5">
        <v>48</v>
      </c>
    </row>
    <row r="2177" spans="3:5" x14ac:dyDescent="0.25">
      <c r="C2177" t="s">
        <v>17</v>
      </c>
    </row>
    <row r="2178" spans="3:5" x14ac:dyDescent="0.25">
      <c r="C2178" t="s">
        <v>273</v>
      </c>
      <c r="E2178" s="5">
        <v>84</v>
      </c>
    </row>
    <row r="2179" spans="3:5" x14ac:dyDescent="0.25">
      <c r="C2179" t="s">
        <v>43</v>
      </c>
      <c r="E2179" s="5">
        <v>521</v>
      </c>
    </row>
    <row r="2180" spans="3:5" x14ac:dyDescent="0.25">
      <c r="C2180" t="s">
        <v>30</v>
      </c>
      <c r="E2180" s="5">
        <v>10</v>
      </c>
    </row>
    <row r="2181" spans="3:5" x14ac:dyDescent="0.25">
      <c r="C2181" t="s">
        <v>61</v>
      </c>
      <c r="E2181" s="5">
        <v>58</v>
      </c>
    </row>
    <row r="2182" spans="3:5" x14ac:dyDescent="0.25">
      <c r="C2182" t="s">
        <v>12</v>
      </c>
      <c r="E2182" s="5">
        <v>38</v>
      </c>
    </row>
    <row r="2183" spans="3:5" x14ac:dyDescent="0.25">
      <c r="C2183" t="s">
        <v>200</v>
      </c>
      <c r="E2183" s="5">
        <v>1</v>
      </c>
    </row>
    <row r="2184" spans="3:5" x14ac:dyDescent="0.25">
      <c r="C2184" t="s">
        <v>69</v>
      </c>
      <c r="E2184" s="5">
        <v>71</v>
      </c>
    </row>
    <row r="2185" spans="3:5" x14ac:dyDescent="0.25">
      <c r="C2185" t="s">
        <v>32</v>
      </c>
      <c r="E2185" s="5">
        <v>50</v>
      </c>
    </row>
    <row r="2186" spans="3:5" x14ac:dyDescent="0.25">
      <c r="C2186" t="s">
        <v>32</v>
      </c>
      <c r="E2186" s="5">
        <v>100</v>
      </c>
    </row>
    <row r="2187" spans="3:5" x14ac:dyDescent="0.25">
      <c r="C2187" t="s">
        <v>43</v>
      </c>
      <c r="E2187" s="5">
        <v>40.5</v>
      </c>
    </row>
    <row r="2188" spans="3:5" x14ac:dyDescent="0.25">
      <c r="C2188" t="s">
        <v>12</v>
      </c>
      <c r="E2188" s="5">
        <v>126</v>
      </c>
    </row>
    <row r="2189" spans="3:5" x14ac:dyDescent="0.25">
      <c r="C2189" t="s">
        <v>273</v>
      </c>
      <c r="E2189" s="5">
        <v>293</v>
      </c>
    </row>
    <row r="2190" spans="3:5" x14ac:dyDescent="0.25">
      <c r="C2190" t="s">
        <v>71</v>
      </c>
      <c r="E2190" s="5">
        <v>37</v>
      </c>
    </row>
    <row r="2191" spans="3:5" x14ac:dyDescent="0.25">
      <c r="C2191" t="s">
        <v>102</v>
      </c>
      <c r="E2191" s="5">
        <v>110</v>
      </c>
    </row>
    <row r="2192" spans="3:5" x14ac:dyDescent="0.25">
      <c r="C2192" t="s">
        <v>59</v>
      </c>
      <c r="E2192" s="5">
        <v>335</v>
      </c>
    </row>
    <row r="2193" spans="3:5" x14ac:dyDescent="0.25">
      <c r="C2193" t="s">
        <v>59</v>
      </c>
      <c r="E2193" s="5">
        <v>263</v>
      </c>
    </row>
    <row r="2194" spans="3:5" x14ac:dyDescent="0.25">
      <c r="C2194" t="s">
        <v>87</v>
      </c>
      <c r="E2194" s="5">
        <v>307</v>
      </c>
    </row>
    <row r="2195" spans="3:5" x14ac:dyDescent="0.25">
      <c r="C2195" t="s">
        <v>71</v>
      </c>
      <c r="E2195" s="5">
        <v>34</v>
      </c>
    </row>
    <row r="2196" spans="3:5" x14ac:dyDescent="0.25">
      <c r="C2196" t="s">
        <v>7</v>
      </c>
      <c r="E2196" s="5">
        <v>478</v>
      </c>
    </row>
    <row r="2197" spans="3:5" x14ac:dyDescent="0.25">
      <c r="C2197" t="s">
        <v>61</v>
      </c>
      <c r="E2197" s="5">
        <v>100</v>
      </c>
    </row>
    <row r="2198" spans="3:5" x14ac:dyDescent="0.25">
      <c r="C2198" t="s">
        <v>22</v>
      </c>
      <c r="E2198" s="5">
        <v>1</v>
      </c>
    </row>
    <row r="2199" spans="3:5" x14ac:dyDescent="0.25">
      <c r="C2199" t="s">
        <v>30</v>
      </c>
      <c r="E2199" s="5">
        <v>69</v>
      </c>
    </row>
    <row r="2200" spans="3:5" x14ac:dyDescent="0.25">
      <c r="C2200" t="s">
        <v>97</v>
      </c>
      <c r="E2200" s="5">
        <v>18</v>
      </c>
    </row>
    <row r="2201" spans="3:5" x14ac:dyDescent="0.25">
      <c r="C2201" t="s">
        <v>7</v>
      </c>
      <c r="E2201" s="5">
        <v>96</v>
      </c>
    </row>
    <row r="2202" spans="3:5" x14ac:dyDescent="0.25">
      <c r="C2202" t="s">
        <v>61</v>
      </c>
      <c r="E2202" s="5">
        <v>59</v>
      </c>
    </row>
    <row r="2203" spans="3:5" x14ac:dyDescent="0.25">
      <c r="C2203" t="s">
        <v>69</v>
      </c>
      <c r="E2203" s="5">
        <v>1</v>
      </c>
    </row>
    <row r="2204" spans="3:5" x14ac:dyDescent="0.25">
      <c r="C2204" t="s">
        <v>12</v>
      </c>
      <c r="E2204" s="5">
        <v>42</v>
      </c>
    </row>
    <row r="2205" spans="3:5" x14ac:dyDescent="0.25">
      <c r="C2205" t="s">
        <v>61</v>
      </c>
      <c r="E2205" s="5">
        <v>76</v>
      </c>
    </row>
    <row r="2206" spans="3:5" x14ac:dyDescent="0.25">
      <c r="C2206" t="s">
        <v>61</v>
      </c>
      <c r="E2206" s="5">
        <v>11</v>
      </c>
    </row>
    <row r="2207" spans="3:5" x14ac:dyDescent="0.25">
      <c r="C2207" t="s">
        <v>61</v>
      </c>
      <c r="E2207" s="5">
        <v>59</v>
      </c>
    </row>
    <row r="2208" spans="3:5" x14ac:dyDescent="0.25">
      <c r="C2208" t="s">
        <v>87</v>
      </c>
      <c r="E2208" s="5">
        <v>16</v>
      </c>
    </row>
    <row r="2209" spans="3:5" x14ac:dyDescent="0.25">
      <c r="C2209" t="s">
        <v>61</v>
      </c>
    </row>
    <row r="2210" spans="3:5" x14ac:dyDescent="0.25">
      <c r="C2210" t="s">
        <v>30</v>
      </c>
      <c r="E2210" s="5">
        <v>1</v>
      </c>
    </row>
    <row r="2211" spans="3:5" x14ac:dyDescent="0.25">
      <c r="C2211" t="s">
        <v>59</v>
      </c>
      <c r="E2211" s="5">
        <v>2</v>
      </c>
    </row>
    <row r="2212" spans="3:5" x14ac:dyDescent="0.25">
      <c r="C2212" t="s">
        <v>59</v>
      </c>
      <c r="E2212" s="5">
        <v>1500</v>
      </c>
    </row>
    <row r="2213" spans="3:5" x14ac:dyDescent="0.25">
      <c r="C2213" t="s">
        <v>2</v>
      </c>
      <c r="E2213" s="5">
        <v>288</v>
      </c>
    </row>
    <row r="2214" spans="3:5" x14ac:dyDescent="0.25">
      <c r="C2214" t="s">
        <v>87</v>
      </c>
      <c r="E2214" s="5">
        <v>19</v>
      </c>
    </row>
    <row r="2215" spans="3:5" x14ac:dyDescent="0.25">
      <c r="C2215" t="s">
        <v>7</v>
      </c>
      <c r="E2215" s="5">
        <v>423</v>
      </c>
    </row>
    <row r="2216" spans="3:5" x14ac:dyDescent="0.25">
      <c r="C2216" t="s">
        <v>12</v>
      </c>
      <c r="E2216" s="5">
        <v>447</v>
      </c>
    </row>
    <row r="2217" spans="3:5" x14ac:dyDescent="0.25">
      <c r="C2217" t="s">
        <v>12</v>
      </c>
      <c r="E2217" s="5">
        <v>160</v>
      </c>
    </row>
    <row r="2218" spans="3:5" x14ac:dyDescent="0.25">
      <c r="C2218" t="s">
        <v>155</v>
      </c>
      <c r="E2218" s="5">
        <v>72</v>
      </c>
    </row>
    <row r="2219" spans="3:5" x14ac:dyDescent="0.25">
      <c r="C2219" t="s">
        <v>69</v>
      </c>
      <c r="E2219" s="5">
        <v>40</v>
      </c>
    </row>
    <row r="2220" spans="3:5" x14ac:dyDescent="0.25">
      <c r="C2220" t="s">
        <v>87</v>
      </c>
      <c r="E2220" s="5">
        <v>51</v>
      </c>
    </row>
    <row r="2221" spans="3:5" x14ac:dyDescent="0.25">
      <c r="C2221" t="s">
        <v>87</v>
      </c>
      <c r="E2221" s="5">
        <v>34</v>
      </c>
    </row>
    <row r="2222" spans="3:5" x14ac:dyDescent="0.25">
      <c r="C2222" t="s">
        <v>97</v>
      </c>
      <c r="E2222" s="5">
        <v>100</v>
      </c>
    </row>
    <row r="2223" spans="3:5" x14ac:dyDescent="0.25">
      <c r="C2223" t="s">
        <v>2</v>
      </c>
      <c r="E2223" s="5">
        <v>7</v>
      </c>
    </row>
    <row r="2224" spans="3:5" x14ac:dyDescent="0.25">
      <c r="C2224" t="s">
        <v>615</v>
      </c>
      <c r="E2224" s="5">
        <v>1800</v>
      </c>
    </row>
    <row r="2225" spans="3:5" x14ac:dyDescent="0.25">
      <c r="C2225" t="s">
        <v>87</v>
      </c>
      <c r="E2225" s="5">
        <v>358</v>
      </c>
    </row>
    <row r="2226" spans="3:5" x14ac:dyDescent="0.25">
      <c r="C2226" t="s">
        <v>7</v>
      </c>
      <c r="E2226" s="5">
        <v>224</v>
      </c>
    </row>
    <row r="2227" spans="3:5" x14ac:dyDescent="0.25">
      <c r="C2227" t="s">
        <v>155</v>
      </c>
      <c r="E2227" s="5">
        <v>59</v>
      </c>
    </row>
    <row r="2228" spans="3:5" x14ac:dyDescent="0.25">
      <c r="C2228" t="s">
        <v>2</v>
      </c>
      <c r="E2228" s="5">
        <v>90</v>
      </c>
    </row>
    <row r="2229" spans="3:5" x14ac:dyDescent="0.25">
      <c r="C2229" t="s">
        <v>2</v>
      </c>
      <c r="E2229" s="5">
        <v>132</v>
      </c>
    </row>
    <row r="2230" spans="3:5" x14ac:dyDescent="0.25">
      <c r="C2230" t="s">
        <v>39</v>
      </c>
      <c r="E2230" s="5">
        <v>190</v>
      </c>
    </row>
    <row r="2231" spans="3:5" x14ac:dyDescent="0.25">
      <c r="C2231" t="s">
        <v>155</v>
      </c>
      <c r="E2231" s="5">
        <v>5</v>
      </c>
    </row>
    <row r="2232" spans="3:5" x14ac:dyDescent="0.25">
      <c r="C2232" t="s">
        <v>12</v>
      </c>
      <c r="E2232" s="5">
        <v>584</v>
      </c>
    </row>
    <row r="2233" spans="3:5" x14ac:dyDescent="0.25">
      <c r="C2233" t="s">
        <v>43</v>
      </c>
      <c r="E2233" s="5">
        <v>134</v>
      </c>
    </row>
    <row r="2234" spans="3:5" x14ac:dyDescent="0.25">
      <c r="C2234" t="s">
        <v>87</v>
      </c>
      <c r="E2234" s="5">
        <v>1400</v>
      </c>
    </row>
    <row r="2235" spans="3:5" x14ac:dyDescent="0.25">
      <c r="C2235" t="s">
        <v>69</v>
      </c>
      <c r="E2235" s="5">
        <v>955</v>
      </c>
    </row>
    <row r="2236" spans="3:5" x14ac:dyDescent="0.25">
      <c r="C2236" t="s">
        <v>12</v>
      </c>
      <c r="E2236" s="5">
        <v>120</v>
      </c>
    </row>
    <row r="2237" spans="3:5" x14ac:dyDescent="0.25">
      <c r="C2237" t="s">
        <v>273</v>
      </c>
      <c r="E2237" s="5">
        <v>12</v>
      </c>
    </row>
    <row r="2238" spans="3:5" x14ac:dyDescent="0.25">
      <c r="C2238" t="s">
        <v>12</v>
      </c>
      <c r="E2238" s="5">
        <v>119</v>
      </c>
    </row>
    <row r="2239" spans="3:5" x14ac:dyDescent="0.25">
      <c r="C2239" t="s">
        <v>17</v>
      </c>
      <c r="E2239" s="5">
        <v>185</v>
      </c>
    </row>
    <row r="2240" spans="3:5" x14ac:dyDescent="0.25">
      <c r="C2240" t="s">
        <v>43</v>
      </c>
      <c r="E2240" s="5">
        <v>3</v>
      </c>
    </row>
    <row r="2241" spans="3:5" x14ac:dyDescent="0.25">
      <c r="C2241" t="s">
        <v>12</v>
      </c>
      <c r="E2241" s="5">
        <v>14</v>
      </c>
    </row>
    <row r="2242" spans="3:5" x14ac:dyDescent="0.25">
      <c r="C2242" t="s">
        <v>102</v>
      </c>
      <c r="E2242" s="5">
        <v>29</v>
      </c>
    </row>
    <row r="2243" spans="3:5" x14ac:dyDescent="0.25">
      <c r="C2243" t="s">
        <v>39</v>
      </c>
      <c r="E2243" s="5">
        <v>85</v>
      </c>
    </row>
    <row r="2244" spans="3:5" x14ac:dyDescent="0.25">
      <c r="C2244" t="s">
        <v>420</v>
      </c>
      <c r="E2244" s="5">
        <v>35</v>
      </c>
    </row>
    <row r="2245" spans="3:5" x14ac:dyDescent="0.25">
      <c r="C2245" t="s">
        <v>122</v>
      </c>
      <c r="E2245" s="5">
        <v>1</v>
      </c>
    </row>
    <row r="2246" spans="3:5" x14ac:dyDescent="0.25">
      <c r="C2246" t="s">
        <v>17</v>
      </c>
    </row>
    <row r="2247" spans="3:5" x14ac:dyDescent="0.25">
      <c r="C2247" t="s">
        <v>12</v>
      </c>
      <c r="E2247" s="5">
        <v>119</v>
      </c>
    </row>
    <row r="2248" spans="3:5" x14ac:dyDescent="0.25">
      <c r="C2248" t="s">
        <v>2</v>
      </c>
      <c r="E2248" s="5">
        <v>56</v>
      </c>
    </row>
    <row r="2249" spans="3:5" x14ac:dyDescent="0.25">
      <c r="C2249" t="s">
        <v>12</v>
      </c>
      <c r="E2249" s="5">
        <v>324</v>
      </c>
    </row>
    <row r="2250" spans="3:5" x14ac:dyDescent="0.25">
      <c r="C2250" t="s">
        <v>469</v>
      </c>
      <c r="E2250" s="5">
        <v>410</v>
      </c>
    </row>
    <row r="2251" spans="3:5" x14ac:dyDescent="0.25">
      <c r="C2251" t="s">
        <v>12</v>
      </c>
      <c r="E2251" s="5">
        <v>26</v>
      </c>
    </row>
    <row r="2252" spans="3:5" x14ac:dyDescent="0.25">
      <c r="C2252" t="s">
        <v>39</v>
      </c>
      <c r="E2252" s="5">
        <v>689</v>
      </c>
    </row>
    <row r="2253" spans="3:5" x14ac:dyDescent="0.25">
      <c r="C2253" t="s">
        <v>39</v>
      </c>
      <c r="E2253" s="5">
        <v>114</v>
      </c>
    </row>
    <row r="2254" spans="3:5" x14ac:dyDescent="0.25">
      <c r="C2254" t="s">
        <v>200</v>
      </c>
      <c r="E2254" s="5">
        <v>59</v>
      </c>
    </row>
    <row r="2255" spans="3:5" x14ac:dyDescent="0.25">
      <c r="C2255" t="s">
        <v>87</v>
      </c>
      <c r="E2255" s="5">
        <v>28</v>
      </c>
    </row>
    <row r="2256" spans="3:5" x14ac:dyDescent="0.25">
      <c r="C2256" t="s">
        <v>39</v>
      </c>
      <c r="E2256" s="5">
        <v>137.5</v>
      </c>
    </row>
    <row r="2257" spans="3:5" x14ac:dyDescent="0.25">
      <c r="C2257" t="s">
        <v>71</v>
      </c>
    </row>
    <row r="2258" spans="3:5" x14ac:dyDescent="0.25">
      <c r="C2258" t="s">
        <v>61</v>
      </c>
      <c r="E2258" s="5">
        <v>32</v>
      </c>
    </row>
    <row r="2259" spans="3:5" x14ac:dyDescent="0.25">
      <c r="C2259" t="s">
        <v>30</v>
      </c>
      <c r="E2259" s="5">
        <v>18</v>
      </c>
    </row>
    <row r="2260" spans="3:5" x14ac:dyDescent="0.25">
      <c r="C2260" t="s">
        <v>30</v>
      </c>
      <c r="E2260" s="5">
        <v>40</v>
      </c>
    </row>
    <row r="2261" spans="3:5" x14ac:dyDescent="0.25">
      <c r="C2261" t="s">
        <v>12</v>
      </c>
      <c r="E2261" s="5">
        <v>217</v>
      </c>
    </row>
    <row r="2262" spans="3:5" x14ac:dyDescent="0.25">
      <c r="C2262" t="s">
        <v>2</v>
      </c>
      <c r="E2262" s="5">
        <v>332</v>
      </c>
    </row>
    <row r="2263" spans="3:5" x14ac:dyDescent="0.25">
      <c r="C2263" t="s">
        <v>87</v>
      </c>
      <c r="E2263" s="5">
        <v>215</v>
      </c>
    </row>
    <row r="2264" spans="3:5" x14ac:dyDescent="0.25">
      <c r="C2264" t="s">
        <v>69</v>
      </c>
      <c r="E2264" s="5">
        <v>95</v>
      </c>
    </row>
    <row r="2265" spans="3:5" x14ac:dyDescent="0.25">
      <c r="C2265" t="s">
        <v>12</v>
      </c>
      <c r="E2265" s="5">
        <v>40</v>
      </c>
    </row>
    <row r="2266" spans="3:5" x14ac:dyDescent="0.25">
      <c r="C2266" t="s">
        <v>102</v>
      </c>
      <c r="E2266" s="5">
        <v>72</v>
      </c>
    </row>
    <row r="2267" spans="3:5" x14ac:dyDescent="0.25">
      <c r="C2267" t="s">
        <v>200</v>
      </c>
      <c r="E2267" s="5">
        <v>91</v>
      </c>
    </row>
    <row r="2268" spans="3:5" x14ac:dyDescent="0.25">
      <c r="C2268" t="s">
        <v>61</v>
      </c>
      <c r="E2268" s="5">
        <v>64</v>
      </c>
    </row>
    <row r="2269" spans="3:5" x14ac:dyDescent="0.25">
      <c r="C2269" t="s">
        <v>59</v>
      </c>
      <c r="E2269" s="5">
        <v>40</v>
      </c>
    </row>
    <row r="2270" spans="3:5" x14ac:dyDescent="0.25">
      <c r="C2270" t="s">
        <v>61</v>
      </c>
      <c r="E2270" s="5">
        <v>65</v>
      </c>
    </row>
    <row r="2271" spans="3:5" x14ac:dyDescent="0.25">
      <c r="C2271" t="s">
        <v>61</v>
      </c>
    </row>
    <row r="2272" spans="3:5" x14ac:dyDescent="0.25">
      <c r="C2272" t="s">
        <v>61</v>
      </c>
      <c r="E2272" s="5">
        <v>106</v>
      </c>
    </row>
    <row r="2273" spans="3:5" x14ac:dyDescent="0.25">
      <c r="C2273" t="s">
        <v>102</v>
      </c>
      <c r="E2273" s="5">
        <v>23</v>
      </c>
    </row>
    <row r="2274" spans="3:5" x14ac:dyDescent="0.25">
      <c r="C2274" t="s">
        <v>399</v>
      </c>
    </row>
    <row r="2275" spans="3:5" x14ac:dyDescent="0.25">
      <c r="C2275" t="s">
        <v>2</v>
      </c>
      <c r="E2275" s="5">
        <v>16</v>
      </c>
    </row>
    <row r="2276" spans="3:5" x14ac:dyDescent="0.25">
      <c r="C2276" t="s">
        <v>7</v>
      </c>
      <c r="E2276" s="5">
        <v>26</v>
      </c>
    </row>
    <row r="2277" spans="3:5" x14ac:dyDescent="0.25">
      <c r="C2277" t="s">
        <v>12</v>
      </c>
      <c r="E2277" s="5">
        <v>314</v>
      </c>
    </row>
    <row r="2278" spans="3:5" x14ac:dyDescent="0.25">
      <c r="C2278" t="s">
        <v>61</v>
      </c>
      <c r="E2278" s="5">
        <v>58</v>
      </c>
    </row>
    <row r="2279" spans="3:5" x14ac:dyDescent="0.25">
      <c r="C2279" t="s">
        <v>43</v>
      </c>
      <c r="E2279" s="5">
        <v>134</v>
      </c>
    </row>
    <row r="2280" spans="3:5" x14ac:dyDescent="0.25">
      <c r="C2280" t="s">
        <v>12</v>
      </c>
      <c r="E2280" s="5">
        <v>35</v>
      </c>
    </row>
    <row r="2281" spans="3:5" x14ac:dyDescent="0.25">
      <c r="C2281" t="s">
        <v>12</v>
      </c>
      <c r="E2281" s="5">
        <v>1</v>
      </c>
    </row>
    <row r="2282" spans="3:5" x14ac:dyDescent="0.25">
      <c r="C2282" t="s">
        <v>87</v>
      </c>
      <c r="E2282" s="5">
        <v>140</v>
      </c>
    </row>
    <row r="2283" spans="3:5" x14ac:dyDescent="0.25">
      <c r="C2283" t="s">
        <v>7</v>
      </c>
      <c r="E2283" s="5">
        <v>902</v>
      </c>
    </row>
    <row r="2284" spans="3:5" x14ac:dyDescent="0.25">
      <c r="C2284" t="s">
        <v>7</v>
      </c>
      <c r="E2284" s="5">
        <v>319</v>
      </c>
    </row>
    <row r="2285" spans="3:5" x14ac:dyDescent="0.25">
      <c r="C2285" t="s">
        <v>32</v>
      </c>
      <c r="E2285" s="5">
        <v>438</v>
      </c>
    </row>
    <row r="2286" spans="3:5" x14ac:dyDescent="0.25">
      <c r="C2286" t="s">
        <v>59</v>
      </c>
      <c r="E2286" s="5">
        <v>319</v>
      </c>
    </row>
    <row r="2287" spans="3:5" x14ac:dyDescent="0.25">
      <c r="C2287" t="s">
        <v>61</v>
      </c>
      <c r="E2287" s="5">
        <v>367</v>
      </c>
    </row>
    <row r="2288" spans="3:5" x14ac:dyDescent="0.25">
      <c r="C2288" t="s">
        <v>12</v>
      </c>
    </row>
    <row r="2289" spans="3:5" x14ac:dyDescent="0.25">
      <c r="C2289" t="s">
        <v>87</v>
      </c>
      <c r="E2289" s="5">
        <v>85</v>
      </c>
    </row>
    <row r="2290" spans="3:5" x14ac:dyDescent="0.25">
      <c r="C2290" t="s">
        <v>32</v>
      </c>
      <c r="E2290" s="5">
        <v>175</v>
      </c>
    </row>
    <row r="2291" spans="3:5" x14ac:dyDescent="0.25">
      <c r="C2291" t="s">
        <v>87</v>
      </c>
      <c r="E2291" s="5">
        <v>181</v>
      </c>
    </row>
    <row r="2292" spans="3:5" x14ac:dyDescent="0.25">
      <c r="C2292" t="s">
        <v>61</v>
      </c>
      <c r="E2292" s="5">
        <v>607</v>
      </c>
    </row>
    <row r="2293" spans="3:5" x14ac:dyDescent="0.25">
      <c r="C2293" t="s">
        <v>17</v>
      </c>
      <c r="E2293" s="5">
        <v>190</v>
      </c>
    </row>
    <row r="2294" spans="3:5" x14ac:dyDescent="0.25">
      <c r="C2294" t="s">
        <v>155</v>
      </c>
    </row>
    <row r="2295" spans="3:5" x14ac:dyDescent="0.25">
      <c r="C2295" t="s">
        <v>12</v>
      </c>
      <c r="E2295" s="5">
        <v>99</v>
      </c>
    </row>
    <row r="2296" spans="3:5" x14ac:dyDescent="0.25">
      <c r="C2296" t="s">
        <v>200</v>
      </c>
      <c r="E2296" s="5">
        <v>15</v>
      </c>
    </row>
    <row r="2297" spans="3:5" x14ac:dyDescent="0.25">
      <c r="C2297" t="s">
        <v>61</v>
      </c>
      <c r="E2297" s="5">
        <v>41</v>
      </c>
    </row>
    <row r="2298" spans="3:5" x14ac:dyDescent="0.25">
      <c r="C2298" t="s">
        <v>12</v>
      </c>
      <c r="E2298" s="5">
        <v>293</v>
      </c>
    </row>
    <row r="2299" spans="3:5" x14ac:dyDescent="0.25">
      <c r="C2299" t="s">
        <v>61</v>
      </c>
      <c r="E2299" s="5">
        <v>0.7</v>
      </c>
    </row>
    <row r="2300" spans="3:5" x14ac:dyDescent="0.25">
      <c r="C2300" t="s">
        <v>61</v>
      </c>
      <c r="E2300" s="5">
        <v>75</v>
      </c>
    </row>
    <row r="2301" spans="3:5" x14ac:dyDescent="0.25">
      <c r="C2301" t="s">
        <v>12</v>
      </c>
    </row>
    <row r="2302" spans="3:5" x14ac:dyDescent="0.25">
      <c r="C2302" t="s">
        <v>61</v>
      </c>
      <c r="E2302" s="5">
        <v>28</v>
      </c>
    </row>
    <row r="2303" spans="3:5" x14ac:dyDescent="0.25">
      <c r="C2303" t="s">
        <v>200</v>
      </c>
      <c r="E2303" s="5">
        <v>92</v>
      </c>
    </row>
    <row r="2304" spans="3:5" x14ac:dyDescent="0.25">
      <c r="C2304" t="s">
        <v>69</v>
      </c>
      <c r="E2304" s="5">
        <v>21</v>
      </c>
    </row>
    <row r="2305" spans="3:5" x14ac:dyDescent="0.25">
      <c r="C2305" t="s">
        <v>12</v>
      </c>
      <c r="E2305" s="5">
        <v>72</v>
      </c>
    </row>
    <row r="2306" spans="3:5" x14ac:dyDescent="0.25">
      <c r="C2306" t="s">
        <v>155</v>
      </c>
      <c r="E2306" s="5">
        <v>50</v>
      </c>
    </row>
    <row r="2307" spans="3:5" x14ac:dyDescent="0.25">
      <c r="C2307" t="s">
        <v>30</v>
      </c>
      <c r="E2307" s="5">
        <v>25</v>
      </c>
    </row>
    <row r="2308" spans="3:5" x14ac:dyDescent="0.25">
      <c r="C2308" t="s">
        <v>43</v>
      </c>
      <c r="E2308" s="5">
        <v>183</v>
      </c>
    </row>
    <row r="2309" spans="3:5" x14ac:dyDescent="0.25">
      <c r="C2309" t="s">
        <v>39</v>
      </c>
      <c r="E2309" s="5">
        <v>227</v>
      </c>
    </row>
    <row r="2310" spans="3:5" x14ac:dyDescent="0.25">
      <c r="C2310" t="s">
        <v>1077</v>
      </c>
      <c r="E2310" s="5">
        <v>100</v>
      </c>
    </row>
    <row r="2311" spans="3:5" x14ac:dyDescent="0.25">
      <c r="C2311" t="s">
        <v>2</v>
      </c>
      <c r="E2311" s="5">
        <v>348</v>
      </c>
    </row>
    <row r="2312" spans="3:5" x14ac:dyDescent="0.25">
      <c r="C2312" t="s">
        <v>194</v>
      </c>
      <c r="E2312" s="5">
        <v>300</v>
      </c>
    </row>
    <row r="2313" spans="3:5" x14ac:dyDescent="0.25">
      <c r="C2313" t="s">
        <v>61</v>
      </c>
      <c r="E2313" s="5">
        <v>162</v>
      </c>
    </row>
    <row r="2314" spans="3:5" x14ac:dyDescent="0.25">
      <c r="C2314" t="s">
        <v>43</v>
      </c>
    </row>
    <row r="2315" spans="3:5" x14ac:dyDescent="0.25">
      <c r="C2315" t="s">
        <v>87</v>
      </c>
      <c r="E2315" s="5">
        <v>297</v>
      </c>
    </row>
    <row r="2316" spans="3:5" x14ac:dyDescent="0.25">
      <c r="C2316" t="s">
        <v>69</v>
      </c>
      <c r="E2316" s="5">
        <v>225</v>
      </c>
    </row>
    <row r="2317" spans="3:5" x14ac:dyDescent="0.25">
      <c r="C2317" t="s">
        <v>69</v>
      </c>
      <c r="E2317" s="5">
        <v>955</v>
      </c>
    </row>
    <row r="2318" spans="3:5" x14ac:dyDescent="0.25">
      <c r="C2318" t="s">
        <v>43</v>
      </c>
    </row>
    <row r="2319" spans="3:5" x14ac:dyDescent="0.25">
      <c r="C2319" t="s">
        <v>273</v>
      </c>
      <c r="E2319" s="5">
        <v>35</v>
      </c>
    </row>
    <row r="2320" spans="3:5" x14ac:dyDescent="0.25">
      <c r="C2320" t="s">
        <v>87</v>
      </c>
      <c r="E2320" s="5">
        <v>97</v>
      </c>
    </row>
    <row r="2321" spans="3:5" x14ac:dyDescent="0.25">
      <c r="C2321" t="s">
        <v>12</v>
      </c>
      <c r="E2321" s="5">
        <v>40</v>
      </c>
    </row>
    <row r="2322" spans="3:5" x14ac:dyDescent="0.25">
      <c r="C2322" t="s">
        <v>122</v>
      </c>
      <c r="E2322" s="5">
        <v>247</v>
      </c>
    </row>
    <row r="2323" spans="3:5" x14ac:dyDescent="0.25">
      <c r="C2323" t="s">
        <v>17</v>
      </c>
      <c r="E2323" s="5">
        <v>80</v>
      </c>
    </row>
    <row r="2324" spans="3:5" x14ac:dyDescent="0.25">
      <c r="C2324" t="s">
        <v>17</v>
      </c>
      <c r="E2324" s="5">
        <v>80</v>
      </c>
    </row>
    <row r="2325" spans="3:5" x14ac:dyDescent="0.25">
      <c r="C2325" t="s">
        <v>32</v>
      </c>
      <c r="E2325" s="5">
        <v>24</v>
      </c>
    </row>
    <row r="2326" spans="3:5" x14ac:dyDescent="0.25">
      <c r="C2326" t="s">
        <v>32</v>
      </c>
      <c r="E2326" s="5">
        <v>14</v>
      </c>
    </row>
    <row r="2327" spans="3:5" x14ac:dyDescent="0.25">
      <c r="C2327" t="s">
        <v>17</v>
      </c>
    </row>
    <row r="2328" spans="3:5" x14ac:dyDescent="0.25">
      <c r="C2328" t="s">
        <v>87</v>
      </c>
      <c r="E2328" s="5">
        <v>4</v>
      </c>
    </row>
    <row r="2329" spans="3:5" x14ac:dyDescent="0.25">
      <c r="C2329" t="s">
        <v>43</v>
      </c>
    </row>
    <row r="2330" spans="3:5" x14ac:dyDescent="0.25">
      <c r="C2330" t="s">
        <v>17</v>
      </c>
    </row>
    <row r="2331" spans="3:5" x14ac:dyDescent="0.25">
      <c r="C2331" t="s">
        <v>39</v>
      </c>
      <c r="E2331" s="5">
        <v>16</v>
      </c>
    </row>
    <row r="2332" spans="3:5" x14ac:dyDescent="0.25">
      <c r="C2332" t="s">
        <v>155</v>
      </c>
      <c r="E2332" s="5">
        <v>64</v>
      </c>
    </row>
    <row r="2333" spans="3:5" x14ac:dyDescent="0.25">
      <c r="C2333" t="s">
        <v>43</v>
      </c>
      <c r="E2333" s="5">
        <v>41</v>
      </c>
    </row>
    <row r="2334" spans="3:5" x14ac:dyDescent="0.25">
      <c r="C2334" t="s">
        <v>155</v>
      </c>
      <c r="E2334" s="5">
        <v>7</v>
      </c>
    </row>
    <row r="2335" spans="3:5" x14ac:dyDescent="0.25">
      <c r="C2335" t="s">
        <v>102</v>
      </c>
      <c r="E2335" s="5">
        <v>28</v>
      </c>
    </row>
    <row r="2336" spans="3:5" x14ac:dyDescent="0.25">
      <c r="C2336" t="s">
        <v>59</v>
      </c>
      <c r="E2336" s="5">
        <v>117</v>
      </c>
    </row>
    <row r="2337" spans="3:5" x14ac:dyDescent="0.25">
      <c r="C2337" t="s">
        <v>194</v>
      </c>
      <c r="E2337" s="5">
        <v>114</v>
      </c>
    </row>
    <row r="2338" spans="3:5" x14ac:dyDescent="0.25">
      <c r="C2338" t="s">
        <v>420</v>
      </c>
      <c r="E2338" s="5">
        <v>1200</v>
      </c>
    </row>
    <row r="2339" spans="3:5" x14ac:dyDescent="0.25">
      <c r="C2339" t="s">
        <v>7</v>
      </c>
      <c r="E2339" s="5">
        <v>112</v>
      </c>
    </row>
    <row r="2340" spans="3:5" x14ac:dyDescent="0.25">
      <c r="C2340" t="s">
        <v>194</v>
      </c>
      <c r="E2340" s="5">
        <v>549</v>
      </c>
    </row>
    <row r="2341" spans="3:5" x14ac:dyDescent="0.25">
      <c r="C2341" t="s">
        <v>194</v>
      </c>
      <c r="E2341" s="5">
        <v>109</v>
      </c>
    </row>
    <row r="2342" spans="3:5" x14ac:dyDescent="0.25">
      <c r="C2342" t="s">
        <v>69</v>
      </c>
      <c r="E2342" s="5">
        <v>167</v>
      </c>
    </row>
    <row r="2343" spans="3:5" x14ac:dyDescent="0.25">
      <c r="C2343" t="s">
        <v>59</v>
      </c>
      <c r="E2343" s="5">
        <v>222</v>
      </c>
    </row>
    <row r="2344" spans="3:5" x14ac:dyDescent="0.25">
      <c r="C2344" t="s">
        <v>87</v>
      </c>
      <c r="E2344" s="5">
        <v>253</v>
      </c>
    </row>
    <row r="2345" spans="3:5" x14ac:dyDescent="0.25">
      <c r="C2345" t="s">
        <v>87</v>
      </c>
      <c r="E2345" s="5">
        <v>68</v>
      </c>
    </row>
    <row r="2346" spans="3:5" x14ac:dyDescent="0.25">
      <c r="C2346" t="s">
        <v>22</v>
      </c>
      <c r="E2346" s="5">
        <v>152</v>
      </c>
    </row>
    <row r="2347" spans="3:5" x14ac:dyDescent="0.25">
      <c r="C2347" t="s">
        <v>155</v>
      </c>
      <c r="E2347" s="5">
        <v>65</v>
      </c>
    </row>
    <row r="2348" spans="3:5" x14ac:dyDescent="0.25">
      <c r="C2348" t="s">
        <v>69</v>
      </c>
      <c r="E2348" s="5">
        <v>122</v>
      </c>
    </row>
    <row r="2349" spans="3:5" x14ac:dyDescent="0.25">
      <c r="C2349" t="s">
        <v>102</v>
      </c>
      <c r="E2349" s="5">
        <v>118</v>
      </c>
    </row>
    <row r="2350" spans="3:5" x14ac:dyDescent="0.25">
      <c r="C2350" t="s">
        <v>61</v>
      </c>
      <c r="E2350" s="5">
        <v>102</v>
      </c>
    </row>
    <row r="2351" spans="3:5" x14ac:dyDescent="0.25">
      <c r="C2351" t="s">
        <v>155</v>
      </c>
      <c r="E2351" s="5">
        <v>114</v>
      </c>
    </row>
    <row r="2352" spans="3:5" x14ac:dyDescent="0.25">
      <c r="C2352" t="s">
        <v>17</v>
      </c>
      <c r="E2352" s="5">
        <v>50</v>
      </c>
    </row>
    <row r="2353" spans="3:5" x14ac:dyDescent="0.25">
      <c r="C2353" t="s">
        <v>122</v>
      </c>
      <c r="E2353" s="5">
        <v>151</v>
      </c>
    </row>
    <row r="2354" spans="3:5" x14ac:dyDescent="0.25">
      <c r="C2354" t="s">
        <v>155</v>
      </c>
      <c r="E2354" s="5">
        <v>40</v>
      </c>
    </row>
    <row r="2355" spans="3:5" x14ac:dyDescent="0.25">
      <c r="C2355" t="s">
        <v>61</v>
      </c>
      <c r="E2355" s="5">
        <v>16</v>
      </c>
    </row>
    <row r="2356" spans="3:5" x14ac:dyDescent="0.25">
      <c r="C2356" t="s">
        <v>71</v>
      </c>
      <c r="E2356" s="5">
        <v>2</v>
      </c>
    </row>
    <row r="2357" spans="3:5" x14ac:dyDescent="0.25">
      <c r="C2357" t="s">
        <v>12</v>
      </c>
      <c r="E2357" s="5">
        <v>8</v>
      </c>
    </row>
    <row r="2358" spans="3:5" x14ac:dyDescent="0.25">
      <c r="C2358" t="s">
        <v>7</v>
      </c>
      <c r="E2358" s="5">
        <v>6</v>
      </c>
    </row>
    <row r="2359" spans="3:5" x14ac:dyDescent="0.25">
      <c r="C2359" t="s">
        <v>59</v>
      </c>
    </row>
    <row r="2360" spans="3:5" x14ac:dyDescent="0.25">
      <c r="C2360" t="s">
        <v>87</v>
      </c>
      <c r="E2360" s="5">
        <v>102</v>
      </c>
    </row>
    <row r="2361" spans="3:5" x14ac:dyDescent="0.25">
      <c r="C2361" t="s">
        <v>87</v>
      </c>
      <c r="E2361" s="5">
        <v>70</v>
      </c>
    </row>
    <row r="2362" spans="3:5" x14ac:dyDescent="0.25">
      <c r="C2362" t="s">
        <v>87</v>
      </c>
    </row>
    <row r="2363" spans="3:5" x14ac:dyDescent="0.25">
      <c r="C2363" t="s">
        <v>97</v>
      </c>
    </row>
    <row r="2364" spans="3:5" x14ac:dyDescent="0.25">
      <c r="C2364" t="s">
        <v>2</v>
      </c>
      <c r="E2364" s="5">
        <v>48</v>
      </c>
    </row>
    <row r="2365" spans="3:5" x14ac:dyDescent="0.25">
      <c r="C2365" t="s">
        <v>43</v>
      </c>
    </row>
    <row r="2366" spans="3:5" x14ac:dyDescent="0.25">
      <c r="C2366" t="s">
        <v>32</v>
      </c>
      <c r="E2366" s="5">
        <v>75</v>
      </c>
    </row>
    <row r="2367" spans="3:5" x14ac:dyDescent="0.25">
      <c r="C2367" t="s">
        <v>61</v>
      </c>
      <c r="E2367" s="5">
        <v>159</v>
      </c>
    </row>
    <row r="2368" spans="3:5" x14ac:dyDescent="0.25">
      <c r="C2368" t="s">
        <v>17</v>
      </c>
      <c r="E2368" s="5">
        <v>8.5</v>
      </c>
    </row>
    <row r="2369" spans="3:5" x14ac:dyDescent="0.25">
      <c r="C2369" t="s">
        <v>12</v>
      </c>
      <c r="E2369" s="5">
        <v>190</v>
      </c>
    </row>
    <row r="2370" spans="3:5" x14ac:dyDescent="0.25">
      <c r="C2370" t="s">
        <v>102</v>
      </c>
      <c r="E2370" s="5">
        <v>52</v>
      </c>
    </row>
    <row r="2371" spans="3:5" x14ac:dyDescent="0.25">
      <c r="C2371" t="s">
        <v>12</v>
      </c>
      <c r="E2371" s="5">
        <v>143</v>
      </c>
    </row>
    <row r="2372" spans="3:5" x14ac:dyDescent="0.25">
      <c r="C2372" t="s">
        <v>69</v>
      </c>
    </row>
    <row r="2373" spans="3:5" x14ac:dyDescent="0.25">
      <c r="C2373" t="s">
        <v>22</v>
      </c>
      <c r="E2373" s="5">
        <v>100</v>
      </c>
    </row>
    <row r="2374" spans="3:5" x14ac:dyDescent="0.25">
      <c r="C2374" t="s">
        <v>61</v>
      </c>
      <c r="E2374" s="5">
        <v>16</v>
      </c>
    </row>
    <row r="2375" spans="3:5" x14ac:dyDescent="0.25">
      <c r="C2375" t="s">
        <v>43</v>
      </c>
      <c r="E2375" s="5">
        <v>11</v>
      </c>
    </row>
    <row r="2376" spans="3:5" x14ac:dyDescent="0.25">
      <c r="C2376" t="s">
        <v>12</v>
      </c>
      <c r="E2376" s="5">
        <v>50</v>
      </c>
    </row>
    <row r="2377" spans="3:5" x14ac:dyDescent="0.25">
      <c r="C2377" t="s">
        <v>61</v>
      </c>
      <c r="E2377" s="5">
        <v>46</v>
      </c>
    </row>
    <row r="2378" spans="3:5" x14ac:dyDescent="0.25">
      <c r="C2378" t="s">
        <v>32</v>
      </c>
      <c r="E2378" s="5">
        <v>15</v>
      </c>
    </row>
    <row r="2379" spans="3:5" x14ac:dyDescent="0.25">
      <c r="C2379" t="s">
        <v>12</v>
      </c>
    </row>
    <row r="2380" spans="3:5" x14ac:dyDescent="0.25">
      <c r="C2380" t="s">
        <v>87</v>
      </c>
      <c r="E2380" s="5">
        <v>197</v>
      </c>
    </row>
    <row r="2381" spans="3:5" x14ac:dyDescent="0.25">
      <c r="C2381" t="s">
        <v>87</v>
      </c>
      <c r="E2381" s="5">
        <v>62</v>
      </c>
    </row>
    <row r="2382" spans="3:5" x14ac:dyDescent="0.25">
      <c r="C2382" t="s">
        <v>420</v>
      </c>
      <c r="E2382" s="5">
        <v>46</v>
      </c>
    </row>
    <row r="2383" spans="3:5" x14ac:dyDescent="0.25">
      <c r="C2383" t="s">
        <v>61</v>
      </c>
      <c r="E2383" s="5">
        <v>81</v>
      </c>
    </row>
    <row r="2384" spans="3:5" x14ac:dyDescent="0.25">
      <c r="C2384" t="s">
        <v>43</v>
      </c>
      <c r="E2384" s="5">
        <v>33</v>
      </c>
    </row>
    <row r="2385" spans="3:5" x14ac:dyDescent="0.25">
      <c r="C2385" t="s">
        <v>273</v>
      </c>
      <c r="E2385" s="5">
        <v>227</v>
      </c>
    </row>
    <row r="2386" spans="3:5" x14ac:dyDescent="0.25">
      <c r="C2386" t="s">
        <v>61</v>
      </c>
      <c r="E2386" s="5">
        <v>89</v>
      </c>
    </row>
    <row r="2387" spans="3:5" x14ac:dyDescent="0.25">
      <c r="C2387" t="s">
        <v>2</v>
      </c>
      <c r="E2387" s="5">
        <v>310</v>
      </c>
    </row>
    <row r="2388" spans="3:5" x14ac:dyDescent="0.25">
      <c r="C2388" t="s">
        <v>69</v>
      </c>
      <c r="E2388" s="5">
        <v>467</v>
      </c>
    </row>
    <row r="2389" spans="3:5" x14ac:dyDescent="0.25">
      <c r="C2389" t="s">
        <v>273</v>
      </c>
      <c r="E2389" s="5">
        <v>69</v>
      </c>
    </row>
    <row r="2390" spans="3:5" x14ac:dyDescent="0.25">
      <c r="C2390" t="s">
        <v>59</v>
      </c>
    </row>
    <row r="2391" spans="3:5" x14ac:dyDescent="0.25">
      <c r="C2391" t="s">
        <v>61</v>
      </c>
      <c r="E2391" s="5">
        <v>55</v>
      </c>
    </row>
    <row r="2392" spans="3:5" x14ac:dyDescent="0.25">
      <c r="C2392" t="s">
        <v>102</v>
      </c>
      <c r="E2392" s="5">
        <v>26</v>
      </c>
    </row>
    <row r="2393" spans="3:5" x14ac:dyDescent="0.25">
      <c r="C2393" t="s">
        <v>194</v>
      </c>
      <c r="E2393" s="5">
        <v>91</v>
      </c>
    </row>
    <row r="2394" spans="3:5" x14ac:dyDescent="0.25">
      <c r="C2394" t="s">
        <v>61</v>
      </c>
      <c r="E2394" s="5">
        <v>26</v>
      </c>
    </row>
    <row r="2395" spans="3:5" x14ac:dyDescent="0.25">
      <c r="C2395" t="s">
        <v>43</v>
      </c>
      <c r="E2395" s="5">
        <v>67</v>
      </c>
    </row>
    <row r="2396" spans="3:5" x14ac:dyDescent="0.25">
      <c r="C2396" t="s">
        <v>61</v>
      </c>
      <c r="E2396" s="5">
        <v>4</v>
      </c>
    </row>
    <row r="2397" spans="3:5" x14ac:dyDescent="0.25">
      <c r="C2397" t="s">
        <v>43</v>
      </c>
      <c r="E2397" s="5">
        <v>116</v>
      </c>
    </row>
    <row r="2398" spans="3:5" x14ac:dyDescent="0.25">
      <c r="C2398" t="s">
        <v>155</v>
      </c>
      <c r="E2398" s="5">
        <v>8</v>
      </c>
    </row>
    <row r="2399" spans="3:5" x14ac:dyDescent="0.25">
      <c r="C2399" t="s">
        <v>12</v>
      </c>
    </row>
    <row r="2400" spans="3:5" x14ac:dyDescent="0.25">
      <c r="C2400" t="s">
        <v>122</v>
      </c>
      <c r="E2400" s="5">
        <v>130</v>
      </c>
    </row>
    <row r="2401" spans="3:5" x14ac:dyDescent="0.25">
      <c r="C2401" t="s">
        <v>2</v>
      </c>
      <c r="E2401" s="5">
        <v>423</v>
      </c>
    </row>
    <row r="2402" spans="3:5" x14ac:dyDescent="0.25">
      <c r="C2402" t="s">
        <v>615</v>
      </c>
      <c r="E2402" s="5">
        <v>423</v>
      </c>
    </row>
    <row r="2403" spans="3:5" x14ac:dyDescent="0.25">
      <c r="C2403" t="s">
        <v>43</v>
      </c>
      <c r="E2403" s="5">
        <v>48</v>
      </c>
    </row>
    <row r="2404" spans="3:5" x14ac:dyDescent="0.25">
      <c r="C2404" t="s">
        <v>155</v>
      </c>
      <c r="E2404" s="5">
        <v>45</v>
      </c>
    </row>
    <row r="2405" spans="3:5" x14ac:dyDescent="0.25">
      <c r="C2405" t="s">
        <v>12</v>
      </c>
      <c r="E2405" s="5">
        <v>110</v>
      </c>
    </row>
    <row r="2406" spans="3:5" x14ac:dyDescent="0.25">
      <c r="C2406" t="s">
        <v>17</v>
      </c>
      <c r="E2406" s="5">
        <v>77</v>
      </c>
    </row>
    <row r="2407" spans="3:5" x14ac:dyDescent="0.25">
      <c r="C2407" t="s">
        <v>273</v>
      </c>
    </row>
    <row r="2408" spans="3:5" x14ac:dyDescent="0.25">
      <c r="C2408" t="s">
        <v>97</v>
      </c>
      <c r="E2408" s="5">
        <v>110</v>
      </c>
    </row>
    <row r="2409" spans="3:5" x14ac:dyDescent="0.25">
      <c r="C2409" t="s">
        <v>69</v>
      </c>
      <c r="E2409" s="5">
        <v>82</v>
      </c>
    </row>
    <row r="2410" spans="3:5" x14ac:dyDescent="0.25">
      <c r="C2410" t="s">
        <v>59</v>
      </c>
      <c r="E2410" s="5">
        <v>18</v>
      </c>
    </row>
    <row r="2411" spans="3:5" x14ac:dyDescent="0.25">
      <c r="C2411" t="s">
        <v>87</v>
      </c>
      <c r="E2411" s="5">
        <v>75</v>
      </c>
    </row>
    <row r="2412" spans="3:5" x14ac:dyDescent="0.25">
      <c r="C2412" t="s">
        <v>7</v>
      </c>
      <c r="E2412" s="5">
        <v>15</v>
      </c>
    </row>
    <row r="2413" spans="3:5" x14ac:dyDescent="0.25">
      <c r="C2413" t="s">
        <v>87</v>
      </c>
      <c r="E2413" s="5">
        <v>31</v>
      </c>
    </row>
    <row r="2414" spans="3:5" x14ac:dyDescent="0.25">
      <c r="C2414" t="s">
        <v>102</v>
      </c>
      <c r="E2414" s="5">
        <v>219</v>
      </c>
    </row>
    <row r="2415" spans="3:5" x14ac:dyDescent="0.25">
      <c r="C2415" t="s">
        <v>61</v>
      </c>
      <c r="E2415" s="5">
        <v>25</v>
      </c>
    </row>
    <row r="2416" spans="3:5" x14ac:dyDescent="0.25">
      <c r="C2416" t="s">
        <v>2</v>
      </c>
      <c r="E2416" s="5">
        <v>13</v>
      </c>
    </row>
    <row r="2417" spans="3:5" x14ac:dyDescent="0.25">
      <c r="C2417" t="s">
        <v>43</v>
      </c>
      <c r="E2417" s="5">
        <v>47</v>
      </c>
    </row>
    <row r="2418" spans="3:5" x14ac:dyDescent="0.25">
      <c r="C2418" t="s">
        <v>59</v>
      </c>
      <c r="E2418" s="5">
        <v>2250</v>
      </c>
    </row>
    <row r="2419" spans="3:5" x14ac:dyDescent="0.25">
      <c r="C2419" t="s">
        <v>87</v>
      </c>
      <c r="E2419" s="5">
        <v>541</v>
      </c>
    </row>
    <row r="2420" spans="3:5" x14ac:dyDescent="0.25">
      <c r="C2420" t="s">
        <v>1077</v>
      </c>
      <c r="E2420" s="5">
        <v>3000</v>
      </c>
    </row>
    <row r="2421" spans="3:5" x14ac:dyDescent="0.25">
      <c r="C2421" t="s">
        <v>69</v>
      </c>
      <c r="E2421" s="5">
        <v>623</v>
      </c>
    </row>
    <row r="2422" spans="3:5" x14ac:dyDescent="0.25">
      <c r="C2422" t="s">
        <v>2</v>
      </c>
      <c r="E2422" s="5">
        <v>95</v>
      </c>
    </row>
    <row r="2423" spans="3:5" x14ac:dyDescent="0.25">
      <c r="C2423" t="s">
        <v>87</v>
      </c>
      <c r="E2423" s="5">
        <v>18</v>
      </c>
    </row>
    <row r="2424" spans="3:5" x14ac:dyDescent="0.25">
      <c r="C2424" t="s">
        <v>39</v>
      </c>
      <c r="E2424" s="5">
        <v>430</v>
      </c>
    </row>
    <row r="2425" spans="3:5" x14ac:dyDescent="0.25">
      <c r="C2425" t="s">
        <v>7</v>
      </c>
      <c r="E2425" s="5">
        <v>127</v>
      </c>
    </row>
    <row r="2426" spans="3:5" x14ac:dyDescent="0.25">
      <c r="C2426" t="s">
        <v>59</v>
      </c>
      <c r="E2426" s="5">
        <v>77</v>
      </c>
    </row>
    <row r="2427" spans="3:5" x14ac:dyDescent="0.25">
      <c r="C2427" t="s">
        <v>59</v>
      </c>
      <c r="E2427" s="5">
        <v>560</v>
      </c>
    </row>
    <row r="2428" spans="3:5" x14ac:dyDescent="0.25">
      <c r="C2428" t="s">
        <v>69</v>
      </c>
      <c r="E2428" s="5">
        <v>403</v>
      </c>
    </row>
    <row r="2429" spans="3:5" x14ac:dyDescent="0.25">
      <c r="C2429" t="s">
        <v>69</v>
      </c>
      <c r="E2429" s="5">
        <v>107</v>
      </c>
    </row>
    <row r="2430" spans="3:5" x14ac:dyDescent="0.25">
      <c r="C2430" t="s">
        <v>12</v>
      </c>
      <c r="E2430" s="5">
        <v>201</v>
      </c>
    </row>
    <row r="2431" spans="3:5" x14ac:dyDescent="0.25">
      <c r="C2431" t="s">
        <v>469</v>
      </c>
      <c r="E2431" s="5">
        <v>133</v>
      </c>
    </row>
    <row r="2432" spans="3:5" x14ac:dyDescent="0.25">
      <c r="C2432" t="s">
        <v>420</v>
      </c>
      <c r="E2432" s="5">
        <v>12</v>
      </c>
    </row>
    <row r="2433" spans="3:5" x14ac:dyDescent="0.25">
      <c r="C2433" t="s">
        <v>12</v>
      </c>
      <c r="E2433" s="5">
        <v>49</v>
      </c>
    </row>
    <row r="2434" spans="3:5" x14ac:dyDescent="0.25">
      <c r="C2434" t="s">
        <v>59</v>
      </c>
      <c r="E2434" s="5">
        <v>263</v>
      </c>
    </row>
    <row r="2435" spans="3:5" x14ac:dyDescent="0.25">
      <c r="C2435" t="s">
        <v>7</v>
      </c>
      <c r="E2435" s="5">
        <v>20</v>
      </c>
    </row>
    <row r="2436" spans="3:5" x14ac:dyDescent="0.25">
      <c r="C2436" t="s">
        <v>7</v>
      </c>
      <c r="E2436" s="5">
        <v>60</v>
      </c>
    </row>
    <row r="2437" spans="3:5" x14ac:dyDescent="0.25">
      <c r="C2437" t="s">
        <v>102</v>
      </c>
      <c r="E2437" s="5">
        <v>41</v>
      </c>
    </row>
    <row r="2438" spans="3:5" x14ac:dyDescent="0.25">
      <c r="C2438" t="s">
        <v>61</v>
      </c>
      <c r="E2438" s="5">
        <v>25</v>
      </c>
    </row>
    <row r="2439" spans="3:5" x14ac:dyDescent="0.25">
      <c r="C2439" t="s">
        <v>87</v>
      </c>
      <c r="E2439" s="5">
        <v>68</v>
      </c>
    </row>
    <row r="2440" spans="3:5" x14ac:dyDescent="0.25">
      <c r="C2440" t="s">
        <v>12</v>
      </c>
    </row>
    <row r="2441" spans="3:5" x14ac:dyDescent="0.25">
      <c r="C2441" t="s">
        <v>71</v>
      </c>
    </row>
    <row r="2442" spans="3:5" x14ac:dyDescent="0.25">
      <c r="C2442" t="s">
        <v>122</v>
      </c>
      <c r="E2442" s="5">
        <v>273</v>
      </c>
    </row>
    <row r="2443" spans="3:5" x14ac:dyDescent="0.25">
      <c r="C2443" t="s">
        <v>87</v>
      </c>
      <c r="E2443" s="5">
        <v>88</v>
      </c>
    </row>
    <row r="2444" spans="3:5" x14ac:dyDescent="0.25">
      <c r="C2444" t="s">
        <v>43</v>
      </c>
    </row>
    <row r="2445" spans="3:5" x14ac:dyDescent="0.25">
      <c r="C2445" t="s">
        <v>122</v>
      </c>
      <c r="E2445" s="5">
        <v>149</v>
      </c>
    </row>
    <row r="2446" spans="3:5" x14ac:dyDescent="0.25">
      <c r="C2446" t="s">
        <v>615</v>
      </c>
      <c r="E2446" s="5">
        <v>149</v>
      </c>
    </row>
    <row r="2447" spans="3:5" x14ac:dyDescent="0.25">
      <c r="C2447" t="s">
        <v>69</v>
      </c>
      <c r="E2447" s="5">
        <v>123</v>
      </c>
    </row>
    <row r="2448" spans="3:5" x14ac:dyDescent="0.25">
      <c r="C2448" t="s">
        <v>59</v>
      </c>
      <c r="E2448" s="5">
        <v>34</v>
      </c>
    </row>
    <row r="2449" spans="3:5" x14ac:dyDescent="0.25">
      <c r="C2449" t="s">
        <v>87</v>
      </c>
      <c r="E2449" s="5">
        <v>47</v>
      </c>
    </row>
    <row r="2450" spans="3:5" x14ac:dyDescent="0.25">
      <c r="C2450" t="s">
        <v>97</v>
      </c>
      <c r="E2450" s="5">
        <v>5</v>
      </c>
    </row>
    <row r="2451" spans="3:5" x14ac:dyDescent="0.25">
      <c r="C2451" t="s">
        <v>61</v>
      </c>
      <c r="E2451" s="5">
        <v>35</v>
      </c>
    </row>
    <row r="2452" spans="3:5" x14ac:dyDescent="0.25">
      <c r="C2452" t="s">
        <v>43</v>
      </c>
      <c r="E2452" s="5">
        <v>981</v>
      </c>
    </row>
    <row r="2453" spans="3:5" x14ac:dyDescent="0.25">
      <c r="C2453" t="s">
        <v>59</v>
      </c>
      <c r="E2453" s="5">
        <v>179.1</v>
      </c>
    </row>
    <row r="2454" spans="3:5" x14ac:dyDescent="0.25">
      <c r="C2454" t="s">
        <v>399</v>
      </c>
    </row>
    <row r="2455" spans="3:5" x14ac:dyDescent="0.25">
      <c r="C2455" t="s">
        <v>17</v>
      </c>
    </row>
    <row r="2456" spans="3:5" x14ac:dyDescent="0.25">
      <c r="C2456" t="s">
        <v>43</v>
      </c>
      <c r="E2456" s="5">
        <v>26</v>
      </c>
    </row>
    <row r="2457" spans="3:5" x14ac:dyDescent="0.25">
      <c r="C2457" t="s">
        <v>61</v>
      </c>
      <c r="E2457" s="5">
        <v>48</v>
      </c>
    </row>
    <row r="2458" spans="3:5" x14ac:dyDescent="0.25">
      <c r="C2458" t="s">
        <v>71</v>
      </c>
      <c r="E2458" s="5">
        <v>24</v>
      </c>
    </row>
    <row r="2459" spans="3:5" x14ac:dyDescent="0.25">
      <c r="C2459" t="s">
        <v>17</v>
      </c>
      <c r="E2459" s="5">
        <v>35</v>
      </c>
    </row>
    <row r="2460" spans="3:5" x14ac:dyDescent="0.25">
      <c r="C2460" t="s">
        <v>399</v>
      </c>
      <c r="E2460" s="5">
        <v>233</v>
      </c>
    </row>
    <row r="2461" spans="3:5" x14ac:dyDescent="0.25">
      <c r="C2461" t="s">
        <v>39</v>
      </c>
      <c r="E2461" s="5">
        <v>22</v>
      </c>
    </row>
    <row r="2462" spans="3:5" x14ac:dyDescent="0.25">
      <c r="C2462" t="s">
        <v>59</v>
      </c>
      <c r="E2462" s="5">
        <v>5</v>
      </c>
    </row>
    <row r="2463" spans="3:5" x14ac:dyDescent="0.25">
      <c r="C2463" t="s">
        <v>2</v>
      </c>
      <c r="E2463" s="5">
        <v>296</v>
      </c>
    </row>
    <row r="2464" spans="3:5" x14ac:dyDescent="0.25">
      <c r="C2464" t="s">
        <v>59</v>
      </c>
      <c r="E2464" s="5">
        <v>180</v>
      </c>
    </row>
    <row r="2465" spans="3:5" x14ac:dyDescent="0.25">
      <c r="C2465" t="s">
        <v>87</v>
      </c>
      <c r="E2465" s="5">
        <v>8</v>
      </c>
    </row>
    <row r="2466" spans="3:5" x14ac:dyDescent="0.25">
      <c r="C2466" t="s">
        <v>43</v>
      </c>
      <c r="E2466" s="5">
        <v>359</v>
      </c>
    </row>
    <row r="2467" spans="3:5" x14ac:dyDescent="0.25">
      <c r="C2467" t="s">
        <v>2</v>
      </c>
    </row>
    <row r="2468" spans="3:5" x14ac:dyDescent="0.25">
      <c r="C2468" t="s">
        <v>7</v>
      </c>
      <c r="E2468" s="5">
        <v>20</v>
      </c>
    </row>
    <row r="2469" spans="3:5" x14ac:dyDescent="0.25">
      <c r="C2469" t="s">
        <v>59</v>
      </c>
      <c r="E2469" s="5">
        <v>79</v>
      </c>
    </row>
    <row r="2470" spans="3:5" x14ac:dyDescent="0.25">
      <c r="C2470" t="s">
        <v>43</v>
      </c>
      <c r="E2470" s="5">
        <v>35</v>
      </c>
    </row>
    <row r="2471" spans="3:5" x14ac:dyDescent="0.25">
      <c r="C2471" t="s">
        <v>87</v>
      </c>
    </row>
    <row r="2472" spans="3:5" x14ac:dyDescent="0.25">
      <c r="C2472" t="s">
        <v>155</v>
      </c>
      <c r="E2472" s="5">
        <v>47</v>
      </c>
    </row>
    <row r="2473" spans="3:5" x14ac:dyDescent="0.25">
      <c r="C2473" t="s">
        <v>69</v>
      </c>
      <c r="E2473" s="5">
        <v>117</v>
      </c>
    </row>
    <row r="2474" spans="3:5" x14ac:dyDescent="0.25">
      <c r="C2474" t="s">
        <v>59</v>
      </c>
      <c r="E2474" s="5">
        <v>1600</v>
      </c>
    </row>
    <row r="2475" spans="3:5" x14ac:dyDescent="0.25">
      <c r="C2475" t="s">
        <v>59</v>
      </c>
      <c r="E2475" s="5">
        <v>280</v>
      </c>
    </row>
    <row r="2476" spans="3:5" x14ac:dyDescent="0.25">
      <c r="C2476" t="s">
        <v>87</v>
      </c>
      <c r="E2476" s="5">
        <v>2</v>
      </c>
    </row>
    <row r="2477" spans="3:5" x14ac:dyDescent="0.25">
      <c r="C2477" t="s">
        <v>43</v>
      </c>
      <c r="E2477" s="5">
        <v>36</v>
      </c>
    </row>
    <row r="2478" spans="3:5" x14ac:dyDescent="0.25">
      <c r="C2478" t="s">
        <v>61</v>
      </c>
      <c r="E2478" s="5">
        <v>0</v>
      </c>
    </row>
    <row r="2479" spans="3:5" x14ac:dyDescent="0.25">
      <c r="C2479" t="s">
        <v>39</v>
      </c>
      <c r="E2479" s="5">
        <v>7</v>
      </c>
    </row>
    <row r="2480" spans="3:5" x14ac:dyDescent="0.25">
      <c r="C2480" t="s">
        <v>102</v>
      </c>
      <c r="E2480" s="5">
        <v>48</v>
      </c>
    </row>
    <row r="2481" spans="3:5" x14ac:dyDescent="0.25">
      <c r="C2481" t="s">
        <v>12</v>
      </c>
      <c r="E2481" s="5">
        <v>94</v>
      </c>
    </row>
    <row r="2482" spans="3:5" x14ac:dyDescent="0.25">
      <c r="C2482" t="s">
        <v>43</v>
      </c>
      <c r="E2482" s="5">
        <v>3</v>
      </c>
    </row>
    <row r="2483" spans="3:5" x14ac:dyDescent="0.25">
      <c r="C2483" t="s">
        <v>87</v>
      </c>
      <c r="E2483" s="5">
        <v>70</v>
      </c>
    </row>
    <row r="2484" spans="3:5" x14ac:dyDescent="0.25">
      <c r="C2484" t="s">
        <v>194</v>
      </c>
      <c r="E2484" s="5">
        <v>164</v>
      </c>
    </row>
    <row r="2485" spans="3:5" x14ac:dyDescent="0.25">
      <c r="C2485" t="s">
        <v>194</v>
      </c>
      <c r="E2485" s="5">
        <v>120</v>
      </c>
    </row>
    <row r="2486" spans="3:5" x14ac:dyDescent="0.25">
      <c r="C2486" t="s">
        <v>43</v>
      </c>
      <c r="E2486" s="5">
        <v>39</v>
      </c>
    </row>
    <row r="2487" spans="3:5" x14ac:dyDescent="0.25">
      <c r="C2487" t="s">
        <v>122</v>
      </c>
      <c r="E2487" s="5">
        <v>7</v>
      </c>
    </row>
    <row r="2488" spans="3:5" x14ac:dyDescent="0.25">
      <c r="C2488" t="s">
        <v>17</v>
      </c>
      <c r="E2488" s="5">
        <v>16</v>
      </c>
    </row>
    <row r="2489" spans="3:5" x14ac:dyDescent="0.25">
      <c r="C2489" t="s">
        <v>43</v>
      </c>
      <c r="E2489" s="5">
        <v>5</v>
      </c>
    </row>
    <row r="2490" spans="3:5" x14ac:dyDescent="0.25">
      <c r="C2490" t="s">
        <v>43</v>
      </c>
      <c r="E2490" s="5">
        <v>526</v>
      </c>
    </row>
    <row r="2491" spans="3:5" x14ac:dyDescent="0.25">
      <c r="C2491" t="s">
        <v>69</v>
      </c>
      <c r="E2491" s="5">
        <v>214</v>
      </c>
    </row>
    <row r="2492" spans="3:5" x14ac:dyDescent="0.25">
      <c r="C2492" t="s">
        <v>102</v>
      </c>
    </row>
    <row r="2493" spans="3:5" x14ac:dyDescent="0.25">
      <c r="C2493" t="s">
        <v>43</v>
      </c>
      <c r="E2493" s="5">
        <v>17</v>
      </c>
    </row>
    <row r="2494" spans="3:5" x14ac:dyDescent="0.25">
      <c r="C2494" t="s">
        <v>43</v>
      </c>
      <c r="E2494" s="5">
        <v>81</v>
      </c>
    </row>
    <row r="2495" spans="3:5" x14ac:dyDescent="0.25">
      <c r="C2495" t="s">
        <v>22</v>
      </c>
      <c r="E2495" s="5">
        <v>74</v>
      </c>
    </row>
    <row r="2496" spans="3:5" x14ac:dyDescent="0.25">
      <c r="C2496" t="s">
        <v>194</v>
      </c>
      <c r="E2496" s="5">
        <v>13</v>
      </c>
    </row>
    <row r="2497" spans="3:5" x14ac:dyDescent="0.25">
      <c r="C2497" t="s">
        <v>87</v>
      </c>
      <c r="E2497" s="5">
        <v>0</v>
      </c>
    </row>
    <row r="2498" spans="3:5" x14ac:dyDescent="0.25">
      <c r="C2498" t="s">
        <v>61</v>
      </c>
      <c r="E2498" s="5">
        <v>4</v>
      </c>
    </row>
    <row r="2499" spans="3:5" x14ac:dyDescent="0.25">
      <c r="C2499" t="s">
        <v>43</v>
      </c>
      <c r="E2499" s="5">
        <v>79</v>
      </c>
    </row>
    <row r="2500" spans="3:5" x14ac:dyDescent="0.25">
      <c r="C2500" t="s">
        <v>200</v>
      </c>
      <c r="E2500" s="5">
        <v>6</v>
      </c>
    </row>
    <row r="2501" spans="3:5" x14ac:dyDescent="0.25">
      <c r="C2501" t="s">
        <v>43</v>
      </c>
      <c r="E2501" s="5">
        <v>5.0999999999999996</v>
      </c>
    </row>
    <row r="2502" spans="3:5" x14ac:dyDescent="0.25">
      <c r="C2502" t="s">
        <v>69</v>
      </c>
      <c r="E2502" s="5">
        <v>45</v>
      </c>
    </row>
    <row r="2503" spans="3:5" x14ac:dyDescent="0.25">
      <c r="C2503" t="s">
        <v>2</v>
      </c>
      <c r="E2503" s="5">
        <v>1</v>
      </c>
    </row>
    <row r="2504" spans="3:5" x14ac:dyDescent="0.25">
      <c r="C2504" t="s">
        <v>87</v>
      </c>
      <c r="E2504" s="5">
        <v>90</v>
      </c>
    </row>
    <row r="2505" spans="3:5" x14ac:dyDescent="0.25">
      <c r="C2505" t="s">
        <v>273</v>
      </c>
      <c r="E2505" s="5">
        <v>12</v>
      </c>
    </row>
    <row r="2506" spans="3:5" x14ac:dyDescent="0.25">
      <c r="C2506"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layoff_by_year</vt:lpstr>
      <vt:lpstr>Layoff_by_company</vt:lpstr>
      <vt:lpstr>fundraise _by_company</vt:lpstr>
      <vt:lpstr>Fund Raiser &amp; Layoff</vt:lpstr>
      <vt:lpstr>Layoff_by_month</vt:lpstr>
      <vt:lpstr>Fundraise_by_industry</vt:lpstr>
      <vt:lpstr>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gaura</cp:lastModifiedBy>
  <dcterms:created xsi:type="dcterms:W3CDTF">2023-04-24T13:43:38Z</dcterms:created>
  <dcterms:modified xsi:type="dcterms:W3CDTF">2023-04-25T13:04:51Z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2023-04-24T13:43:22Z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a98acae1-b41e-484d-ae5d-10f865bbafb3</vt:lpwstr>
  </property>
  <property fmtid="{D5CDD505-2E9C-101B-9397-08002B2CF9AE}" pid="7" name="MSIP_Label_defa4170-0d19-0005-0004-bc88714345d2_ActionId">
    <vt:lpwstr>252a652c-d8f9-40ac-9f60-441a03a0cf0e</vt:lpwstr>
  </property>
  <property fmtid="{D5CDD505-2E9C-101B-9397-08002B2CF9AE}" pid="8" name="MSIP_Label_defa4170-0d19-0005-0004-bc88714345d2_ContentBits">
    <vt:lpwstr>0</vt:lpwstr>
  </property>
</Properties>
</file>