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567478\MyData\00.Work\Python\Machine Learning\00.Naive Bayes\"/>
    </mc:Choice>
  </mc:AlternateContent>
  <bookViews>
    <workbookView xWindow="240" yWindow="180" windowWidth="20115" windowHeight="6915"/>
  </bookViews>
  <sheets>
    <sheet name="Sheet4" sheetId="5" r:id="rId1"/>
    <sheet name="Sheet1" sheetId="6" r:id="rId2"/>
  </sheets>
  <calcPr calcId="171027"/>
</workbook>
</file>

<file path=xl/calcChain.xml><?xml version="1.0" encoding="utf-8"?>
<calcChain xmlns="http://schemas.openxmlformats.org/spreadsheetml/2006/main">
  <c r="D13" i="5" l="1"/>
  <c r="G13" i="5"/>
  <c r="J13" i="5"/>
  <c r="M13" i="5" s="1"/>
  <c r="P13" i="5" s="1"/>
  <c r="K6" i="5"/>
  <c r="K5" i="5"/>
  <c r="J7" i="5"/>
  <c r="I7" i="5"/>
  <c r="J6" i="5"/>
  <c r="J5" i="5"/>
  <c r="I6" i="5"/>
  <c r="I5" i="5"/>
  <c r="J10" i="5"/>
  <c r="M10" i="5" s="1"/>
  <c r="O13" i="5" l="1"/>
  <c r="D10" i="5"/>
  <c r="G10" i="5" s="1"/>
  <c r="O10" i="5" l="1"/>
  <c r="P10" i="5"/>
</calcChain>
</file>

<file path=xl/comments1.xml><?xml version="1.0" encoding="utf-8"?>
<comments xmlns="http://schemas.openxmlformats.org/spreadsheetml/2006/main">
  <authors>
    <author>Amit Kumar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Amit Kumar:</t>
        </r>
        <r>
          <rPr>
            <sz val="9"/>
            <color indexed="81"/>
            <rFont val="Tahoma"/>
            <family val="2"/>
          </rPr>
          <t xml:space="preserve">
Prior p(chat=y) = 6514/62841
Prior p(flag=y) = 3916/62841
But we are taking default value for prior as 0.5 to avoid any biasness </t>
        </r>
      </text>
    </comment>
  </commentList>
</comments>
</file>

<file path=xl/sharedStrings.xml><?xml version="1.0" encoding="utf-8"?>
<sst xmlns="http://schemas.openxmlformats.org/spreadsheetml/2006/main" count="32" uniqueCount="16">
  <si>
    <t>Chat_Flag</t>
  </si>
  <si>
    <t>internal_search_flag</t>
  </si>
  <si>
    <t>N</t>
  </si>
  <si>
    <t>Y</t>
  </si>
  <si>
    <t>Grand Total</t>
  </si>
  <si>
    <t>P(ChatY/FlagY)</t>
  </si>
  <si>
    <t>P(ChatY/FlagN)</t>
  </si>
  <si>
    <t>P(ChatN/FlagY)</t>
  </si>
  <si>
    <t>P(flagY/chatY)</t>
  </si>
  <si>
    <t>P(ChatY)</t>
  </si>
  <si>
    <t>P(flagY)</t>
  </si>
  <si>
    <t>P(flagY/chatN)</t>
  </si>
  <si>
    <t>P(ChatN)</t>
  </si>
  <si>
    <t>P(flagN)</t>
  </si>
  <si>
    <t>P(flagN/chatY)</t>
  </si>
  <si>
    <t>P(flagN/chatN)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</si>
</sst>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0"/>
    <numFmt numFmtId="165" formatCode="0.0000"/>
    <numFmt numFmtId="166" formatCode="0.000"/>
    <numFmt numFmtId="167" formatCode="_(* #,##0.0000_);_(* \(#,##0.0000\);_(* &quot;-&quot;??_);_(@_)"/>
    <numFmt numFmtId="168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6" fillId="0" borderId="10" xfId="0" applyFont="1" applyBorder="1"/>
    <xf numFmtId="0" fontId="16" fillId="0" borderId="0" xfId="0" applyFont="1" applyFill="1" applyBorder="1"/>
    <xf numFmtId="0" fontId="16" fillId="0" borderId="0" xfId="0" applyFont="1" applyBorder="1"/>
    <xf numFmtId="0" fontId="16" fillId="0" borderId="10" xfId="0" applyFont="1" applyBorder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10" xfId="0" applyNumberFormat="1" applyBorder="1"/>
    <xf numFmtId="165" fontId="16" fillId="0" borderId="10" xfId="0" applyNumberFormat="1" applyFont="1" applyBorder="1"/>
    <xf numFmtId="167" fontId="0" fillId="0" borderId="0" xfId="1" applyNumberFormat="1" applyFont="1"/>
    <xf numFmtId="165" fontId="16" fillId="0" borderId="10" xfId="0" applyNumberFormat="1" applyFont="1" applyBorder="1" applyAlignment="1">
      <alignment horizontal="center"/>
    </xf>
    <xf numFmtId="165" fontId="0" fillId="0" borderId="10" xfId="0" applyNumberFormat="1" applyBorder="1" applyAlignment="1">
      <alignment horizontal="left"/>
    </xf>
    <xf numFmtId="168" fontId="0" fillId="0" borderId="10" xfId="1" applyNumberFormat="1" applyFont="1" applyBorder="1"/>
    <xf numFmtId="168" fontId="16" fillId="0" borderId="10" xfId="1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582083</xdr:colOff>
      <xdr:row>15</xdr:row>
      <xdr:rowOff>158751</xdr:rowOff>
    </xdr:from>
    <xdr:to>
      <xdr:col>15</xdr:col>
      <xdr:colOff>298952</xdr:colOff>
      <xdr:row>25</xdr:row>
      <xdr:rowOff>34703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0" y="3016251"/>
          <a:ext cx="4447619" cy="1780952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8</xdr:row>
      <xdr:rowOff>169333</xdr:rowOff>
    </xdr:from>
    <xdr:to>
      <xdr:col>7</xdr:col>
      <xdr:colOff>31750</xdr:colOff>
      <xdr:row>10</xdr:row>
      <xdr:rowOff>21167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450417" y="1693333"/>
          <a:ext cx="592666" cy="232834"/>
        </a:xfrm>
        <a:prstGeom prst="rect">
          <a:avLst/>
        </a:prstGeom>
        <a:noFill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10581</xdr:colOff>
      <xdr:row>8</xdr:row>
      <xdr:rowOff>158750</xdr:rowOff>
    </xdr:from>
    <xdr:to>
      <xdr:col>13</xdr:col>
      <xdr:colOff>31750</xdr:colOff>
      <xdr:row>10</xdr:row>
      <xdr:rowOff>31751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0477498" y="1682750"/>
          <a:ext cx="497419" cy="254001"/>
        </a:xfrm>
        <a:prstGeom prst="rect">
          <a:avLst/>
        </a:prstGeom>
        <a:noFill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12</xdr:row>
      <xdr:rowOff>0</xdr:rowOff>
    </xdr:from>
    <xdr:to>
      <xdr:col>7</xdr:col>
      <xdr:colOff>31750</xdr:colOff>
      <xdr:row>13</xdr:row>
      <xdr:rowOff>42334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450417" y="2286000"/>
          <a:ext cx="592666" cy="232834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10582</xdr:colOff>
      <xdr:row>11</xdr:row>
      <xdr:rowOff>158751</xdr:rowOff>
    </xdr:from>
    <xdr:to>
      <xdr:col>13</xdr:col>
      <xdr:colOff>84665</xdr:colOff>
      <xdr:row>13</xdr:row>
      <xdr:rowOff>31751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0477499" y="2254251"/>
          <a:ext cx="550333" cy="254000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31750</xdr:colOff>
      <xdr:row>5</xdr:row>
      <xdr:rowOff>95250</xdr:rowOff>
    </xdr:from>
    <xdr:to>
      <xdr:col>9</xdr:col>
      <xdr:colOff>518583</xdr:colOff>
      <xdr:row>9</xdr:row>
      <xdr:rowOff>95250</xdr:rowOff>
    </xdr:to>
    <xdr:cxnSp macro="">
      <xdr:nvCxnSpPr>
        <xdr:cNvPr id="7" name="Curved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>
          <a:stCxn id="2" idx="3"/>
        </xdr:cNvCxnSpPr>
      </xdr:nvCxnSpPr>
      <xdr:spPr>
        <a:xfrm flipV="1">
          <a:off x="6043083" y="1047750"/>
          <a:ext cx="2762250" cy="762000"/>
        </a:xfrm>
        <a:prstGeom prst="curvedConnector3">
          <a:avLst>
            <a:gd name="adj1" fmla="val 79502"/>
          </a:avLst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31750</xdr:colOff>
      <xdr:row>4</xdr:row>
      <xdr:rowOff>116417</xdr:rowOff>
    </xdr:from>
    <xdr:to>
      <xdr:col>9</xdr:col>
      <xdr:colOff>529167</xdr:colOff>
      <xdr:row>12</xdr:row>
      <xdr:rowOff>116417</xdr:rowOff>
    </xdr:to>
    <xdr:cxnSp macro="">
      <xdr:nvCxnSpPr>
        <xdr:cNvPr id="10" name="Curved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>
          <a:stCxn id="4" idx="3"/>
        </xdr:cNvCxnSpPr>
      </xdr:nvCxnSpPr>
      <xdr:spPr>
        <a:xfrm flipV="1">
          <a:off x="6043083" y="878417"/>
          <a:ext cx="2772834" cy="1524000"/>
        </a:xfrm>
        <a:prstGeom prst="curvedConnector3">
          <a:avLst>
            <a:gd name="adj1" fmla="val 80916"/>
          </a:avLst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465668</xdr:colOff>
      <xdr:row>5</xdr:row>
      <xdr:rowOff>105833</xdr:rowOff>
    </xdr:from>
    <xdr:to>
      <xdr:col>12</xdr:col>
      <xdr:colOff>259292</xdr:colOff>
      <xdr:row>8</xdr:row>
      <xdr:rowOff>158750</xdr:rowOff>
    </xdr:to>
    <xdr:cxnSp macro="">
      <xdr:nvCxnSpPr>
        <xdr:cNvPr id="13" name="Curved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>
          <a:stCxn id="3" idx="0"/>
        </xdr:cNvCxnSpPr>
      </xdr:nvCxnSpPr>
      <xdr:spPr>
        <a:xfrm rot="16200000" flipV="1">
          <a:off x="8934980" y="-108479"/>
          <a:ext cx="624417" cy="2958041"/>
        </a:xfrm>
        <a:prstGeom prst="curvedConnector2">
          <a:avLst/>
        </a:prstGeom>
        <a:ln>
          <a:headEnd type="arrow"/>
          <a:tailEnd type="arrow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2</xdr:colOff>
      <xdr:row>4</xdr:row>
      <xdr:rowOff>95252</xdr:rowOff>
    </xdr:from>
    <xdr:to>
      <xdr:col>12</xdr:col>
      <xdr:colOff>264582</xdr:colOff>
      <xdr:row>13</xdr:row>
      <xdr:rowOff>2</xdr:rowOff>
    </xdr:to>
    <xdr:cxnSp macro="">
      <xdr:nvCxnSpPr>
        <xdr:cNvPr id="20" name="Curved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 rot="5400000" flipH="1">
          <a:off x="8699501" y="444503"/>
          <a:ext cx="1619250" cy="2444747"/>
        </a:xfrm>
        <a:prstGeom prst="curvedConnector4">
          <a:avLst>
            <a:gd name="adj1" fmla="val -36994"/>
            <a:gd name="adj2" fmla="val 101082"/>
          </a:avLst>
        </a:prstGeom>
        <a:ln>
          <a:headEnd type="arrow"/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296333</xdr:colOff>
      <xdr:row>13</xdr:row>
      <xdr:rowOff>31751</xdr:rowOff>
    </xdr:from>
    <xdr:to>
      <xdr:col>12</xdr:col>
      <xdr:colOff>285749</xdr:colOff>
      <xdr:row>13</xdr:row>
      <xdr:rowOff>42334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>
          <a:stCxn id="4" idx="2"/>
          <a:endCxn id="5" idx="2"/>
        </xdr:cNvCxnSpPr>
      </xdr:nvCxnSpPr>
      <xdr:spPr>
        <a:xfrm flipV="1">
          <a:off x="5746750" y="2508251"/>
          <a:ext cx="5005916" cy="1058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296333</xdr:colOff>
      <xdr:row>10</xdr:row>
      <xdr:rowOff>21167</xdr:rowOff>
    </xdr:from>
    <xdr:to>
      <xdr:col>12</xdr:col>
      <xdr:colOff>259291</xdr:colOff>
      <xdr:row>10</xdr:row>
      <xdr:rowOff>31751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>
          <a:stCxn id="2" idx="2"/>
          <a:endCxn id="3" idx="2"/>
        </xdr:cNvCxnSpPr>
      </xdr:nvCxnSpPr>
      <xdr:spPr>
        <a:xfrm>
          <a:off x="5746750" y="1926167"/>
          <a:ext cx="4979458" cy="10584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232834</xdr:colOff>
      <xdr:row>10</xdr:row>
      <xdr:rowOff>42333</xdr:rowOff>
    </xdr:from>
    <xdr:to>
      <xdr:col>10</xdr:col>
      <xdr:colOff>370418</xdr:colOff>
      <xdr:row>20</xdr:row>
      <xdr:rowOff>52917</xdr:rowOff>
    </xdr:to>
    <xdr:cxnSp macro="">
      <xdr:nvCxnSpPr>
        <xdr:cNvPr id="8" name="Elb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rot="10800000" flipV="1">
          <a:off x="5037667" y="1947333"/>
          <a:ext cx="4699001" cy="1915584"/>
        </a:xfrm>
        <a:prstGeom prst="bentConnector3">
          <a:avLst>
            <a:gd name="adj1" fmla="val -77765"/>
          </a:avLst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105835</xdr:colOff>
      <xdr:row>8</xdr:row>
      <xdr:rowOff>169333</xdr:rowOff>
    </xdr:from>
    <xdr:to>
      <xdr:col>11</xdr:col>
      <xdr:colOff>571501</xdr:colOff>
      <xdr:row>10</xdr:row>
      <xdr:rowOff>31750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9355668" y="1693333"/>
          <a:ext cx="1068916" cy="24341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63499</xdr:colOff>
      <xdr:row>9</xdr:row>
      <xdr:rowOff>42333</xdr:rowOff>
    </xdr:from>
    <xdr:to>
      <xdr:col>5</xdr:col>
      <xdr:colOff>719666</xdr:colOff>
      <xdr:row>10</xdr:row>
      <xdr:rowOff>42333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4190999" y="1756833"/>
          <a:ext cx="1227667" cy="190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222248</xdr:colOff>
      <xdr:row>15</xdr:row>
      <xdr:rowOff>63499</xdr:rowOff>
    </xdr:from>
    <xdr:to>
      <xdr:col>8</xdr:col>
      <xdr:colOff>941593</xdr:colOff>
      <xdr:row>19</xdr:row>
      <xdr:rowOff>101499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72665" y="2920999"/>
          <a:ext cx="2571429" cy="8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123826</xdr:colOff>
      <xdr:row>0</xdr:row>
      <xdr:rowOff>171450</xdr:rowOff>
    </xdr:from>
    <xdr:to>
      <xdr:col>20</xdr:col>
      <xdr:colOff>238126</xdr:colOff>
      <xdr:row>18</xdr:row>
      <xdr:rowOff>85725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48C594E-43E2-492D-B7D7-0E5A1419EA13}"/>
            </a:ext>
          </a:extLst>
        </xdr:cNvPr>
        <xdr:cNvSpPr/>
      </xdr:nvSpPr>
      <xdr:spPr>
        <a:xfrm>
          <a:off x="733426" y="171450"/>
          <a:ext cx="11696700" cy="3343275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tx1"/>
              </a:solidFill>
            </a:rPr>
            <a:t>Assumption</a:t>
          </a:r>
        </a:p>
        <a:p>
          <a:pPr algn="l"/>
          <a:r>
            <a:rPr lang="en-GB" sz="1100">
              <a:solidFill>
                <a:schemeClr val="tx1"/>
              </a:solidFill>
            </a:rPr>
            <a:t>                   1. Violation of Independence Assumption:</a:t>
          </a:r>
        </a:p>
        <a:p>
          <a:pPr algn="l"/>
          <a:r>
            <a:rPr lang="en-GB" sz="1100">
              <a:solidFill>
                <a:schemeClr val="tx1"/>
              </a:solidFill>
            </a:rPr>
            <a:t>	- </a:t>
          </a:r>
          <a:r>
            <a:rPr lang="en-GB" sz="1100" baseline="0">
              <a:solidFill>
                <a:schemeClr val="tx1"/>
              </a:solidFill>
            </a:rPr>
            <a:t> </a:t>
          </a:r>
          <a:r>
            <a:rPr lang="en-GB" sz="1100">
              <a:solidFill>
                <a:schemeClr val="tx1"/>
              </a:solidFill>
            </a:rPr>
            <a:t>The Naïve Bayes assumption is that all the features are conditionally independent given the class label. </a:t>
          </a:r>
        </a:p>
        <a:p>
          <a:pPr algn="l"/>
          <a:r>
            <a:rPr lang="en-GB" sz="1100">
              <a:solidFill>
                <a:schemeClr val="tx1"/>
              </a:solidFill>
            </a:rPr>
            <a:t>	    Even though this is usually false (since features are usually dependent). </a:t>
          </a:r>
        </a:p>
        <a:p>
          <a:pPr algn="l"/>
          <a:r>
            <a:rPr lang="en-GB" sz="1100">
              <a:solidFill>
                <a:schemeClr val="tx1"/>
              </a:solidFill>
            </a:rPr>
            <a:t>	-   Naive Bayesian classifiers assume that the effect of an attribute value on a given class is independent of the values of the other attributes. </a:t>
          </a:r>
        </a:p>
        <a:p>
          <a:pPr algn="l"/>
          <a:r>
            <a:rPr lang="en-GB" sz="1100">
              <a:solidFill>
                <a:schemeClr val="tx1"/>
              </a:solidFill>
            </a:rPr>
            <a:t>	    This assumption is called class conditional independence. It is made to simplify the computations involved and, in this sense, is considered “naive.”</a:t>
          </a:r>
        </a:p>
        <a:p>
          <a:pPr algn="l"/>
          <a:endParaRPr lang="en-GB" sz="1100">
            <a:solidFill>
              <a:schemeClr val="tx1"/>
            </a:solidFill>
          </a:endParaRPr>
        </a:p>
        <a:p>
          <a:pPr algn="l"/>
          <a:r>
            <a:rPr lang="en-GB" sz="1100">
              <a:solidFill>
                <a:schemeClr val="tx1"/>
              </a:solidFill>
            </a:rPr>
            <a:t>                    2. Zero conditional probability Problem:</a:t>
          </a:r>
        </a:p>
        <a:p>
          <a:pPr algn="l"/>
          <a:r>
            <a:rPr lang="en-GB" sz="1100">
              <a:solidFill>
                <a:schemeClr val="tx1"/>
              </a:solidFill>
            </a:rPr>
            <a:t>	-  If a given class and feature value never occur together in the training set then the frequency-based probability estimate will be zero.</a:t>
          </a:r>
        </a:p>
        <a:p>
          <a:pPr algn="l"/>
          <a:r>
            <a:rPr lang="en-GB" sz="1100">
              <a:solidFill>
                <a:schemeClr val="tx1"/>
              </a:solidFill>
            </a:rPr>
            <a:t>	-  This is problematic since it will wipe out all information in the other probabilities when they are multiplied. </a:t>
          </a:r>
        </a:p>
        <a:p>
          <a:pPr algn="l"/>
          <a:r>
            <a:rPr lang="en-GB" sz="1100">
              <a:solidFill>
                <a:schemeClr val="tx1"/>
              </a:solidFill>
            </a:rPr>
            <a:t>	-  It is therefore often desirable to incorporate a small-sample correction in all probability estimates such that no probability is ever set to be exactly zero.</a:t>
          </a:r>
        </a:p>
        <a:p>
          <a:pPr algn="l"/>
          <a:endParaRPr lang="en-GB" sz="1100">
            <a:solidFill>
              <a:schemeClr val="tx1"/>
            </a:solidFill>
          </a:endParaRPr>
        </a:p>
        <a:p>
          <a:pPr algn="l"/>
          <a:r>
            <a:rPr lang="en-GB" sz="1100">
              <a:solidFill>
                <a:schemeClr val="tx1"/>
              </a:solidFill>
            </a:rPr>
            <a:t>Conclusions:</a:t>
          </a:r>
        </a:p>
        <a:p>
          <a:pPr algn="l"/>
          <a:r>
            <a:rPr lang="en-GB" sz="1100">
              <a:solidFill>
                <a:schemeClr val="tx1"/>
              </a:solidFill>
            </a:rPr>
            <a:t>	-  The naive Bayes model is tremendously appealing because of its simplicity, elegance, and robustness.</a:t>
          </a:r>
        </a:p>
        <a:p>
          <a:pPr algn="l"/>
          <a:r>
            <a:rPr lang="en-GB" sz="1100">
              <a:solidFill>
                <a:schemeClr val="tx1"/>
              </a:solidFill>
            </a:rPr>
            <a:t>	-  It is one of the oldest formal classification algorithms, and yet even in its simplest form it is often surprisingly effective. </a:t>
          </a:r>
        </a:p>
        <a:p>
          <a:pPr algn="l"/>
          <a:r>
            <a:rPr lang="en-GB" sz="1100">
              <a:solidFill>
                <a:schemeClr val="tx1"/>
              </a:solidFill>
            </a:rPr>
            <a:t>	-  It is widely used in areas such as text classification and spam filtering. </a:t>
          </a:r>
        </a:p>
        <a:p>
          <a:pPr algn="l"/>
          <a:r>
            <a:rPr lang="en-GB" sz="1100">
              <a:solidFill>
                <a:schemeClr val="tx1"/>
              </a:solidFill>
            </a:rPr>
            <a:t>	-  A large number of modifications have been introduced, by the statistical, data mining, machine learning, and pattern recognition communities, in an attempt to make it more flexible.</a:t>
          </a:r>
        </a:p>
        <a:p>
          <a:pPr algn="l"/>
          <a:r>
            <a:rPr lang="en-GB" sz="1100">
              <a:solidFill>
                <a:schemeClr val="tx1"/>
              </a:solidFill>
            </a:rPr>
            <a:t>	-  but some one  has to recognize that such modifications are necessarily complications, which detract from its basic simplicity.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P14"/>
  <sheetViews>
    <sheetView showGridLines="0" tabSelected="1" zoomScale="90" zoomScaleNormal="90" workbookViewId="0">
      <selection activeCell="D28" sqref="D28"/>
    </sheetView>
  </sheetViews>
  <sheetFormatPr defaultRowHeight="15" x14ac:dyDescent="0.25"/>
  <cols>
    <col min="2" max="2" width="19.28515625" style="1" customWidth="1"/>
    <col min="3" max="3" width="19.28515625" bestFit="1" customWidth="1"/>
    <col min="4" max="4" width="14.140625" bestFit="1" customWidth="1"/>
    <col min="5" max="5" width="10" bestFit="1" customWidth="1"/>
    <col min="6" max="6" width="11.42578125" bestFit="1" customWidth="1"/>
    <col min="7" max="7" width="8.42578125" bestFit="1" customWidth="1"/>
    <col min="8" max="8" width="19.28515625" bestFit="1" customWidth="1"/>
    <col min="9" max="9" width="14.7109375" bestFit="1" customWidth="1"/>
    <col min="10" max="10" width="14.42578125" bestFit="1" customWidth="1"/>
    <col min="11" max="11" width="9" bestFit="1" customWidth="1"/>
    <col min="12" max="12" width="9.140625" customWidth="1"/>
    <col min="13" max="13" width="7.140625" bestFit="1" customWidth="1"/>
    <col min="15" max="16" width="7.140625" bestFit="1" customWidth="1"/>
  </cols>
  <sheetData>
    <row r="3" spans="2:16" x14ac:dyDescent="0.25">
      <c r="D3" s="16" t="s">
        <v>0</v>
      </c>
      <c r="E3" s="16"/>
      <c r="I3" s="16" t="s">
        <v>0</v>
      </c>
      <c r="J3" s="16"/>
    </row>
    <row r="4" spans="2:16" x14ac:dyDescent="0.25">
      <c r="C4" s="5" t="s">
        <v>1</v>
      </c>
      <c r="D4" s="5" t="s">
        <v>2</v>
      </c>
      <c r="E4" s="5" t="s">
        <v>3</v>
      </c>
      <c r="F4" s="2" t="s">
        <v>4</v>
      </c>
      <c r="H4" s="5" t="s">
        <v>1</v>
      </c>
      <c r="I4" s="5" t="s">
        <v>2</v>
      </c>
      <c r="J4" s="5" t="s">
        <v>3</v>
      </c>
      <c r="K4" s="2"/>
    </row>
    <row r="5" spans="2:16" x14ac:dyDescent="0.25">
      <c r="C5" s="5" t="s">
        <v>2</v>
      </c>
      <c r="D5" s="14">
        <v>53441</v>
      </c>
      <c r="E5" s="14">
        <v>5484</v>
      </c>
      <c r="F5" s="15">
        <v>58925</v>
      </c>
      <c r="H5" s="5" t="s">
        <v>2</v>
      </c>
      <c r="I5" s="9">
        <f>D5/$D$7</f>
        <v>0.94876347044934051</v>
      </c>
      <c r="J5" s="9">
        <f>E5/$E$7</f>
        <v>0.84187902978200801</v>
      </c>
      <c r="K5" s="12">
        <f>F5/$F$7</f>
        <v>0.93768399611718467</v>
      </c>
    </row>
    <row r="6" spans="2:16" x14ac:dyDescent="0.25">
      <c r="C6" s="5" t="s">
        <v>3</v>
      </c>
      <c r="D6" s="14">
        <v>2886</v>
      </c>
      <c r="E6" s="14">
        <v>1030</v>
      </c>
      <c r="F6" s="15">
        <v>3916</v>
      </c>
      <c r="H6" s="5" t="s">
        <v>3</v>
      </c>
      <c r="I6" s="13">
        <f t="shared" ref="I6" si="0">D6/$D$7</f>
        <v>5.1236529550659542E-2</v>
      </c>
      <c r="J6" s="9">
        <f t="shared" ref="J6" si="1">E6/$E$7</f>
        <v>0.15812097021799201</v>
      </c>
      <c r="K6" s="12">
        <f t="shared" ref="K6" si="2">F6/$F$7</f>
        <v>6.2316003882815357E-2</v>
      </c>
    </row>
    <row r="7" spans="2:16" x14ac:dyDescent="0.25">
      <c r="C7" s="5" t="s">
        <v>4</v>
      </c>
      <c r="D7" s="15">
        <v>56327</v>
      </c>
      <c r="E7" s="15">
        <v>6514</v>
      </c>
      <c r="F7" s="15">
        <v>62841</v>
      </c>
      <c r="H7" s="2"/>
      <c r="I7" s="12">
        <f>D7/$F$7</f>
        <v>0.8963415604462055</v>
      </c>
      <c r="J7" s="12">
        <f>E7/$F$7</f>
        <v>0.1036584395537945</v>
      </c>
      <c r="K7" s="10"/>
    </row>
    <row r="8" spans="2:16" x14ac:dyDescent="0.25">
      <c r="C8" s="4"/>
      <c r="D8" s="4"/>
      <c r="E8" s="4"/>
      <c r="F8" s="4"/>
    </row>
    <row r="9" spans="2:16" x14ac:dyDescent="0.25">
      <c r="B9" s="5" t="s">
        <v>1</v>
      </c>
      <c r="D9" s="1" t="s">
        <v>8</v>
      </c>
      <c r="E9" s="1" t="s">
        <v>9</v>
      </c>
      <c r="F9" s="1" t="s">
        <v>10</v>
      </c>
      <c r="J9" s="1" t="s">
        <v>11</v>
      </c>
      <c r="K9" s="1" t="s">
        <v>12</v>
      </c>
      <c r="L9" s="1" t="s">
        <v>13</v>
      </c>
      <c r="O9" s="1" t="s">
        <v>3</v>
      </c>
      <c r="P9" s="1" t="s">
        <v>2</v>
      </c>
    </row>
    <row r="10" spans="2:16" x14ac:dyDescent="0.25">
      <c r="B10" s="1" t="s">
        <v>3</v>
      </c>
      <c r="C10" s="3" t="s">
        <v>5</v>
      </c>
      <c r="D10" s="11">
        <f>E6/E7</f>
        <v>0.15812097021799201</v>
      </c>
      <c r="E10" s="11">
        <v>0.5</v>
      </c>
      <c r="F10" s="11">
        <v>0.5</v>
      </c>
      <c r="G10" s="11">
        <f>(D10*E10)/F10</f>
        <v>0.15812097021799201</v>
      </c>
      <c r="I10" s="3" t="s">
        <v>7</v>
      </c>
      <c r="J10" s="7">
        <f>D6/D7</f>
        <v>5.1236529550659542E-2</v>
      </c>
      <c r="K10" s="7">
        <v>0.5</v>
      </c>
      <c r="L10" s="7">
        <v>0.5</v>
      </c>
      <c r="M10" s="7">
        <f>(J10*K10)/L10</f>
        <v>5.1236529550659542E-2</v>
      </c>
      <c r="N10" s="7"/>
      <c r="O10" s="7">
        <f>G10/(G10+M10)</f>
        <v>0.75526776156919162</v>
      </c>
      <c r="P10" s="7">
        <f>M10/(M10+G10)</f>
        <v>0.24473223843080838</v>
      </c>
    </row>
    <row r="11" spans="2:16" x14ac:dyDescent="0.25">
      <c r="C11" s="3"/>
      <c r="D11" s="6"/>
      <c r="E11" s="6"/>
      <c r="F11" s="6"/>
      <c r="G11" s="8"/>
      <c r="I11" s="3"/>
      <c r="K11" s="6"/>
      <c r="L11" s="6"/>
      <c r="M11" s="6"/>
    </row>
    <row r="12" spans="2:16" x14ac:dyDescent="0.25">
      <c r="D12" s="1" t="s">
        <v>14</v>
      </c>
      <c r="E12" s="1" t="s">
        <v>9</v>
      </c>
      <c r="F12" s="1" t="s">
        <v>13</v>
      </c>
      <c r="J12" s="1" t="s">
        <v>15</v>
      </c>
    </row>
    <row r="13" spans="2:16" x14ac:dyDescent="0.25">
      <c r="B13" s="1" t="s">
        <v>2</v>
      </c>
      <c r="C13" s="3" t="s">
        <v>6</v>
      </c>
      <c r="D13" s="11">
        <f>E5/E7</f>
        <v>0.84187902978200801</v>
      </c>
      <c r="E13" s="11">
        <v>0.5</v>
      </c>
      <c r="F13" s="11">
        <v>0.5</v>
      </c>
      <c r="G13" s="11">
        <f>(D13*E13)/F13</f>
        <v>0.84187902978200801</v>
      </c>
      <c r="J13" s="7">
        <f>D5/D7</f>
        <v>0.94876347044934051</v>
      </c>
      <c r="K13" s="7">
        <v>0.5</v>
      </c>
      <c r="L13" s="7">
        <v>0.5</v>
      </c>
      <c r="M13" s="7">
        <f>(J13*K13)/L13</f>
        <v>0.94876347044934051</v>
      </c>
      <c r="N13" s="7"/>
      <c r="O13" s="7">
        <f>G13/(G13+M13)</f>
        <v>0.47015472361079247</v>
      </c>
      <c r="P13" s="7">
        <f>M13/(M13+G13)</f>
        <v>0.52984527638920753</v>
      </c>
    </row>
    <row r="14" spans="2:16" x14ac:dyDescent="0.25">
      <c r="C14" s="3"/>
    </row>
  </sheetData>
  <mergeCells count="2">
    <mergeCell ref="D3:E3"/>
    <mergeCell ref="I3:J3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3" sqref="L23"/>
    </sheetView>
  </sheetViews>
  <sheetFormatPr defaultRowHeight="15" x14ac:dyDescent="0.25"/>
  <cols>
    <col min="2" max="2" width="9.14062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Kumar</dc:creator>
  <cp:lastModifiedBy>Kumar7, Amit</cp:lastModifiedBy>
  <dcterms:created xsi:type="dcterms:W3CDTF">2015-04-16T13:38:01Z</dcterms:created>
  <dcterms:modified xsi:type="dcterms:W3CDTF">2019-04-03T09:36:40Z</dcterms:modified>
</cp:coreProperties>
</file>