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PRSVMA700VDI01.hk.standardchartered.com\UEM_Home_Share\1567478\Desktop\"/>
    </mc:Choice>
  </mc:AlternateContent>
  <xr:revisionPtr revIDLastSave="0" documentId="13_ncr:1_{8AEB9E6C-1025-4BF0-B396-AA8B62C1DE8C}" xr6:coauthVersionLast="36" xr6:coauthVersionMax="36" xr10:uidLastSave="{00000000-0000-0000-0000-000000000000}"/>
  <bookViews>
    <workbookView xWindow="0" yWindow="0" windowWidth="19200" windowHeight="5850" xr2:uid="{00000000-000D-0000-FFFF-FFFF00000000}"/>
  </bookViews>
  <sheets>
    <sheet name="ROC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2" l="1"/>
  <c r="K9" i="2"/>
  <c r="K16" i="2"/>
  <c r="K24" i="2"/>
  <c r="K25" i="2"/>
  <c r="K32" i="2"/>
  <c r="K33" i="2"/>
  <c r="K40" i="2"/>
  <c r="K41" i="2"/>
  <c r="K48" i="2"/>
  <c r="K56" i="2"/>
  <c r="K57" i="2"/>
  <c r="K5" i="2"/>
  <c r="I6" i="2"/>
  <c r="K6" i="2" s="1"/>
  <c r="J6" i="2"/>
  <c r="I7" i="2"/>
  <c r="K7" i="2" s="1"/>
  <c r="J7" i="2"/>
  <c r="I8" i="2"/>
  <c r="J8" i="2"/>
  <c r="I9" i="2"/>
  <c r="J9" i="2"/>
  <c r="I10" i="2"/>
  <c r="J10" i="2"/>
  <c r="K10" i="2" s="1"/>
  <c r="I11" i="2"/>
  <c r="K11" i="2" s="1"/>
  <c r="J11" i="2"/>
  <c r="I12" i="2"/>
  <c r="K12" i="2" s="1"/>
  <c r="J12" i="2"/>
  <c r="I13" i="2"/>
  <c r="K13" i="2" s="1"/>
  <c r="J13" i="2"/>
  <c r="I14" i="2"/>
  <c r="K14" i="2" s="1"/>
  <c r="J14" i="2"/>
  <c r="I15" i="2"/>
  <c r="K15" i="2" s="1"/>
  <c r="J15" i="2"/>
  <c r="I16" i="2"/>
  <c r="J16" i="2"/>
  <c r="I17" i="2"/>
  <c r="J17" i="2"/>
  <c r="K17" i="2" s="1"/>
  <c r="I18" i="2"/>
  <c r="J18" i="2"/>
  <c r="K18" i="2" s="1"/>
  <c r="I19" i="2"/>
  <c r="K19" i="2" s="1"/>
  <c r="J19" i="2"/>
  <c r="I20" i="2"/>
  <c r="K20" i="2" s="1"/>
  <c r="J20" i="2"/>
  <c r="I21" i="2"/>
  <c r="K21" i="2" s="1"/>
  <c r="J21" i="2"/>
  <c r="I22" i="2"/>
  <c r="K22" i="2" s="1"/>
  <c r="J22" i="2"/>
  <c r="I23" i="2"/>
  <c r="K23" i="2" s="1"/>
  <c r="J23" i="2"/>
  <c r="I24" i="2"/>
  <c r="J24" i="2"/>
  <c r="I25" i="2"/>
  <c r="J25" i="2"/>
  <c r="I26" i="2"/>
  <c r="J26" i="2"/>
  <c r="K26" i="2" s="1"/>
  <c r="I27" i="2"/>
  <c r="K27" i="2" s="1"/>
  <c r="J27" i="2"/>
  <c r="I28" i="2"/>
  <c r="K28" i="2" s="1"/>
  <c r="J28" i="2"/>
  <c r="I29" i="2"/>
  <c r="K29" i="2" s="1"/>
  <c r="J29" i="2"/>
  <c r="I30" i="2"/>
  <c r="K30" i="2" s="1"/>
  <c r="J30" i="2"/>
  <c r="I31" i="2"/>
  <c r="K31" i="2" s="1"/>
  <c r="J31" i="2"/>
  <c r="I32" i="2"/>
  <c r="J32" i="2"/>
  <c r="I33" i="2"/>
  <c r="J33" i="2"/>
  <c r="I34" i="2"/>
  <c r="J34" i="2"/>
  <c r="K34" i="2" s="1"/>
  <c r="I35" i="2"/>
  <c r="K35" i="2" s="1"/>
  <c r="J35" i="2"/>
  <c r="I36" i="2"/>
  <c r="K36" i="2" s="1"/>
  <c r="J36" i="2"/>
  <c r="I37" i="2"/>
  <c r="K37" i="2" s="1"/>
  <c r="J37" i="2"/>
  <c r="I38" i="2"/>
  <c r="K38" i="2" s="1"/>
  <c r="J38" i="2"/>
  <c r="I39" i="2"/>
  <c r="K39" i="2" s="1"/>
  <c r="J39" i="2"/>
  <c r="I40" i="2"/>
  <c r="J40" i="2"/>
  <c r="I41" i="2"/>
  <c r="J41" i="2"/>
  <c r="I42" i="2"/>
  <c r="J42" i="2"/>
  <c r="K42" i="2" s="1"/>
  <c r="I43" i="2"/>
  <c r="K43" i="2" s="1"/>
  <c r="J43" i="2"/>
  <c r="I44" i="2"/>
  <c r="K44" i="2" s="1"/>
  <c r="J44" i="2"/>
  <c r="I45" i="2"/>
  <c r="K45" i="2" s="1"/>
  <c r="J45" i="2"/>
  <c r="I46" i="2"/>
  <c r="K46" i="2" s="1"/>
  <c r="J46" i="2"/>
  <c r="I47" i="2"/>
  <c r="K47" i="2" s="1"/>
  <c r="J47" i="2"/>
  <c r="I48" i="2"/>
  <c r="J48" i="2"/>
  <c r="I49" i="2"/>
  <c r="J49" i="2"/>
  <c r="K49" i="2" s="1"/>
  <c r="I50" i="2"/>
  <c r="J50" i="2"/>
  <c r="K50" i="2" s="1"/>
  <c r="I51" i="2"/>
  <c r="K51" i="2" s="1"/>
  <c r="J51" i="2"/>
  <c r="I52" i="2"/>
  <c r="K52" i="2" s="1"/>
  <c r="J52" i="2"/>
  <c r="I53" i="2"/>
  <c r="K53" i="2" s="1"/>
  <c r="J53" i="2"/>
  <c r="I54" i="2"/>
  <c r="K54" i="2" s="1"/>
  <c r="J54" i="2"/>
  <c r="I55" i="2"/>
  <c r="K55" i="2" s="1"/>
  <c r="J55" i="2"/>
  <c r="I56" i="2"/>
  <c r="J56" i="2"/>
  <c r="I57" i="2"/>
  <c r="J57" i="2"/>
  <c r="I58" i="2"/>
  <c r="J58" i="2"/>
  <c r="K58" i="2" s="1"/>
  <c r="I59" i="2"/>
  <c r="K59" i="2" s="1"/>
  <c r="J59" i="2"/>
  <c r="I60" i="2"/>
  <c r="K60" i="2" s="1"/>
  <c r="J60" i="2"/>
  <c r="I61" i="2"/>
  <c r="K61" i="2" s="1"/>
  <c r="J61" i="2"/>
  <c r="I62" i="2"/>
  <c r="K62" i="2" s="1"/>
  <c r="J62" i="2"/>
  <c r="I63" i="2"/>
  <c r="K63" i="2" s="1"/>
  <c r="J63" i="2"/>
  <c r="J5" i="2"/>
  <c r="I5" i="2"/>
  <c r="K64" i="2" l="1"/>
  <c r="K65" i="2" s="1"/>
</calcChain>
</file>

<file path=xl/sharedStrings.xml><?xml version="1.0" encoding="utf-8"?>
<sst xmlns="http://schemas.openxmlformats.org/spreadsheetml/2006/main" count="11" uniqueCount="10">
  <si>
    <t>_1MSPEC_</t>
  </si>
  <si>
    <t>_SENSIT_</t>
  </si>
  <si>
    <t>tpr</t>
  </si>
  <si>
    <t>fpr</t>
  </si>
  <si>
    <t>ROC</t>
  </si>
  <si>
    <t xml:space="preserve">Probability Level  </t>
  </si>
  <si>
    <t>No. of Correctly Predicted Events</t>
  </si>
  <si>
    <t>No. of Correctly Predicted Nonevents</t>
  </si>
  <si>
    <t>No. of Nonevents Predicted as Events</t>
  </si>
  <si>
    <t>No. of Events Predicted as Nonevents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</si>
</sst>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43" fontId="0" fillId="0" borderId="10" xfId="1" applyFont="1" applyBorder="1" applyAlignment="1">
      <alignment vertical="top" wrapText="1"/>
    </xf>
    <xf numFmtId="43" fontId="0" fillId="0" borderId="10" xfId="1" applyFont="1" applyBorder="1"/>
    <xf numFmtId="0" fontId="18" fillId="33" borderId="0" xfId="0" applyFont="1" applyFill="1"/>
    <xf numFmtId="43" fontId="0" fillId="0" borderId="0" xfId="1" applyFont="1"/>
    <xf numFmtId="164" fontId="18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25400</xdr:rowOff>
    </xdr:from>
    <xdr:to>
      <xdr:col>12</xdr:col>
      <xdr:colOff>114300</xdr:colOff>
      <xdr:row>63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AC8056-A96E-4883-AD63-2175F5EF9BD0}"/>
            </a:ext>
          </a:extLst>
        </xdr:cNvPr>
        <xdr:cNvSpPr txBox="1"/>
      </xdr:nvSpPr>
      <xdr:spPr>
        <a:xfrm>
          <a:off x="615950" y="184150"/>
          <a:ext cx="6813550" cy="985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Data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Neuralgia;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 input Treatment $ Sex $ Age Duration Pain $ @@;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 datalines;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P  F  68   1  No   B  M  74  16  No  P  F  67  30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P  M  66  26  Yes  B  F  67  28  No  B  F  77  16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A  F  71  12  No   B  F  72  50  No  B  F  76   9  Yes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A  M  71  17  Yes  A  F  63  27  No  A  F  69  18  Yes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B  F  66  12  No   A  M  62  42  No  P  F  64   1  Yes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A  F  64  17  No   P  M  74   4  No  A  F  72  25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P  M  70   1  Yes  B  M  66  19  No  B  M  59  29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A  F  64  30  No   A  M  70  28  No  A  M  69   1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B  F  78   1  No   P  M  83   1  Yes B  F  69  42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B  M  75  30  Yes  P  M  77  29  Yes P  F  79  20  Yes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A  M  70  12  No   A  F  69  12  No  B  F  65  14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B  M  70   1  No   B  M  67  23  No  A  M  76  25  Yes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P  M  78  12  Yes  B  M  77   1  Yes B  F  69  24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P  M  66   4  Yes  P  F  65  29  No  P  M  60  26  Yes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A  M  78  15  Yes  B  M  75  21  Yes A  F  67  11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P  F  72  27  No   P  F  70  13  Yes A  M  75   6  Yes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B  F  65   7  No   P  F  68  27  Yes P  M  68  11  Yes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P  M  67  17  Yes  B  M  70  22  No  A  M  65  15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P  F  67   1  Yes  A  M  67  10  No  P  F  72  11  Yes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A  F  74   1  No   B  M  80  21  Yes A  F  69   3  No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;</a:t>
          </a: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Run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endParaRPr lang="en-GB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proc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logistic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data=Neuralgia 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 	class Treatment Sex/ param=ref 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 	model Pain= Treatment Sex Treatment*Sex Age Duration  / outroc=performance;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output out = estprob p= pred;</a:t>
          </a: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run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endParaRPr lang="en-GB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proc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sort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data=performance;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by _1MSPEC_;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run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endParaRPr lang="en-GB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proc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iml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use performance;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read all var {_SENSIT_} into sensitivity;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read all var {_1MSPEC_} into falseposrate;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N  =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 : nrow(falseposrate);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fpr = falseposrate[N] - falseposrate[N-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];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tpr = sensitivity[N]  + sensitivity[N-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] 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ROC = fpr`*tpr/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Gini=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*ROC -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	print ROC Gini;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run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quit</a:t>
          </a:r>
          <a:r>
            <a:rPr lang="en-GB" sz="1100" b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showGridLines="0" tabSelected="1" zoomScale="70" zoomScaleNormal="70" workbookViewId="0">
      <pane ySplit="3" topLeftCell="A57" activePane="bottomLeft" state="frozen"/>
      <selection pane="bottomLeft" activeCell="G57" sqref="G57"/>
    </sheetView>
  </sheetViews>
  <sheetFormatPr defaultColWidth="0" defaultRowHeight="12.5" zeroHeight="1" x14ac:dyDescent="0.25"/>
  <cols>
    <col min="1" max="1" width="2.6328125" customWidth="1"/>
    <col min="2" max="2" width="14.54296875" bestFit="1" customWidth="1"/>
    <col min="3" max="3" width="9" bestFit="1" customWidth="1"/>
    <col min="4" max="5" width="10" bestFit="1" customWidth="1"/>
    <col min="6" max="6" width="12.54296875" bestFit="1" customWidth="1"/>
    <col min="7" max="7" width="9.7265625" bestFit="1" customWidth="1"/>
    <col min="8" max="8" width="12.453125" bestFit="1" customWidth="1"/>
    <col min="9" max="10" width="8.7265625" customWidth="1"/>
    <col min="11" max="11" width="9.1796875" bestFit="1" customWidth="1"/>
    <col min="12" max="12" width="3.26953125" customWidth="1"/>
    <col min="13" max="16384" width="8.7265625" hidden="1"/>
  </cols>
  <sheetData>
    <row r="1" spans="2:11" ht="2" customHeight="1" x14ac:dyDescent="0.25">
      <c r="B1" s="1"/>
    </row>
    <row r="2" spans="2:11" x14ac:dyDescent="0.25">
      <c r="B2" s="2"/>
    </row>
    <row r="3" spans="2:11" ht="65" x14ac:dyDescent="0.25"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</v>
      </c>
      <c r="H3" s="3" t="s">
        <v>0</v>
      </c>
      <c r="I3" s="3" t="s">
        <v>2</v>
      </c>
      <c r="J3" s="3" t="s">
        <v>3</v>
      </c>
      <c r="K3" s="3" t="s">
        <v>4</v>
      </c>
    </row>
    <row r="4" spans="2:11" x14ac:dyDescent="0.25">
      <c r="B4" s="4">
        <v>0.98646</v>
      </c>
      <c r="C4" s="4">
        <v>1</v>
      </c>
      <c r="D4" s="4">
        <v>25</v>
      </c>
      <c r="E4" s="4">
        <v>0</v>
      </c>
      <c r="F4" s="4">
        <v>34</v>
      </c>
      <c r="G4" s="5">
        <v>2.8570000000000002E-2</v>
      </c>
      <c r="H4" s="5">
        <v>0</v>
      </c>
      <c r="I4" s="6"/>
      <c r="J4" s="6"/>
      <c r="K4" s="6"/>
    </row>
    <row r="5" spans="2:11" x14ac:dyDescent="0.25">
      <c r="B5" s="4">
        <v>0.98597000000000001</v>
      </c>
      <c r="C5" s="4">
        <v>2</v>
      </c>
      <c r="D5" s="4">
        <v>25</v>
      </c>
      <c r="E5" s="4">
        <v>0</v>
      </c>
      <c r="F5" s="4">
        <v>33</v>
      </c>
      <c r="G5" s="5">
        <v>5.7140000000000003E-2</v>
      </c>
      <c r="H5" s="5">
        <v>0</v>
      </c>
      <c r="I5" s="6">
        <f>G5+G4</f>
        <v>8.5710000000000008E-2</v>
      </c>
      <c r="J5" s="6">
        <f>H5-H4</f>
        <v>0</v>
      </c>
      <c r="K5" s="6">
        <f>I5*J5</f>
        <v>0</v>
      </c>
    </row>
    <row r="6" spans="2:11" x14ac:dyDescent="0.25">
      <c r="B6" s="4">
        <v>0.98284000000000005</v>
      </c>
      <c r="C6" s="4">
        <v>3</v>
      </c>
      <c r="D6" s="4">
        <v>25</v>
      </c>
      <c r="E6" s="4">
        <v>0</v>
      </c>
      <c r="F6" s="4">
        <v>32</v>
      </c>
      <c r="G6" s="5">
        <v>8.5709999999999995E-2</v>
      </c>
      <c r="H6" s="5">
        <v>0</v>
      </c>
      <c r="I6" s="6">
        <f t="shared" ref="I6:I63" si="0">G6+G5</f>
        <v>0.14285</v>
      </c>
      <c r="J6" s="6">
        <f t="shared" ref="J6:J63" si="1">H6-H5</f>
        <v>0</v>
      </c>
      <c r="K6" s="6">
        <f t="shared" ref="K6:K63" si="2">I6*J6</f>
        <v>0</v>
      </c>
    </row>
    <row r="7" spans="2:11" x14ac:dyDescent="0.25">
      <c r="B7" s="4">
        <v>0.98218000000000005</v>
      </c>
      <c r="C7" s="4">
        <v>4</v>
      </c>
      <c r="D7" s="4">
        <v>25</v>
      </c>
      <c r="E7" s="4">
        <v>0</v>
      </c>
      <c r="F7" s="4">
        <v>31</v>
      </c>
      <c r="G7" s="5">
        <v>0.11429</v>
      </c>
      <c r="H7" s="5">
        <v>0</v>
      </c>
      <c r="I7" s="6">
        <f t="shared" si="0"/>
        <v>0.2</v>
      </c>
      <c r="J7" s="6">
        <f t="shared" si="1"/>
        <v>0</v>
      </c>
      <c r="K7" s="6">
        <f t="shared" si="2"/>
        <v>0</v>
      </c>
    </row>
    <row r="8" spans="2:11" x14ac:dyDescent="0.25">
      <c r="B8" s="4">
        <v>0.98197999999999996</v>
      </c>
      <c r="C8" s="4">
        <v>5</v>
      </c>
      <c r="D8" s="4">
        <v>25</v>
      </c>
      <c r="E8" s="4">
        <v>0</v>
      </c>
      <c r="F8" s="4">
        <v>30</v>
      </c>
      <c r="G8" s="5">
        <v>0.14285999999999999</v>
      </c>
      <c r="H8" s="5">
        <v>0</v>
      </c>
      <c r="I8" s="6">
        <f t="shared" si="0"/>
        <v>0.25714999999999999</v>
      </c>
      <c r="J8" s="6">
        <f t="shared" si="1"/>
        <v>0</v>
      </c>
      <c r="K8" s="6">
        <f t="shared" si="2"/>
        <v>0</v>
      </c>
    </row>
    <row r="9" spans="2:11" x14ac:dyDescent="0.25">
      <c r="B9" s="4">
        <v>0.97863999999999995</v>
      </c>
      <c r="C9" s="4">
        <v>6</v>
      </c>
      <c r="D9" s="4">
        <v>25</v>
      </c>
      <c r="E9" s="4">
        <v>0</v>
      </c>
      <c r="F9" s="4">
        <v>29</v>
      </c>
      <c r="G9" s="5">
        <v>0.17143</v>
      </c>
      <c r="H9" s="5">
        <v>0</v>
      </c>
      <c r="I9" s="6">
        <f t="shared" si="0"/>
        <v>0.31428999999999996</v>
      </c>
      <c r="J9" s="6">
        <f t="shared" si="1"/>
        <v>0</v>
      </c>
      <c r="K9" s="6">
        <f t="shared" si="2"/>
        <v>0</v>
      </c>
    </row>
    <row r="10" spans="2:11" x14ac:dyDescent="0.25">
      <c r="B10" s="4">
        <v>0.97690999999999995</v>
      </c>
      <c r="C10" s="4">
        <v>7</v>
      </c>
      <c r="D10" s="4">
        <v>25</v>
      </c>
      <c r="E10" s="4">
        <v>0</v>
      </c>
      <c r="F10" s="4">
        <v>28</v>
      </c>
      <c r="G10" s="5">
        <v>0.2</v>
      </c>
      <c r="H10" s="5">
        <v>0</v>
      </c>
      <c r="I10" s="6">
        <f t="shared" si="0"/>
        <v>0.37143000000000004</v>
      </c>
      <c r="J10" s="6">
        <f t="shared" si="1"/>
        <v>0</v>
      </c>
      <c r="K10" s="6">
        <f t="shared" si="2"/>
        <v>0</v>
      </c>
    </row>
    <row r="11" spans="2:11" x14ac:dyDescent="0.25">
      <c r="B11" s="4">
        <v>0.97531999999999996</v>
      </c>
      <c r="C11" s="4">
        <v>8</v>
      </c>
      <c r="D11" s="4">
        <v>25</v>
      </c>
      <c r="E11" s="4">
        <v>0</v>
      </c>
      <c r="F11" s="4">
        <v>27</v>
      </c>
      <c r="G11" s="5">
        <v>0.22857</v>
      </c>
      <c r="H11" s="5">
        <v>0</v>
      </c>
      <c r="I11" s="6">
        <f t="shared" si="0"/>
        <v>0.42857000000000001</v>
      </c>
      <c r="J11" s="6">
        <f t="shared" si="1"/>
        <v>0</v>
      </c>
      <c r="K11" s="6">
        <f t="shared" si="2"/>
        <v>0</v>
      </c>
    </row>
    <row r="12" spans="2:11" x14ac:dyDescent="0.25">
      <c r="B12" s="4">
        <v>0.96643999999999997</v>
      </c>
      <c r="C12" s="4">
        <v>9</v>
      </c>
      <c r="D12" s="4">
        <v>25</v>
      </c>
      <c r="E12" s="4">
        <v>0</v>
      </c>
      <c r="F12" s="4">
        <v>26</v>
      </c>
      <c r="G12" s="5">
        <v>0.25713999999999998</v>
      </c>
      <c r="H12" s="5">
        <v>0</v>
      </c>
      <c r="I12" s="6">
        <f t="shared" si="0"/>
        <v>0.48570999999999998</v>
      </c>
      <c r="J12" s="6">
        <f t="shared" si="1"/>
        <v>0</v>
      </c>
      <c r="K12" s="6">
        <f t="shared" si="2"/>
        <v>0</v>
      </c>
    </row>
    <row r="13" spans="2:11" x14ac:dyDescent="0.25">
      <c r="B13" s="4">
        <v>0.96325000000000005</v>
      </c>
      <c r="C13" s="4">
        <v>10</v>
      </c>
      <c r="D13" s="4">
        <v>25</v>
      </c>
      <c r="E13" s="4">
        <v>0</v>
      </c>
      <c r="F13" s="4">
        <v>25</v>
      </c>
      <c r="G13" s="5">
        <v>0.28571000000000002</v>
      </c>
      <c r="H13" s="5">
        <v>0</v>
      </c>
      <c r="I13" s="6">
        <f t="shared" si="0"/>
        <v>0.54285000000000005</v>
      </c>
      <c r="J13" s="6">
        <f t="shared" si="1"/>
        <v>0</v>
      </c>
      <c r="K13" s="6">
        <f t="shared" si="2"/>
        <v>0</v>
      </c>
    </row>
    <row r="14" spans="2:11" x14ac:dyDescent="0.25">
      <c r="B14" s="4">
        <v>0.94847000000000004</v>
      </c>
      <c r="C14" s="4">
        <v>11</v>
      </c>
      <c r="D14" s="4">
        <v>25</v>
      </c>
      <c r="E14" s="4">
        <v>0</v>
      </c>
      <c r="F14" s="4">
        <v>24</v>
      </c>
      <c r="G14" s="5">
        <v>0.31429000000000001</v>
      </c>
      <c r="H14" s="5">
        <v>0</v>
      </c>
      <c r="I14" s="6">
        <f t="shared" si="0"/>
        <v>0.60000000000000009</v>
      </c>
      <c r="J14" s="6">
        <f t="shared" si="1"/>
        <v>0</v>
      </c>
      <c r="K14" s="6">
        <f t="shared" si="2"/>
        <v>0</v>
      </c>
    </row>
    <row r="15" spans="2:11" x14ac:dyDescent="0.25">
      <c r="B15" s="4">
        <v>0.94476000000000004</v>
      </c>
      <c r="C15" s="4">
        <v>12</v>
      </c>
      <c r="D15" s="4">
        <v>25</v>
      </c>
      <c r="E15" s="4">
        <v>0</v>
      </c>
      <c r="F15" s="4">
        <v>23</v>
      </c>
      <c r="G15" s="5">
        <v>0.34286</v>
      </c>
      <c r="H15" s="5">
        <v>0</v>
      </c>
      <c r="I15" s="6">
        <f t="shared" si="0"/>
        <v>0.65715000000000001</v>
      </c>
      <c r="J15" s="6">
        <f t="shared" si="1"/>
        <v>0</v>
      </c>
      <c r="K15" s="6">
        <f t="shared" si="2"/>
        <v>0</v>
      </c>
    </row>
    <row r="16" spans="2:11" x14ac:dyDescent="0.25">
      <c r="B16" s="4">
        <v>0.93059000000000003</v>
      </c>
      <c r="C16" s="4">
        <v>13</v>
      </c>
      <c r="D16" s="4">
        <v>25</v>
      </c>
      <c r="E16" s="4">
        <v>0</v>
      </c>
      <c r="F16" s="4">
        <v>22</v>
      </c>
      <c r="G16" s="5">
        <v>0.37142999999999998</v>
      </c>
      <c r="H16" s="5">
        <v>0</v>
      </c>
      <c r="I16" s="6">
        <f t="shared" si="0"/>
        <v>0.71428999999999998</v>
      </c>
      <c r="J16" s="6">
        <f t="shared" si="1"/>
        <v>0</v>
      </c>
      <c r="K16" s="6">
        <f t="shared" si="2"/>
        <v>0</v>
      </c>
    </row>
    <row r="17" spans="2:11" x14ac:dyDescent="0.25">
      <c r="B17" s="4">
        <v>0.91200000000000003</v>
      </c>
      <c r="C17" s="4">
        <v>13</v>
      </c>
      <c r="D17" s="4">
        <v>24</v>
      </c>
      <c r="E17" s="4">
        <v>1</v>
      </c>
      <c r="F17" s="4">
        <v>22</v>
      </c>
      <c r="G17" s="5">
        <v>0.37142999999999998</v>
      </c>
      <c r="H17" s="5">
        <v>0.04</v>
      </c>
      <c r="I17" s="6">
        <f t="shared" si="0"/>
        <v>0.74285999999999996</v>
      </c>
      <c r="J17" s="6">
        <f t="shared" si="1"/>
        <v>0.04</v>
      </c>
      <c r="K17" s="6">
        <f t="shared" si="2"/>
        <v>2.9714399999999998E-2</v>
      </c>
    </row>
    <row r="18" spans="2:11" x14ac:dyDescent="0.25">
      <c r="B18" s="4">
        <v>0.90944999999999998</v>
      </c>
      <c r="C18" s="4">
        <v>14</v>
      </c>
      <c r="D18" s="4">
        <v>24</v>
      </c>
      <c r="E18" s="4">
        <v>1</v>
      </c>
      <c r="F18" s="4">
        <v>21</v>
      </c>
      <c r="G18" s="5">
        <v>0.4</v>
      </c>
      <c r="H18" s="5">
        <v>0.04</v>
      </c>
      <c r="I18" s="6">
        <f t="shared" si="0"/>
        <v>0.77143000000000006</v>
      </c>
      <c r="J18" s="6">
        <f t="shared" si="1"/>
        <v>0</v>
      </c>
      <c r="K18" s="6">
        <f t="shared" si="2"/>
        <v>0</v>
      </c>
    </row>
    <row r="19" spans="2:11" x14ac:dyDescent="0.25">
      <c r="B19" s="4">
        <v>0.90549999999999997</v>
      </c>
      <c r="C19" s="4">
        <v>15</v>
      </c>
      <c r="D19" s="4">
        <v>24</v>
      </c>
      <c r="E19" s="4">
        <v>1</v>
      </c>
      <c r="F19" s="4">
        <v>20</v>
      </c>
      <c r="G19" s="5">
        <v>0.42857000000000001</v>
      </c>
      <c r="H19" s="5">
        <v>0.04</v>
      </c>
      <c r="I19" s="6">
        <f t="shared" si="0"/>
        <v>0.82857000000000003</v>
      </c>
      <c r="J19" s="6">
        <f t="shared" si="1"/>
        <v>0</v>
      </c>
      <c r="K19" s="6">
        <f t="shared" si="2"/>
        <v>0</v>
      </c>
    </row>
    <row r="20" spans="2:11" x14ac:dyDescent="0.25">
      <c r="B20" s="4">
        <v>0.89227000000000001</v>
      </c>
      <c r="C20" s="4">
        <v>16</v>
      </c>
      <c r="D20" s="4">
        <v>24</v>
      </c>
      <c r="E20" s="4">
        <v>1</v>
      </c>
      <c r="F20" s="4">
        <v>19</v>
      </c>
      <c r="G20" s="5">
        <v>0.45713999999999999</v>
      </c>
      <c r="H20" s="5">
        <v>0.04</v>
      </c>
      <c r="I20" s="6">
        <f t="shared" si="0"/>
        <v>0.88571</v>
      </c>
      <c r="J20" s="6">
        <f t="shared" si="1"/>
        <v>0</v>
      </c>
      <c r="K20" s="6">
        <f t="shared" si="2"/>
        <v>0</v>
      </c>
    </row>
    <row r="21" spans="2:11" x14ac:dyDescent="0.25">
      <c r="B21" s="4">
        <v>0.87709000000000004</v>
      </c>
      <c r="C21" s="4">
        <v>17</v>
      </c>
      <c r="D21" s="4">
        <v>24</v>
      </c>
      <c r="E21" s="4">
        <v>1</v>
      </c>
      <c r="F21" s="4">
        <v>18</v>
      </c>
      <c r="G21" s="5">
        <v>0.48570999999999998</v>
      </c>
      <c r="H21" s="5">
        <v>0.04</v>
      </c>
      <c r="I21" s="6">
        <f t="shared" si="0"/>
        <v>0.94284999999999997</v>
      </c>
      <c r="J21" s="6">
        <f t="shared" si="1"/>
        <v>0</v>
      </c>
      <c r="K21" s="6">
        <f t="shared" si="2"/>
        <v>0</v>
      </c>
    </row>
    <row r="22" spans="2:11" x14ac:dyDescent="0.25">
      <c r="B22" s="4">
        <v>0.86602999999999997</v>
      </c>
      <c r="C22" s="4">
        <v>18</v>
      </c>
      <c r="D22" s="4">
        <v>24</v>
      </c>
      <c r="E22" s="4">
        <v>1</v>
      </c>
      <c r="F22" s="4">
        <v>17</v>
      </c>
      <c r="G22" s="5">
        <v>0.51429000000000002</v>
      </c>
      <c r="H22" s="5">
        <v>0.04</v>
      </c>
      <c r="I22" s="6">
        <f t="shared" si="0"/>
        <v>1</v>
      </c>
      <c r="J22" s="6">
        <f t="shared" si="1"/>
        <v>0</v>
      </c>
      <c r="K22" s="6">
        <f t="shared" si="2"/>
        <v>0</v>
      </c>
    </row>
    <row r="23" spans="2:11" x14ac:dyDescent="0.25">
      <c r="B23" s="4">
        <v>0.85438999999999998</v>
      </c>
      <c r="C23" s="4">
        <v>19</v>
      </c>
      <c r="D23" s="4">
        <v>24</v>
      </c>
      <c r="E23" s="4">
        <v>1</v>
      </c>
      <c r="F23" s="4">
        <v>16</v>
      </c>
      <c r="G23" s="5">
        <v>0.54286000000000001</v>
      </c>
      <c r="H23" s="5">
        <v>0.04</v>
      </c>
      <c r="I23" s="6">
        <f t="shared" si="0"/>
        <v>1.05715</v>
      </c>
      <c r="J23" s="6">
        <f t="shared" si="1"/>
        <v>0</v>
      </c>
      <c r="K23" s="6">
        <f t="shared" si="2"/>
        <v>0</v>
      </c>
    </row>
    <row r="24" spans="2:11" x14ac:dyDescent="0.25">
      <c r="B24" s="4">
        <v>0.82759000000000005</v>
      </c>
      <c r="C24" s="4">
        <v>20</v>
      </c>
      <c r="D24" s="4">
        <v>24</v>
      </c>
      <c r="E24" s="4">
        <v>1</v>
      </c>
      <c r="F24" s="4">
        <v>15</v>
      </c>
      <c r="G24" s="5">
        <v>0.57142999999999999</v>
      </c>
      <c r="H24" s="5">
        <v>0.04</v>
      </c>
      <c r="I24" s="6">
        <f t="shared" si="0"/>
        <v>1.11429</v>
      </c>
      <c r="J24" s="6">
        <f t="shared" si="1"/>
        <v>0</v>
      </c>
      <c r="K24" s="6">
        <f t="shared" si="2"/>
        <v>0</v>
      </c>
    </row>
    <row r="25" spans="2:11" x14ac:dyDescent="0.25">
      <c r="B25" s="4">
        <v>0.80242000000000002</v>
      </c>
      <c r="C25" s="4">
        <v>21</v>
      </c>
      <c r="D25" s="4">
        <v>24</v>
      </c>
      <c r="E25" s="4">
        <v>1</v>
      </c>
      <c r="F25" s="4">
        <v>14</v>
      </c>
      <c r="G25" s="5">
        <v>0.6</v>
      </c>
      <c r="H25" s="5">
        <v>0.04</v>
      </c>
      <c r="I25" s="6">
        <f t="shared" si="0"/>
        <v>1.17143</v>
      </c>
      <c r="J25" s="6">
        <f t="shared" si="1"/>
        <v>0</v>
      </c>
      <c r="K25" s="6">
        <f t="shared" si="2"/>
        <v>0</v>
      </c>
    </row>
    <row r="26" spans="2:11" x14ac:dyDescent="0.25">
      <c r="B26" s="4">
        <v>0.78691</v>
      </c>
      <c r="C26" s="4">
        <v>21</v>
      </c>
      <c r="D26" s="4">
        <v>23</v>
      </c>
      <c r="E26" s="4">
        <v>2</v>
      </c>
      <c r="F26" s="4">
        <v>14</v>
      </c>
      <c r="G26" s="5">
        <v>0.6</v>
      </c>
      <c r="H26" s="5">
        <v>0.08</v>
      </c>
      <c r="I26" s="6">
        <f t="shared" si="0"/>
        <v>1.2</v>
      </c>
      <c r="J26" s="6">
        <f t="shared" si="1"/>
        <v>0.04</v>
      </c>
      <c r="K26" s="6">
        <f t="shared" si="2"/>
        <v>4.8000000000000001E-2</v>
      </c>
    </row>
    <row r="27" spans="2:11" x14ac:dyDescent="0.25">
      <c r="B27" s="4">
        <v>0.74539999999999995</v>
      </c>
      <c r="C27" s="4">
        <v>22</v>
      </c>
      <c r="D27" s="4">
        <v>23</v>
      </c>
      <c r="E27" s="4">
        <v>2</v>
      </c>
      <c r="F27" s="4">
        <v>13</v>
      </c>
      <c r="G27" s="5">
        <v>0.62856999999999996</v>
      </c>
      <c r="H27" s="5">
        <v>0.08</v>
      </c>
      <c r="I27" s="6">
        <f t="shared" si="0"/>
        <v>1.2285699999999999</v>
      </c>
      <c r="J27" s="6">
        <f t="shared" si="1"/>
        <v>0</v>
      </c>
      <c r="K27" s="6">
        <f t="shared" si="2"/>
        <v>0</v>
      </c>
    </row>
    <row r="28" spans="2:11" x14ac:dyDescent="0.25">
      <c r="B28" s="4">
        <v>0.74170000000000003</v>
      </c>
      <c r="C28" s="4">
        <v>23</v>
      </c>
      <c r="D28" s="4">
        <v>23</v>
      </c>
      <c r="E28" s="4">
        <v>2</v>
      </c>
      <c r="F28" s="4">
        <v>12</v>
      </c>
      <c r="G28" s="5">
        <v>0.65713999999999995</v>
      </c>
      <c r="H28" s="5">
        <v>0.08</v>
      </c>
      <c r="I28" s="6">
        <f t="shared" si="0"/>
        <v>1.2857099999999999</v>
      </c>
      <c r="J28" s="6">
        <f t="shared" si="1"/>
        <v>0</v>
      </c>
      <c r="K28" s="6">
        <f t="shared" si="2"/>
        <v>0</v>
      </c>
    </row>
    <row r="29" spans="2:11" x14ac:dyDescent="0.25">
      <c r="B29" s="4">
        <v>0.72011000000000003</v>
      </c>
      <c r="C29" s="4">
        <v>24</v>
      </c>
      <c r="D29" s="4">
        <v>23</v>
      </c>
      <c r="E29" s="4">
        <v>2</v>
      </c>
      <c r="F29" s="4">
        <v>11</v>
      </c>
      <c r="G29" s="5">
        <v>0.68571000000000004</v>
      </c>
      <c r="H29" s="5">
        <v>0.08</v>
      </c>
      <c r="I29" s="6">
        <f t="shared" si="0"/>
        <v>1.3428499999999999</v>
      </c>
      <c r="J29" s="6">
        <f t="shared" si="1"/>
        <v>0</v>
      </c>
      <c r="K29" s="6">
        <f t="shared" si="2"/>
        <v>0</v>
      </c>
    </row>
    <row r="30" spans="2:11" x14ac:dyDescent="0.25">
      <c r="B30" s="4">
        <v>0.71211000000000002</v>
      </c>
      <c r="C30" s="4">
        <v>25</v>
      </c>
      <c r="D30" s="4">
        <v>23</v>
      </c>
      <c r="E30" s="4">
        <v>2</v>
      </c>
      <c r="F30" s="4">
        <v>10</v>
      </c>
      <c r="G30" s="5">
        <v>0.71428999999999998</v>
      </c>
      <c r="H30" s="5">
        <v>0.08</v>
      </c>
      <c r="I30" s="6">
        <f t="shared" si="0"/>
        <v>1.4</v>
      </c>
      <c r="J30" s="6">
        <f t="shared" si="1"/>
        <v>0</v>
      </c>
      <c r="K30" s="6">
        <f t="shared" si="2"/>
        <v>0</v>
      </c>
    </row>
    <row r="31" spans="2:11" x14ac:dyDescent="0.25">
      <c r="B31" s="4">
        <v>0.69357000000000002</v>
      </c>
      <c r="C31" s="4">
        <v>26</v>
      </c>
      <c r="D31" s="4">
        <v>23</v>
      </c>
      <c r="E31" s="4">
        <v>2</v>
      </c>
      <c r="F31" s="4">
        <v>9</v>
      </c>
      <c r="G31" s="5">
        <v>0.74285999999999996</v>
      </c>
      <c r="H31" s="5">
        <v>0.08</v>
      </c>
      <c r="I31" s="6">
        <f t="shared" si="0"/>
        <v>1.4571499999999999</v>
      </c>
      <c r="J31" s="6">
        <f t="shared" si="1"/>
        <v>0</v>
      </c>
      <c r="K31" s="6">
        <f t="shared" si="2"/>
        <v>0</v>
      </c>
    </row>
    <row r="32" spans="2:11" x14ac:dyDescent="0.25">
      <c r="B32" s="4">
        <v>0.68028999999999995</v>
      </c>
      <c r="C32" s="4">
        <v>26</v>
      </c>
      <c r="D32" s="4">
        <v>22</v>
      </c>
      <c r="E32" s="4">
        <v>3</v>
      </c>
      <c r="F32" s="4">
        <v>9</v>
      </c>
      <c r="G32" s="5">
        <v>0.74285999999999996</v>
      </c>
      <c r="H32" s="5">
        <v>0.12</v>
      </c>
      <c r="I32" s="6">
        <f t="shared" si="0"/>
        <v>1.4857199999999999</v>
      </c>
      <c r="J32" s="6">
        <f t="shared" si="1"/>
        <v>3.9999999999999994E-2</v>
      </c>
      <c r="K32" s="6">
        <f t="shared" si="2"/>
        <v>5.942879999999999E-2</v>
      </c>
    </row>
    <row r="33" spans="2:11" x14ac:dyDescent="0.25">
      <c r="B33" s="4">
        <v>0.67415000000000003</v>
      </c>
      <c r="C33" s="4">
        <v>27</v>
      </c>
      <c r="D33" s="4">
        <v>22</v>
      </c>
      <c r="E33" s="4">
        <v>3</v>
      </c>
      <c r="F33" s="4">
        <v>8</v>
      </c>
      <c r="G33" s="5">
        <v>0.77142999999999995</v>
      </c>
      <c r="H33" s="5">
        <v>0.12</v>
      </c>
      <c r="I33" s="6">
        <f t="shared" si="0"/>
        <v>1.5142899999999999</v>
      </c>
      <c r="J33" s="6">
        <f t="shared" si="1"/>
        <v>0</v>
      </c>
      <c r="K33" s="6">
        <f t="shared" si="2"/>
        <v>0</v>
      </c>
    </row>
    <row r="34" spans="2:11" x14ac:dyDescent="0.25">
      <c r="B34" s="4">
        <v>0.66581999999999997</v>
      </c>
      <c r="C34" s="4">
        <v>28</v>
      </c>
      <c r="D34" s="4">
        <v>22</v>
      </c>
      <c r="E34" s="4">
        <v>3</v>
      </c>
      <c r="F34" s="4">
        <v>7</v>
      </c>
      <c r="G34" s="5">
        <v>0.8</v>
      </c>
      <c r="H34" s="5">
        <v>0.12</v>
      </c>
      <c r="I34" s="6">
        <f t="shared" si="0"/>
        <v>1.5714299999999999</v>
      </c>
      <c r="J34" s="6">
        <f t="shared" si="1"/>
        <v>0</v>
      </c>
      <c r="K34" s="6">
        <f t="shared" si="2"/>
        <v>0</v>
      </c>
    </row>
    <row r="35" spans="2:11" x14ac:dyDescent="0.25">
      <c r="B35" s="4">
        <v>0.65312000000000003</v>
      </c>
      <c r="C35" s="4">
        <v>29</v>
      </c>
      <c r="D35" s="4">
        <v>22</v>
      </c>
      <c r="E35" s="4">
        <v>3</v>
      </c>
      <c r="F35" s="4">
        <v>6</v>
      </c>
      <c r="G35" s="5">
        <v>0.82857000000000003</v>
      </c>
      <c r="H35" s="5">
        <v>0.12</v>
      </c>
      <c r="I35" s="6">
        <f t="shared" si="0"/>
        <v>1.6285700000000001</v>
      </c>
      <c r="J35" s="6">
        <f t="shared" si="1"/>
        <v>0</v>
      </c>
      <c r="K35" s="6">
        <f t="shared" si="2"/>
        <v>0</v>
      </c>
    </row>
    <row r="36" spans="2:11" x14ac:dyDescent="0.25">
      <c r="B36" s="4">
        <v>0.64695000000000003</v>
      </c>
      <c r="C36" s="4">
        <v>30</v>
      </c>
      <c r="D36" s="4">
        <v>22</v>
      </c>
      <c r="E36" s="4">
        <v>3</v>
      </c>
      <c r="F36" s="4">
        <v>5</v>
      </c>
      <c r="G36" s="5">
        <v>0.85714000000000001</v>
      </c>
      <c r="H36" s="5">
        <v>0.12</v>
      </c>
      <c r="I36" s="6">
        <f t="shared" si="0"/>
        <v>1.68571</v>
      </c>
      <c r="J36" s="6">
        <f t="shared" si="1"/>
        <v>0</v>
      </c>
      <c r="K36" s="6">
        <f t="shared" si="2"/>
        <v>0</v>
      </c>
    </row>
    <row r="37" spans="2:11" x14ac:dyDescent="0.25">
      <c r="B37" s="4">
        <v>0.58977999999999997</v>
      </c>
      <c r="C37" s="4">
        <v>30</v>
      </c>
      <c r="D37" s="4">
        <v>21</v>
      </c>
      <c r="E37" s="4">
        <v>4</v>
      </c>
      <c r="F37" s="4">
        <v>5</v>
      </c>
      <c r="G37" s="5">
        <v>0.85714000000000001</v>
      </c>
      <c r="H37" s="5">
        <v>0.16</v>
      </c>
      <c r="I37" s="6">
        <f t="shared" si="0"/>
        <v>1.71428</v>
      </c>
      <c r="J37" s="6">
        <f t="shared" si="1"/>
        <v>4.0000000000000008E-2</v>
      </c>
      <c r="K37" s="6">
        <f t="shared" si="2"/>
        <v>6.8571200000000013E-2</v>
      </c>
    </row>
    <row r="38" spans="2:11" x14ac:dyDescent="0.25">
      <c r="B38" s="4">
        <v>0.52510000000000001</v>
      </c>
      <c r="C38" s="4">
        <v>31</v>
      </c>
      <c r="D38" s="4">
        <v>21</v>
      </c>
      <c r="E38" s="4">
        <v>4</v>
      </c>
      <c r="F38" s="4">
        <v>4</v>
      </c>
      <c r="G38" s="5">
        <v>0.88571</v>
      </c>
      <c r="H38" s="5">
        <v>0.16</v>
      </c>
      <c r="I38" s="6">
        <f t="shared" si="0"/>
        <v>1.74285</v>
      </c>
      <c r="J38" s="6">
        <f t="shared" si="1"/>
        <v>0</v>
      </c>
      <c r="K38" s="6">
        <f t="shared" si="2"/>
        <v>0</v>
      </c>
    </row>
    <row r="39" spans="2:11" x14ac:dyDescent="0.25">
      <c r="B39" s="4">
        <v>0.48720999999999998</v>
      </c>
      <c r="C39" s="4">
        <v>31</v>
      </c>
      <c r="D39" s="4">
        <v>20</v>
      </c>
      <c r="E39" s="4">
        <v>5</v>
      </c>
      <c r="F39" s="4">
        <v>4</v>
      </c>
      <c r="G39" s="5">
        <v>0.88571</v>
      </c>
      <c r="H39" s="5">
        <v>0.2</v>
      </c>
      <c r="I39" s="6">
        <f t="shared" si="0"/>
        <v>1.77142</v>
      </c>
      <c r="J39" s="6">
        <f t="shared" si="1"/>
        <v>4.0000000000000008E-2</v>
      </c>
      <c r="K39" s="6">
        <f t="shared" si="2"/>
        <v>7.0856800000000011E-2</v>
      </c>
    </row>
    <row r="40" spans="2:11" x14ac:dyDescent="0.25">
      <c r="B40" s="4">
        <v>0.48710999999999999</v>
      </c>
      <c r="C40" s="4">
        <v>32</v>
      </c>
      <c r="D40" s="4">
        <v>20</v>
      </c>
      <c r="E40" s="4">
        <v>5</v>
      </c>
      <c r="F40" s="4">
        <v>3</v>
      </c>
      <c r="G40" s="5">
        <v>0.91429000000000005</v>
      </c>
      <c r="H40" s="5">
        <v>0.2</v>
      </c>
      <c r="I40" s="6">
        <f t="shared" si="0"/>
        <v>1.8</v>
      </c>
      <c r="J40" s="6">
        <f t="shared" si="1"/>
        <v>0</v>
      </c>
      <c r="K40" s="6">
        <f t="shared" si="2"/>
        <v>0</v>
      </c>
    </row>
    <row r="41" spans="2:11" x14ac:dyDescent="0.25">
      <c r="B41" s="4">
        <v>0.45552999999999999</v>
      </c>
      <c r="C41" s="4">
        <v>32</v>
      </c>
      <c r="D41" s="4">
        <v>19</v>
      </c>
      <c r="E41" s="4">
        <v>6</v>
      </c>
      <c r="F41" s="4">
        <v>3</v>
      </c>
      <c r="G41" s="5">
        <v>0.91429000000000005</v>
      </c>
      <c r="H41" s="5">
        <v>0.24</v>
      </c>
      <c r="I41" s="6">
        <f t="shared" si="0"/>
        <v>1.8285800000000001</v>
      </c>
      <c r="J41" s="6">
        <f t="shared" si="1"/>
        <v>3.999999999999998E-2</v>
      </c>
      <c r="K41" s="6">
        <f t="shared" si="2"/>
        <v>7.3143199999999964E-2</v>
      </c>
    </row>
    <row r="42" spans="2:11" x14ac:dyDescent="0.25">
      <c r="B42" s="4">
        <v>0.45413999999999999</v>
      </c>
      <c r="C42" s="4">
        <v>32</v>
      </c>
      <c r="D42" s="4">
        <v>18</v>
      </c>
      <c r="E42" s="4">
        <v>7</v>
      </c>
      <c r="F42" s="4">
        <v>3</v>
      </c>
      <c r="G42" s="5">
        <v>0.91429000000000005</v>
      </c>
      <c r="H42" s="5">
        <v>0.28000000000000003</v>
      </c>
      <c r="I42" s="6">
        <f t="shared" si="0"/>
        <v>1.8285800000000001</v>
      </c>
      <c r="J42" s="6">
        <f t="shared" si="1"/>
        <v>4.0000000000000036E-2</v>
      </c>
      <c r="K42" s="6">
        <f t="shared" si="2"/>
        <v>7.3143200000000075E-2</v>
      </c>
    </row>
    <row r="43" spans="2:11" x14ac:dyDescent="0.25">
      <c r="B43" s="4">
        <v>0.43853999999999999</v>
      </c>
      <c r="C43" s="4">
        <v>32</v>
      </c>
      <c r="D43" s="4">
        <v>17</v>
      </c>
      <c r="E43" s="4">
        <v>8</v>
      </c>
      <c r="F43" s="4">
        <v>3</v>
      </c>
      <c r="G43" s="5">
        <v>0.91429000000000005</v>
      </c>
      <c r="H43" s="5">
        <v>0.32</v>
      </c>
      <c r="I43" s="6">
        <f t="shared" si="0"/>
        <v>1.8285800000000001</v>
      </c>
      <c r="J43" s="6">
        <f t="shared" si="1"/>
        <v>3.999999999999998E-2</v>
      </c>
      <c r="K43" s="6">
        <f t="shared" si="2"/>
        <v>7.3143199999999964E-2</v>
      </c>
    </row>
    <row r="44" spans="2:11" x14ac:dyDescent="0.25">
      <c r="B44" s="4">
        <v>0.42698999999999998</v>
      </c>
      <c r="C44" s="4">
        <v>32</v>
      </c>
      <c r="D44" s="4">
        <v>16</v>
      </c>
      <c r="E44" s="4">
        <v>9</v>
      </c>
      <c r="F44" s="4">
        <v>3</v>
      </c>
      <c r="G44" s="5">
        <v>0.91429000000000005</v>
      </c>
      <c r="H44" s="5">
        <v>0.36</v>
      </c>
      <c r="I44" s="6">
        <f t="shared" si="0"/>
        <v>1.8285800000000001</v>
      </c>
      <c r="J44" s="6">
        <f t="shared" si="1"/>
        <v>3.999999999999998E-2</v>
      </c>
      <c r="K44" s="6">
        <f t="shared" si="2"/>
        <v>7.3143199999999964E-2</v>
      </c>
    </row>
    <row r="45" spans="2:11" x14ac:dyDescent="0.25">
      <c r="B45" s="4">
        <v>0.42069000000000001</v>
      </c>
      <c r="C45" s="4">
        <v>33</v>
      </c>
      <c r="D45" s="4">
        <v>16</v>
      </c>
      <c r="E45" s="4">
        <v>9</v>
      </c>
      <c r="F45" s="4">
        <v>2</v>
      </c>
      <c r="G45" s="5">
        <v>0.94286000000000003</v>
      </c>
      <c r="H45" s="5">
        <v>0.36</v>
      </c>
      <c r="I45" s="6">
        <f t="shared" si="0"/>
        <v>1.8571500000000001</v>
      </c>
      <c r="J45" s="6">
        <f t="shared" si="1"/>
        <v>0</v>
      </c>
      <c r="K45" s="6">
        <f t="shared" si="2"/>
        <v>0</v>
      </c>
    </row>
    <row r="46" spans="2:11" x14ac:dyDescent="0.25">
      <c r="B46" s="4">
        <v>0.31658999999999998</v>
      </c>
      <c r="C46" s="4">
        <v>33</v>
      </c>
      <c r="D46" s="4">
        <v>15</v>
      </c>
      <c r="E46" s="4">
        <v>10</v>
      </c>
      <c r="F46" s="4">
        <v>2</v>
      </c>
      <c r="G46" s="5">
        <v>0.94286000000000003</v>
      </c>
      <c r="H46" s="5">
        <v>0.4</v>
      </c>
      <c r="I46" s="6">
        <f t="shared" si="0"/>
        <v>1.8857200000000001</v>
      </c>
      <c r="J46" s="6">
        <f t="shared" si="1"/>
        <v>4.0000000000000036E-2</v>
      </c>
      <c r="K46" s="6">
        <f t="shared" si="2"/>
        <v>7.5428800000000074E-2</v>
      </c>
    </row>
    <row r="47" spans="2:11" x14ac:dyDescent="0.25">
      <c r="B47" s="4">
        <v>0.31117</v>
      </c>
      <c r="C47" s="4">
        <v>33</v>
      </c>
      <c r="D47" s="4">
        <v>14</v>
      </c>
      <c r="E47" s="4">
        <v>11</v>
      </c>
      <c r="F47" s="4">
        <v>2</v>
      </c>
      <c r="G47" s="5">
        <v>0.94286000000000003</v>
      </c>
      <c r="H47" s="5">
        <v>0.44</v>
      </c>
      <c r="I47" s="6">
        <f t="shared" si="0"/>
        <v>1.8857200000000001</v>
      </c>
      <c r="J47" s="6">
        <f t="shared" si="1"/>
        <v>3.999999999999998E-2</v>
      </c>
      <c r="K47" s="6">
        <f t="shared" si="2"/>
        <v>7.5428799999999963E-2</v>
      </c>
    </row>
    <row r="48" spans="2:11" x14ac:dyDescent="0.25">
      <c r="B48" s="4">
        <v>0.28165000000000001</v>
      </c>
      <c r="C48" s="4">
        <v>33</v>
      </c>
      <c r="D48" s="4">
        <v>13</v>
      </c>
      <c r="E48" s="4">
        <v>12</v>
      </c>
      <c r="F48" s="4">
        <v>2</v>
      </c>
      <c r="G48" s="5">
        <v>0.94286000000000003</v>
      </c>
      <c r="H48" s="5">
        <v>0.48</v>
      </c>
      <c r="I48" s="6">
        <f t="shared" si="0"/>
        <v>1.8857200000000001</v>
      </c>
      <c r="J48" s="6">
        <f t="shared" si="1"/>
        <v>3.999999999999998E-2</v>
      </c>
      <c r="K48" s="6">
        <f t="shared" si="2"/>
        <v>7.5428799999999963E-2</v>
      </c>
    </row>
    <row r="49" spans="2:11" x14ac:dyDescent="0.25">
      <c r="B49" s="4">
        <v>0.28112999999999999</v>
      </c>
      <c r="C49" s="4">
        <v>33</v>
      </c>
      <c r="D49" s="4">
        <v>12</v>
      </c>
      <c r="E49" s="4">
        <v>13</v>
      </c>
      <c r="F49" s="4">
        <v>2</v>
      </c>
      <c r="G49" s="5">
        <v>0.94286000000000003</v>
      </c>
      <c r="H49" s="5">
        <v>0.52</v>
      </c>
      <c r="I49" s="6">
        <f t="shared" si="0"/>
        <v>1.8857200000000001</v>
      </c>
      <c r="J49" s="6">
        <f t="shared" si="1"/>
        <v>4.0000000000000036E-2</v>
      </c>
      <c r="K49" s="6">
        <f t="shared" si="2"/>
        <v>7.5428800000000074E-2</v>
      </c>
    </row>
    <row r="50" spans="2:11" x14ac:dyDescent="0.25">
      <c r="B50" s="4">
        <v>0.22115000000000001</v>
      </c>
      <c r="C50" s="4">
        <v>34</v>
      </c>
      <c r="D50" s="4">
        <v>12</v>
      </c>
      <c r="E50" s="4">
        <v>13</v>
      </c>
      <c r="F50" s="4">
        <v>1</v>
      </c>
      <c r="G50" s="5">
        <v>0.97143000000000002</v>
      </c>
      <c r="H50" s="5">
        <v>0.52</v>
      </c>
      <c r="I50" s="6">
        <f t="shared" si="0"/>
        <v>1.91429</v>
      </c>
      <c r="J50" s="6">
        <f t="shared" si="1"/>
        <v>0</v>
      </c>
      <c r="K50" s="6">
        <f t="shared" si="2"/>
        <v>0</v>
      </c>
    </row>
    <row r="51" spans="2:11" x14ac:dyDescent="0.25">
      <c r="B51" s="4">
        <v>0.20707999999999999</v>
      </c>
      <c r="C51" s="4">
        <v>34</v>
      </c>
      <c r="D51" s="4">
        <v>11</v>
      </c>
      <c r="E51" s="4">
        <v>14</v>
      </c>
      <c r="F51" s="4">
        <v>1</v>
      </c>
      <c r="G51" s="5">
        <v>0.97143000000000002</v>
      </c>
      <c r="H51" s="5">
        <v>0.56000000000000005</v>
      </c>
      <c r="I51" s="6">
        <f t="shared" si="0"/>
        <v>1.94286</v>
      </c>
      <c r="J51" s="6">
        <f t="shared" si="1"/>
        <v>4.0000000000000036E-2</v>
      </c>
      <c r="K51" s="6">
        <f t="shared" si="2"/>
        <v>7.7714400000000072E-2</v>
      </c>
    </row>
    <row r="52" spans="2:11" x14ac:dyDescent="0.25">
      <c r="B52" s="4">
        <v>0.17818999999999999</v>
      </c>
      <c r="C52" s="4">
        <v>34</v>
      </c>
      <c r="D52" s="4">
        <v>10</v>
      </c>
      <c r="E52" s="4">
        <v>15</v>
      </c>
      <c r="F52" s="4">
        <v>1</v>
      </c>
      <c r="G52" s="5">
        <v>0.97143000000000002</v>
      </c>
      <c r="H52" s="5">
        <v>0.6</v>
      </c>
      <c r="I52" s="6">
        <f t="shared" si="0"/>
        <v>1.94286</v>
      </c>
      <c r="J52" s="6">
        <f t="shared" si="1"/>
        <v>3.9999999999999925E-2</v>
      </c>
      <c r="K52" s="6">
        <f t="shared" si="2"/>
        <v>7.771439999999985E-2</v>
      </c>
    </row>
    <row r="53" spans="2:11" x14ac:dyDescent="0.25">
      <c r="B53" s="4">
        <v>0.16275000000000001</v>
      </c>
      <c r="C53" s="4">
        <v>34</v>
      </c>
      <c r="D53" s="4">
        <v>9</v>
      </c>
      <c r="E53" s="4">
        <v>16</v>
      </c>
      <c r="F53" s="4">
        <v>1</v>
      </c>
      <c r="G53" s="5">
        <v>0.97143000000000002</v>
      </c>
      <c r="H53" s="5">
        <v>0.64</v>
      </c>
      <c r="I53" s="6">
        <f t="shared" si="0"/>
        <v>1.94286</v>
      </c>
      <c r="J53" s="6">
        <f t="shared" si="1"/>
        <v>4.0000000000000036E-2</v>
      </c>
      <c r="K53" s="6">
        <f t="shared" si="2"/>
        <v>7.7714400000000072E-2</v>
      </c>
    </row>
    <row r="54" spans="2:11" x14ac:dyDescent="0.25">
      <c r="B54" s="4">
        <v>0.14296</v>
      </c>
      <c r="C54" s="4">
        <v>34</v>
      </c>
      <c r="D54" s="4">
        <v>8</v>
      </c>
      <c r="E54" s="4">
        <v>17</v>
      </c>
      <c r="F54" s="4">
        <v>1</v>
      </c>
      <c r="G54" s="5">
        <v>0.97143000000000002</v>
      </c>
      <c r="H54" s="5">
        <v>0.68</v>
      </c>
      <c r="I54" s="6">
        <f t="shared" si="0"/>
        <v>1.94286</v>
      </c>
      <c r="J54" s="6">
        <f t="shared" si="1"/>
        <v>4.0000000000000036E-2</v>
      </c>
      <c r="K54" s="6">
        <f t="shared" si="2"/>
        <v>7.7714400000000072E-2</v>
      </c>
    </row>
    <row r="55" spans="2:11" x14ac:dyDescent="0.25">
      <c r="B55" s="4">
        <v>0.12944</v>
      </c>
      <c r="C55" s="4">
        <v>34</v>
      </c>
      <c r="D55" s="4">
        <v>7</v>
      </c>
      <c r="E55" s="4">
        <v>18</v>
      </c>
      <c r="F55" s="4">
        <v>1</v>
      </c>
      <c r="G55" s="5">
        <v>0.97143000000000002</v>
      </c>
      <c r="H55" s="5">
        <v>0.72</v>
      </c>
      <c r="I55" s="6">
        <f t="shared" si="0"/>
        <v>1.94286</v>
      </c>
      <c r="J55" s="6">
        <f t="shared" si="1"/>
        <v>3.9999999999999925E-2</v>
      </c>
      <c r="K55" s="6">
        <f t="shared" si="2"/>
        <v>7.771439999999985E-2</v>
      </c>
    </row>
    <row r="56" spans="2:11" x14ac:dyDescent="0.25">
      <c r="B56" s="4">
        <v>0.10845</v>
      </c>
      <c r="C56" s="4">
        <v>34</v>
      </c>
      <c r="D56" s="4">
        <v>6</v>
      </c>
      <c r="E56" s="4">
        <v>19</v>
      </c>
      <c r="F56" s="4">
        <v>1</v>
      </c>
      <c r="G56" s="5">
        <v>0.97143000000000002</v>
      </c>
      <c r="H56" s="5">
        <v>0.76</v>
      </c>
      <c r="I56" s="6">
        <f t="shared" si="0"/>
        <v>1.94286</v>
      </c>
      <c r="J56" s="6">
        <f t="shared" si="1"/>
        <v>4.0000000000000036E-2</v>
      </c>
      <c r="K56" s="6">
        <f t="shared" si="2"/>
        <v>7.7714400000000072E-2</v>
      </c>
    </row>
    <row r="57" spans="2:11" x14ac:dyDescent="0.25">
      <c r="B57" s="4">
        <v>8.2650000000000001E-2</v>
      </c>
      <c r="C57" s="4">
        <v>34</v>
      </c>
      <c r="D57" s="4">
        <v>5</v>
      </c>
      <c r="E57" s="4">
        <v>20</v>
      </c>
      <c r="F57" s="4">
        <v>1</v>
      </c>
      <c r="G57" s="5">
        <v>0.97143000000000002</v>
      </c>
      <c r="H57" s="5">
        <v>0.8</v>
      </c>
      <c r="I57" s="6">
        <f t="shared" si="0"/>
        <v>1.94286</v>
      </c>
      <c r="J57" s="6">
        <f t="shared" si="1"/>
        <v>4.0000000000000036E-2</v>
      </c>
      <c r="K57" s="6">
        <f t="shared" si="2"/>
        <v>7.7714400000000072E-2</v>
      </c>
    </row>
    <row r="58" spans="2:11" x14ac:dyDescent="0.25">
      <c r="B58" s="4">
        <v>4.7579999999999997E-2</v>
      </c>
      <c r="C58" s="4">
        <v>34</v>
      </c>
      <c r="D58" s="4">
        <v>4</v>
      </c>
      <c r="E58" s="4">
        <v>21</v>
      </c>
      <c r="F58" s="4">
        <v>1</v>
      </c>
      <c r="G58" s="5">
        <v>0.97143000000000002</v>
      </c>
      <c r="H58" s="5">
        <v>0.84</v>
      </c>
      <c r="I58" s="6">
        <f t="shared" si="0"/>
        <v>1.94286</v>
      </c>
      <c r="J58" s="6">
        <f t="shared" si="1"/>
        <v>3.9999999999999925E-2</v>
      </c>
      <c r="K58" s="6">
        <f t="shared" si="2"/>
        <v>7.771439999999985E-2</v>
      </c>
    </row>
    <row r="59" spans="2:11" x14ac:dyDescent="0.25">
      <c r="B59" s="4">
        <v>4.0050000000000002E-2</v>
      </c>
      <c r="C59" s="4">
        <v>34</v>
      </c>
      <c r="D59" s="4">
        <v>3</v>
      </c>
      <c r="E59" s="4">
        <v>22</v>
      </c>
      <c r="F59" s="4">
        <v>1</v>
      </c>
      <c r="G59" s="5">
        <v>0.97143000000000002</v>
      </c>
      <c r="H59" s="5">
        <v>0.88</v>
      </c>
      <c r="I59" s="6">
        <f t="shared" si="0"/>
        <v>1.94286</v>
      </c>
      <c r="J59" s="6">
        <f t="shared" si="1"/>
        <v>4.0000000000000036E-2</v>
      </c>
      <c r="K59" s="6">
        <f t="shared" si="2"/>
        <v>7.7714400000000072E-2</v>
      </c>
    </row>
    <row r="60" spans="2:11" x14ac:dyDescent="0.25">
      <c r="B60" s="4">
        <v>1.702E-2</v>
      </c>
      <c r="C60" s="4">
        <v>35</v>
      </c>
      <c r="D60" s="4">
        <v>3</v>
      </c>
      <c r="E60" s="4">
        <v>22</v>
      </c>
      <c r="F60" s="4">
        <v>0</v>
      </c>
      <c r="G60" s="5">
        <v>1</v>
      </c>
      <c r="H60" s="5">
        <v>0.88</v>
      </c>
      <c r="I60" s="6">
        <f t="shared" si="0"/>
        <v>1.97143</v>
      </c>
      <c r="J60" s="6">
        <f t="shared" si="1"/>
        <v>0</v>
      </c>
      <c r="K60" s="6">
        <f t="shared" si="2"/>
        <v>0</v>
      </c>
    </row>
    <row r="61" spans="2:11" x14ac:dyDescent="0.25">
      <c r="B61" s="4">
        <v>8.7399999999999995E-3</v>
      </c>
      <c r="C61" s="4">
        <v>35</v>
      </c>
      <c r="D61" s="4">
        <v>2</v>
      </c>
      <c r="E61" s="4">
        <v>23</v>
      </c>
      <c r="F61" s="4">
        <v>0</v>
      </c>
      <c r="G61" s="5">
        <v>1</v>
      </c>
      <c r="H61" s="5">
        <v>0.92</v>
      </c>
      <c r="I61" s="6">
        <f t="shared" si="0"/>
        <v>2</v>
      </c>
      <c r="J61" s="6">
        <f t="shared" si="1"/>
        <v>4.0000000000000036E-2</v>
      </c>
      <c r="K61" s="6">
        <f t="shared" si="2"/>
        <v>8.0000000000000071E-2</v>
      </c>
    </row>
    <row r="62" spans="2:11" x14ac:dyDescent="0.25">
      <c r="B62" s="4">
        <v>6.13E-3</v>
      </c>
      <c r="C62" s="4">
        <v>35</v>
      </c>
      <c r="D62" s="4">
        <v>1</v>
      </c>
      <c r="E62" s="4">
        <v>24</v>
      </c>
      <c r="F62" s="4">
        <v>0</v>
      </c>
      <c r="G62" s="5">
        <v>1</v>
      </c>
      <c r="H62" s="5">
        <v>0.96</v>
      </c>
      <c r="I62" s="6">
        <f t="shared" si="0"/>
        <v>2</v>
      </c>
      <c r="J62" s="6">
        <f t="shared" si="1"/>
        <v>3.9999999999999925E-2</v>
      </c>
      <c r="K62" s="6">
        <f t="shared" si="2"/>
        <v>7.9999999999999849E-2</v>
      </c>
    </row>
    <row r="63" spans="2:11" x14ac:dyDescent="0.25">
      <c r="B63" s="4">
        <v>1.5200000000000001E-3</v>
      </c>
      <c r="C63" s="4">
        <v>35</v>
      </c>
      <c r="D63" s="4">
        <v>0</v>
      </c>
      <c r="E63" s="4">
        <v>25</v>
      </c>
      <c r="F63" s="4">
        <v>0</v>
      </c>
      <c r="G63" s="5">
        <v>1</v>
      </c>
      <c r="H63" s="5">
        <v>1</v>
      </c>
      <c r="I63" s="6">
        <f t="shared" si="0"/>
        <v>2</v>
      </c>
      <c r="J63" s="6">
        <f t="shared" si="1"/>
        <v>4.0000000000000036E-2</v>
      </c>
      <c r="K63" s="6">
        <f t="shared" si="2"/>
        <v>8.0000000000000071E-2</v>
      </c>
    </row>
    <row r="64" spans="2:11" x14ac:dyDescent="0.25">
      <c r="K64" s="8">
        <f>SUM(K5:K63)</f>
        <v>1.8102888000000001</v>
      </c>
    </row>
    <row r="65" spans="10:11" ht="15.5" x14ac:dyDescent="0.35">
      <c r="J65" s="7" t="s">
        <v>4</v>
      </c>
      <c r="K65" s="9">
        <f>K64/2</f>
        <v>0.90514440000000007</v>
      </c>
    </row>
    <row r="66" spans="10:11" x14ac:dyDescent="0.25"/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DCFE-B72A-4EC4-891B-D8FDEB6E558E}">
  <dimension ref="A1:A65"/>
  <sheetViews>
    <sheetView showGridLines="0" zoomScale="60" zoomScaleNormal="60" workbookViewId="0"/>
  </sheetViews>
  <sheetFormatPr defaultColWidth="0" defaultRowHeight="12.5" zeroHeight="1" x14ac:dyDescent="0.25"/>
  <cols>
    <col min="1" max="1" width="2.36328125" customWidth="1"/>
    <col min="2" max="13" width="8.7265625" customWidth="1"/>
    <col min="14" max="16384" width="8.7265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Kumar7, Amit</dc:creator>
  <cp:lastModifiedBy>Kumar7, Amit</cp:lastModifiedBy>
  <dcterms:created xsi:type="dcterms:W3CDTF">2019-07-30T08:10:54Z</dcterms:created>
  <dcterms:modified xsi:type="dcterms:W3CDTF">2019-07-30T08:18:53Z</dcterms:modified>
</cp:coreProperties>
</file>