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AC11" i="1" l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AC10" i="1"/>
  <c r="AA10" i="1"/>
  <c r="Y10" i="1"/>
  <c r="V10" i="1"/>
  <c r="AC27" i="1" l="1"/>
</calcChain>
</file>

<file path=xl/sharedStrings.xml><?xml version="1.0" encoding="utf-8"?>
<sst xmlns="http://schemas.openxmlformats.org/spreadsheetml/2006/main" count="27" uniqueCount="19">
  <si>
    <t>Date</t>
  </si>
  <si>
    <t xml:space="preserve"> Open</t>
  </si>
  <si>
    <t xml:space="preserve"> High</t>
  </si>
  <si>
    <t xml:space="preserve"> Low</t>
  </si>
  <si>
    <t xml:space="preserve"> Close</t>
  </si>
  <si>
    <t xml:space="preserve"> Settle Price</t>
  </si>
  <si>
    <t xml:space="preserve"> NO_CONTRACTS</t>
  </si>
  <si>
    <t xml:space="preserve"> Turnover(in lacs)</t>
  </si>
  <si>
    <t xml:space="preserve"> OI</t>
  </si>
  <si>
    <t>O</t>
  </si>
  <si>
    <t>H</t>
  </si>
  <si>
    <t>L</t>
  </si>
  <si>
    <t>C</t>
  </si>
  <si>
    <t>Total</t>
  </si>
  <si>
    <t>put</t>
  </si>
  <si>
    <t>call</t>
  </si>
  <si>
    <t>lot</t>
  </si>
  <si>
    <t>Option writer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</si>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</sst>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CA99F"/>
      </left>
      <right/>
      <top style="medium">
        <color rgb="FFACA99F"/>
      </top>
      <bottom style="medium">
        <color rgb="FFACA99F"/>
      </bottom>
      <diagonal/>
    </border>
    <border>
      <left style="medium">
        <color rgb="FFACA99F"/>
      </left>
      <right style="medium">
        <color rgb="FFACA99F"/>
      </right>
      <top style="medium">
        <color rgb="FFACA99F"/>
      </top>
      <bottom style="medium">
        <color rgb="FFACA99F"/>
      </bottom>
      <diagonal/>
    </border>
    <border>
      <left/>
      <right style="medium">
        <color rgb="FFACA99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8" fillId="33" borderId="10" xfId="0" applyFont="1" applyFill="1" applyBorder="1" applyAlignment="1">
      <alignment horizontal="right" vertical="center" wrapText="1"/>
    </xf>
    <xf numFmtId="0" fontId="18" fillId="33" borderId="11" xfId="0" applyFont="1" applyFill="1" applyBorder="1" applyAlignment="1">
      <alignment horizontal="right" vertical="center" wrapText="1"/>
    </xf>
    <xf numFmtId="0" fontId="18" fillId="34" borderId="10" xfId="0" applyFont="1" applyFill="1" applyBorder="1" applyAlignment="1">
      <alignment horizontal="right" vertical="center" wrapText="1"/>
    </xf>
    <xf numFmtId="0" fontId="18" fillId="34" borderId="11" xfId="0" applyFont="1" applyFill="1" applyBorder="1" applyAlignment="1">
      <alignment horizontal="right" vertical="center" wrapText="1"/>
    </xf>
    <xf numFmtId="0" fontId="18" fillId="34" borderId="12" xfId="0" applyFont="1" applyFill="1" applyBorder="1" applyAlignment="1">
      <alignment horizontal="right" vertical="center" wrapText="1"/>
    </xf>
    <xf numFmtId="0" fontId="18" fillId="33" borderId="12" xfId="0" applyFont="1" applyFill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C68"/>
  <sheetViews>
    <sheetView tabSelected="1" topLeftCell="E7" zoomScale="80" zoomScaleNormal="80" workbookViewId="0">
      <selection activeCell="AC10" sqref="AC10"/>
    </sheetView>
  </sheetViews>
  <sheetFormatPr defaultRowHeight="15" x14ac:dyDescent="0.25"/>
  <cols>
    <col min="1" max="1" width="11.85546875" customWidth="1"/>
    <col min="6" max="9" width="0" hidden="1" customWidth="1"/>
    <col min="27" max="27" width="14.85546875" customWidth="1"/>
  </cols>
  <sheetData>
    <row r="8" spans="1:29" x14ac:dyDescent="0.25">
      <c r="K8" t="s">
        <v>15</v>
      </c>
      <c r="P8" t="s">
        <v>14</v>
      </c>
    </row>
    <row r="9" spans="1:29" ht="15.75" thickBot="1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L9" t="s">
        <v>9</v>
      </c>
      <c r="M9" t="s">
        <v>10</v>
      </c>
      <c r="N9" t="s">
        <v>11</v>
      </c>
      <c r="O9" t="s">
        <v>12</v>
      </c>
      <c r="Q9" t="s">
        <v>9</v>
      </c>
      <c r="R9" t="s">
        <v>10</v>
      </c>
      <c r="S9" t="s">
        <v>11</v>
      </c>
      <c r="T9" t="s">
        <v>12</v>
      </c>
      <c r="V9" t="s">
        <v>9</v>
      </c>
      <c r="W9" t="s">
        <v>10</v>
      </c>
      <c r="X9" t="s">
        <v>11</v>
      </c>
      <c r="Y9" t="s">
        <v>12</v>
      </c>
      <c r="AA9" t="s">
        <v>17</v>
      </c>
      <c r="AB9" t="s">
        <v>16</v>
      </c>
      <c r="AC9" t="s">
        <v>18</v>
      </c>
    </row>
    <row r="10" spans="1:29" ht="15.75" thickBot="1" x14ac:dyDescent="0.3">
      <c r="A10" s="1">
        <v>42669</v>
      </c>
      <c r="B10">
        <v>19615.55</v>
      </c>
      <c r="C10">
        <v>19674.3</v>
      </c>
      <c r="D10">
        <v>19432.2</v>
      </c>
      <c r="E10">
        <v>19488.650000000001</v>
      </c>
      <c r="F10">
        <v>19488.650000000001</v>
      </c>
      <c r="G10">
        <v>86380</v>
      </c>
      <c r="H10">
        <v>676124.48</v>
      </c>
      <c r="I10">
        <v>1196000</v>
      </c>
      <c r="K10">
        <v>19700</v>
      </c>
      <c r="L10" s="2">
        <v>80.45</v>
      </c>
      <c r="M10" s="2">
        <v>89.95</v>
      </c>
      <c r="N10" s="2">
        <v>10.65</v>
      </c>
      <c r="O10" s="3">
        <v>14.3</v>
      </c>
      <c r="P10">
        <v>19500</v>
      </c>
      <c r="Q10" s="2">
        <v>64.349999999999994</v>
      </c>
      <c r="R10" s="2">
        <v>118.25</v>
      </c>
      <c r="S10" s="2">
        <v>41.35</v>
      </c>
      <c r="T10" s="3">
        <v>80.400000000000006</v>
      </c>
      <c r="U10" t="s">
        <v>13</v>
      </c>
      <c r="V10">
        <f>SUM(L10,Q10)</f>
        <v>144.80000000000001</v>
      </c>
      <c r="Y10">
        <f>SUM(O10,T10)</f>
        <v>94.7</v>
      </c>
      <c r="AA10">
        <f>V10-Y10</f>
        <v>50.100000000000009</v>
      </c>
      <c r="AB10">
        <v>40</v>
      </c>
      <c r="AC10">
        <f>AA10*AB10-110</f>
        <v>1894.0000000000005</v>
      </c>
    </row>
    <row r="11" spans="1:29" ht="15.75" thickBot="1" x14ac:dyDescent="0.3">
      <c r="A11" s="1">
        <v>42668</v>
      </c>
      <c r="B11">
        <v>19880</v>
      </c>
      <c r="C11">
        <v>19905.25</v>
      </c>
      <c r="D11">
        <v>19710.05</v>
      </c>
      <c r="E11">
        <v>19844.849999999999</v>
      </c>
      <c r="F11">
        <v>19844.849999999999</v>
      </c>
      <c r="G11">
        <v>63103</v>
      </c>
      <c r="H11">
        <v>499721.92</v>
      </c>
      <c r="I11">
        <v>1700320</v>
      </c>
      <c r="K11">
        <v>20000</v>
      </c>
      <c r="L11" s="4">
        <v>71.650000000000006</v>
      </c>
      <c r="M11" s="4">
        <v>79</v>
      </c>
      <c r="N11" s="4">
        <v>37.200000000000003</v>
      </c>
      <c r="O11" s="5">
        <v>51.55</v>
      </c>
      <c r="P11" s="6">
        <v>19800</v>
      </c>
      <c r="Q11" s="4">
        <v>100.1</v>
      </c>
      <c r="R11" s="4">
        <v>178</v>
      </c>
      <c r="S11" s="4">
        <v>77.2</v>
      </c>
      <c r="T11" s="5">
        <v>88.6</v>
      </c>
      <c r="V11">
        <f t="shared" ref="V11:V25" si="0">SUM(L11,Q11)</f>
        <v>171.75</v>
      </c>
      <c r="Y11">
        <f t="shared" ref="Y11:Y25" si="1">SUM(O11,T11)</f>
        <v>140.14999999999998</v>
      </c>
      <c r="AA11">
        <f t="shared" ref="AA11:AA25" si="2">V11-Y11</f>
        <v>31.600000000000023</v>
      </c>
      <c r="AB11">
        <v>40</v>
      </c>
      <c r="AC11">
        <f t="shared" ref="AC11:AC25" si="3">AA11*AB11-110</f>
        <v>1154.0000000000009</v>
      </c>
    </row>
    <row r="12" spans="1:29" ht="15.75" thickBot="1" x14ac:dyDescent="0.3">
      <c r="A12" s="1">
        <v>42667</v>
      </c>
      <c r="B12">
        <v>19770.05</v>
      </c>
      <c r="C12">
        <v>19899</v>
      </c>
      <c r="D12">
        <v>19752.400000000001</v>
      </c>
      <c r="E12">
        <v>19820.7</v>
      </c>
      <c r="F12">
        <v>19820.7</v>
      </c>
      <c r="G12">
        <v>58024</v>
      </c>
      <c r="H12">
        <v>460306.73</v>
      </c>
      <c r="I12">
        <v>1822040</v>
      </c>
      <c r="K12">
        <v>19900</v>
      </c>
      <c r="L12" s="2">
        <v>90.6</v>
      </c>
      <c r="M12" s="2">
        <v>137.15</v>
      </c>
      <c r="N12" s="2">
        <v>86.85</v>
      </c>
      <c r="O12" s="3">
        <v>99.65</v>
      </c>
      <c r="P12">
        <v>19700</v>
      </c>
      <c r="Q12" s="2">
        <v>101.6</v>
      </c>
      <c r="R12" s="2">
        <v>130.25</v>
      </c>
      <c r="S12" s="2">
        <v>65.849999999999994</v>
      </c>
      <c r="T12" s="3">
        <v>84.25</v>
      </c>
      <c r="V12">
        <f t="shared" si="0"/>
        <v>192.2</v>
      </c>
      <c r="Y12">
        <f t="shared" si="1"/>
        <v>183.9</v>
      </c>
      <c r="AA12">
        <f t="shared" si="2"/>
        <v>8.2999999999999829</v>
      </c>
      <c r="AB12">
        <v>40</v>
      </c>
      <c r="AC12">
        <f t="shared" si="3"/>
        <v>221.99999999999932</v>
      </c>
    </row>
    <row r="13" spans="1:29" ht="15.75" thickBot="1" x14ac:dyDescent="0.3">
      <c r="A13" s="1">
        <v>42664</v>
      </c>
      <c r="B13">
        <v>19651.099999999999</v>
      </c>
      <c r="C13">
        <v>19753</v>
      </c>
      <c r="D13">
        <v>19521.2</v>
      </c>
      <c r="E13">
        <v>19723.25</v>
      </c>
      <c r="F13">
        <v>19723.25</v>
      </c>
      <c r="G13">
        <v>58319</v>
      </c>
      <c r="H13">
        <v>457894.77</v>
      </c>
      <c r="I13">
        <v>1842480</v>
      </c>
      <c r="K13">
        <v>19700</v>
      </c>
      <c r="L13" s="4">
        <v>149</v>
      </c>
      <c r="M13" s="4">
        <v>177.7</v>
      </c>
      <c r="N13" s="4">
        <v>90.4</v>
      </c>
      <c r="O13" s="5">
        <v>164.1</v>
      </c>
      <c r="P13" s="6">
        <v>19600</v>
      </c>
      <c r="Q13" s="4">
        <v>131.25</v>
      </c>
      <c r="R13" s="4">
        <v>203.6</v>
      </c>
      <c r="S13" s="4">
        <v>88.7</v>
      </c>
      <c r="T13" s="5">
        <v>101.95</v>
      </c>
      <c r="V13">
        <f t="shared" si="0"/>
        <v>280.25</v>
      </c>
      <c r="Y13">
        <f t="shared" si="1"/>
        <v>266.05</v>
      </c>
      <c r="AA13">
        <f t="shared" si="2"/>
        <v>14.199999999999989</v>
      </c>
      <c r="AB13">
        <v>40</v>
      </c>
      <c r="AC13">
        <f t="shared" si="3"/>
        <v>457.99999999999955</v>
      </c>
    </row>
    <row r="14" spans="1:29" ht="15.75" thickBot="1" x14ac:dyDescent="0.3">
      <c r="A14" s="1">
        <v>42663</v>
      </c>
      <c r="B14">
        <v>19503.3</v>
      </c>
      <c r="C14">
        <v>19734</v>
      </c>
      <c r="D14">
        <v>19501.05</v>
      </c>
      <c r="E14">
        <v>19669.2</v>
      </c>
      <c r="F14">
        <v>19669.2</v>
      </c>
      <c r="G14">
        <v>92049</v>
      </c>
      <c r="H14">
        <v>723483.86</v>
      </c>
      <c r="I14">
        <v>1896080</v>
      </c>
      <c r="K14">
        <v>19600</v>
      </c>
      <c r="L14" s="2">
        <v>146</v>
      </c>
      <c r="M14" s="2">
        <v>254.2</v>
      </c>
      <c r="N14" s="2">
        <v>137.1</v>
      </c>
      <c r="O14" s="3">
        <v>208.7</v>
      </c>
      <c r="P14" s="7">
        <v>19400</v>
      </c>
      <c r="Q14" s="2">
        <v>123</v>
      </c>
      <c r="R14" s="2">
        <v>132.35</v>
      </c>
      <c r="S14" s="2">
        <v>66.650000000000006</v>
      </c>
      <c r="T14" s="3">
        <v>79</v>
      </c>
      <c r="V14">
        <f t="shared" si="0"/>
        <v>269</v>
      </c>
      <c r="Y14">
        <f t="shared" si="1"/>
        <v>287.7</v>
      </c>
      <c r="AA14">
        <f t="shared" si="2"/>
        <v>-18.699999999999989</v>
      </c>
      <c r="AB14">
        <v>40</v>
      </c>
      <c r="AC14">
        <f t="shared" si="3"/>
        <v>-857.99999999999955</v>
      </c>
    </row>
    <row r="15" spans="1:29" ht="15.75" thickBot="1" x14ac:dyDescent="0.3">
      <c r="A15" s="1">
        <v>42662</v>
      </c>
      <c r="B15">
        <v>19570</v>
      </c>
      <c r="C15">
        <v>19570.099999999999</v>
      </c>
      <c r="D15">
        <v>19352</v>
      </c>
      <c r="E15">
        <v>19452.05</v>
      </c>
      <c r="F15">
        <v>19452.05</v>
      </c>
      <c r="G15">
        <v>65243</v>
      </c>
      <c r="H15">
        <v>507567.29</v>
      </c>
      <c r="I15">
        <v>1893520</v>
      </c>
      <c r="K15">
        <v>19600</v>
      </c>
      <c r="L15" s="4">
        <v>169.4</v>
      </c>
      <c r="M15" s="4">
        <v>170.5</v>
      </c>
      <c r="N15" s="4">
        <v>93.5</v>
      </c>
      <c r="O15" s="5">
        <v>124.65</v>
      </c>
      <c r="P15" s="7">
        <v>19400</v>
      </c>
      <c r="Q15" s="4">
        <v>161.85</v>
      </c>
      <c r="R15" s="4">
        <v>220.05</v>
      </c>
      <c r="S15" s="4">
        <v>135.55000000000001</v>
      </c>
      <c r="T15" s="5">
        <v>172.7</v>
      </c>
      <c r="V15">
        <f t="shared" si="0"/>
        <v>331.25</v>
      </c>
      <c r="Y15">
        <f t="shared" si="1"/>
        <v>297.35000000000002</v>
      </c>
      <c r="AA15">
        <f t="shared" si="2"/>
        <v>33.899999999999977</v>
      </c>
      <c r="AB15">
        <v>40</v>
      </c>
      <c r="AC15">
        <f t="shared" si="3"/>
        <v>1245.9999999999991</v>
      </c>
    </row>
    <row r="16" spans="1:29" ht="15.75" thickBot="1" x14ac:dyDescent="0.3">
      <c r="A16" s="1">
        <v>42661</v>
      </c>
      <c r="B16">
        <v>19238.7</v>
      </c>
      <c r="C16">
        <v>19552.45</v>
      </c>
      <c r="D16">
        <v>19176</v>
      </c>
      <c r="E16">
        <v>19523.650000000001</v>
      </c>
      <c r="F16">
        <v>19523.650000000001</v>
      </c>
      <c r="G16">
        <v>102749</v>
      </c>
      <c r="H16">
        <v>795764.19</v>
      </c>
      <c r="I16">
        <v>1957160</v>
      </c>
      <c r="K16">
        <v>19300</v>
      </c>
      <c r="L16" s="2">
        <v>161.9</v>
      </c>
      <c r="M16" s="2">
        <v>351.85</v>
      </c>
      <c r="N16" s="2">
        <v>155.05000000000001</v>
      </c>
      <c r="O16" s="3">
        <v>335.15</v>
      </c>
      <c r="P16">
        <v>19100</v>
      </c>
      <c r="Q16" s="2">
        <v>200.55</v>
      </c>
      <c r="R16" s="2">
        <v>200.55</v>
      </c>
      <c r="S16" s="2">
        <v>62.05</v>
      </c>
      <c r="T16" s="3">
        <v>68.2</v>
      </c>
      <c r="V16">
        <f t="shared" si="0"/>
        <v>362.45000000000005</v>
      </c>
      <c r="Y16">
        <f t="shared" si="1"/>
        <v>403.34999999999997</v>
      </c>
      <c r="AA16">
        <f t="shared" si="2"/>
        <v>-40.89999999999992</v>
      </c>
      <c r="AB16">
        <v>40</v>
      </c>
      <c r="AC16">
        <f t="shared" si="3"/>
        <v>-1745.9999999999968</v>
      </c>
    </row>
    <row r="17" spans="1:29" ht="15.75" thickBot="1" x14ac:dyDescent="0.3">
      <c r="A17" s="1">
        <v>42660</v>
      </c>
      <c r="B17">
        <v>19180</v>
      </c>
      <c r="C17">
        <v>19268.5</v>
      </c>
      <c r="D17">
        <v>19015</v>
      </c>
      <c r="E17">
        <v>19087.75</v>
      </c>
      <c r="F17">
        <v>19087.75</v>
      </c>
      <c r="G17">
        <v>89112</v>
      </c>
      <c r="H17">
        <v>682091.89</v>
      </c>
      <c r="I17">
        <v>2148120</v>
      </c>
      <c r="K17">
        <v>19200</v>
      </c>
      <c r="L17" s="4">
        <v>200</v>
      </c>
      <c r="M17" s="4">
        <v>264.95</v>
      </c>
      <c r="N17" s="4">
        <v>148</v>
      </c>
      <c r="O17" s="5">
        <v>175.6</v>
      </c>
      <c r="P17">
        <v>19000</v>
      </c>
      <c r="Q17" s="4">
        <v>180</v>
      </c>
      <c r="R17" s="4">
        <v>244.75</v>
      </c>
      <c r="S17" s="4">
        <v>139.05000000000001</v>
      </c>
      <c r="T17" s="5">
        <v>202.2</v>
      </c>
      <c r="V17">
        <f t="shared" si="0"/>
        <v>380</v>
      </c>
      <c r="Y17">
        <f t="shared" si="1"/>
        <v>377.79999999999995</v>
      </c>
      <c r="AA17">
        <f t="shared" si="2"/>
        <v>2.2000000000000455</v>
      </c>
      <c r="AB17">
        <v>40</v>
      </c>
      <c r="AC17">
        <f t="shared" si="3"/>
        <v>-21.999999999998181</v>
      </c>
    </row>
    <row r="18" spans="1:29" ht="15.75" thickBot="1" x14ac:dyDescent="0.3">
      <c r="A18" s="1">
        <v>42657</v>
      </c>
      <c r="B18">
        <v>19060.05</v>
      </c>
      <c r="C18">
        <v>19113.349999999999</v>
      </c>
      <c r="D18">
        <v>18983.099999999999</v>
      </c>
      <c r="E18">
        <v>19086.2</v>
      </c>
      <c r="F18">
        <v>19086.2</v>
      </c>
      <c r="G18">
        <v>52005</v>
      </c>
      <c r="H18">
        <v>396199.43</v>
      </c>
      <c r="I18">
        <v>2348760</v>
      </c>
      <c r="K18">
        <v>19100</v>
      </c>
      <c r="L18" s="2">
        <v>278.60000000000002</v>
      </c>
      <c r="M18" s="2">
        <v>307.64999999999998</v>
      </c>
      <c r="N18" s="2">
        <v>232</v>
      </c>
      <c r="O18" s="3">
        <v>248.6</v>
      </c>
      <c r="P18">
        <v>18900</v>
      </c>
      <c r="Q18" s="2">
        <v>200</v>
      </c>
      <c r="R18" s="2">
        <v>217.05</v>
      </c>
      <c r="S18" s="2">
        <v>148.15</v>
      </c>
      <c r="T18" s="3">
        <v>169.95</v>
      </c>
      <c r="V18">
        <f t="shared" si="0"/>
        <v>478.6</v>
      </c>
      <c r="Y18">
        <f t="shared" si="1"/>
        <v>418.54999999999995</v>
      </c>
      <c r="AA18">
        <f t="shared" si="2"/>
        <v>60.050000000000068</v>
      </c>
      <c r="AB18">
        <v>40</v>
      </c>
      <c r="AC18">
        <f t="shared" si="3"/>
        <v>2292.0000000000027</v>
      </c>
    </row>
    <row r="19" spans="1:29" ht="15.75" thickBot="1" x14ac:dyDescent="0.3">
      <c r="A19" s="1">
        <v>42656</v>
      </c>
      <c r="B19">
        <v>19386</v>
      </c>
      <c r="C19">
        <v>19399.599999999999</v>
      </c>
      <c r="D19">
        <v>18872</v>
      </c>
      <c r="E19">
        <v>19017.400000000001</v>
      </c>
      <c r="F19">
        <v>19017.400000000001</v>
      </c>
      <c r="G19">
        <v>107080</v>
      </c>
      <c r="H19">
        <v>816869.54</v>
      </c>
      <c r="I19">
        <v>2397880</v>
      </c>
      <c r="K19">
        <v>19400</v>
      </c>
      <c r="L19" s="4">
        <v>201.6</v>
      </c>
      <c r="M19" s="4">
        <v>245.9</v>
      </c>
      <c r="N19" s="4">
        <v>75.599999999999994</v>
      </c>
      <c r="O19" s="5">
        <v>102.1</v>
      </c>
      <c r="P19">
        <v>19200</v>
      </c>
      <c r="Q19" s="4">
        <v>254.8</v>
      </c>
      <c r="R19" s="4">
        <v>458.7</v>
      </c>
      <c r="S19" s="4">
        <v>234.5</v>
      </c>
      <c r="T19" s="5">
        <v>361.2</v>
      </c>
      <c r="V19">
        <f t="shared" si="0"/>
        <v>456.4</v>
      </c>
      <c r="Y19">
        <f t="shared" si="1"/>
        <v>463.29999999999995</v>
      </c>
      <c r="AA19">
        <f t="shared" si="2"/>
        <v>-6.8999999999999773</v>
      </c>
      <c r="AB19">
        <v>40</v>
      </c>
      <c r="AC19">
        <f t="shared" si="3"/>
        <v>-385.99999999999909</v>
      </c>
    </row>
    <row r="20" spans="1:29" ht="15.75" thickBot="1" x14ac:dyDescent="0.3">
      <c r="A20" s="1">
        <v>42653</v>
      </c>
      <c r="B20">
        <v>19575.45</v>
      </c>
      <c r="C20">
        <v>19617.400000000001</v>
      </c>
      <c r="D20">
        <v>19425</v>
      </c>
      <c r="E20">
        <v>19464.5</v>
      </c>
      <c r="F20">
        <v>19464.5</v>
      </c>
      <c r="G20">
        <v>43600</v>
      </c>
      <c r="H20">
        <v>339917.05</v>
      </c>
      <c r="I20">
        <v>2137000</v>
      </c>
      <c r="K20">
        <v>19700</v>
      </c>
      <c r="L20" s="2">
        <v>219</v>
      </c>
      <c r="M20" s="2">
        <v>219</v>
      </c>
      <c r="N20" s="2">
        <v>153.94999999999999</v>
      </c>
      <c r="O20" s="3">
        <v>162.25</v>
      </c>
      <c r="P20">
        <v>19500</v>
      </c>
      <c r="Q20" s="2">
        <v>316</v>
      </c>
      <c r="R20" s="2">
        <v>318.85000000000002</v>
      </c>
      <c r="S20" s="2">
        <v>250.05</v>
      </c>
      <c r="T20" s="3">
        <v>296.64999999999998</v>
      </c>
      <c r="V20">
        <f t="shared" si="0"/>
        <v>535</v>
      </c>
      <c r="Y20">
        <f t="shared" si="1"/>
        <v>458.9</v>
      </c>
      <c r="AA20">
        <f t="shared" si="2"/>
        <v>76.100000000000023</v>
      </c>
      <c r="AB20">
        <v>40</v>
      </c>
      <c r="AC20">
        <f t="shared" si="3"/>
        <v>2934.0000000000009</v>
      </c>
    </row>
    <row r="21" spans="1:29" ht="15.75" thickBot="1" x14ac:dyDescent="0.3">
      <c r="A21" s="1">
        <v>42650</v>
      </c>
      <c r="B21">
        <v>19490</v>
      </c>
      <c r="C21">
        <v>19545</v>
      </c>
      <c r="D21">
        <v>19407.05</v>
      </c>
      <c r="E21">
        <v>19487.45</v>
      </c>
      <c r="F21">
        <v>19487.45</v>
      </c>
      <c r="G21">
        <v>57692</v>
      </c>
      <c r="H21">
        <v>449575.73</v>
      </c>
      <c r="I21">
        <v>2064960</v>
      </c>
      <c r="K21">
        <v>19600</v>
      </c>
      <c r="L21" s="4">
        <v>230</v>
      </c>
      <c r="M21" s="4">
        <v>269</v>
      </c>
      <c r="N21" s="4">
        <v>215.4</v>
      </c>
      <c r="O21" s="5">
        <v>244</v>
      </c>
      <c r="P21">
        <v>19400</v>
      </c>
      <c r="Q21" s="4">
        <v>266</v>
      </c>
      <c r="R21" s="4">
        <v>303.5</v>
      </c>
      <c r="S21" s="4">
        <v>243.5</v>
      </c>
      <c r="T21" s="5">
        <v>265.05</v>
      </c>
      <c r="V21">
        <f t="shared" si="0"/>
        <v>496</v>
      </c>
      <c r="Y21">
        <f t="shared" si="1"/>
        <v>509.05</v>
      </c>
      <c r="AA21">
        <f t="shared" si="2"/>
        <v>-13.050000000000011</v>
      </c>
      <c r="AB21">
        <v>40</v>
      </c>
      <c r="AC21">
        <f t="shared" si="3"/>
        <v>-632.00000000000045</v>
      </c>
    </row>
    <row r="22" spans="1:29" ht="15.75" thickBot="1" x14ac:dyDescent="0.3">
      <c r="A22" s="1">
        <v>42649</v>
      </c>
      <c r="B22">
        <v>19605.5</v>
      </c>
      <c r="C22">
        <v>19675</v>
      </c>
      <c r="D22">
        <v>19406.75</v>
      </c>
      <c r="E22">
        <v>19483.3</v>
      </c>
      <c r="F22">
        <v>19483.3</v>
      </c>
      <c r="G22">
        <v>86426</v>
      </c>
      <c r="H22">
        <v>676013.42</v>
      </c>
      <c r="I22">
        <v>2058480</v>
      </c>
      <c r="K22">
        <v>19700</v>
      </c>
      <c r="L22" s="2">
        <v>261.55</v>
      </c>
      <c r="M22" s="2">
        <v>304.10000000000002</v>
      </c>
      <c r="N22" s="2">
        <v>180</v>
      </c>
      <c r="O22" s="3">
        <v>208.2</v>
      </c>
      <c r="P22">
        <v>19500</v>
      </c>
      <c r="Q22" s="2">
        <v>287.95</v>
      </c>
      <c r="R22" s="2">
        <v>357.5</v>
      </c>
      <c r="S22" s="2">
        <v>235.7</v>
      </c>
      <c r="T22" s="3">
        <v>320.89999999999998</v>
      </c>
      <c r="V22">
        <f t="shared" si="0"/>
        <v>549.5</v>
      </c>
      <c r="Y22">
        <f t="shared" si="1"/>
        <v>529.09999999999991</v>
      </c>
      <c r="AA22">
        <f t="shared" si="2"/>
        <v>20.400000000000091</v>
      </c>
      <c r="AB22">
        <v>40</v>
      </c>
      <c r="AC22">
        <f t="shared" si="3"/>
        <v>706.00000000000364</v>
      </c>
    </row>
    <row r="23" spans="1:29" ht="15.75" thickBot="1" x14ac:dyDescent="0.3">
      <c r="A23" s="1">
        <v>42648</v>
      </c>
      <c r="B23">
        <v>19884.650000000001</v>
      </c>
      <c r="C23">
        <v>19904.900000000001</v>
      </c>
      <c r="D23">
        <v>19582.5</v>
      </c>
      <c r="E23">
        <v>19621.5</v>
      </c>
      <c r="F23">
        <v>19621.5</v>
      </c>
      <c r="G23">
        <v>82089</v>
      </c>
      <c r="H23">
        <v>646407.85</v>
      </c>
      <c r="I23">
        <v>1960240</v>
      </c>
      <c r="K23">
        <v>20000</v>
      </c>
      <c r="L23" s="4">
        <v>267.5</v>
      </c>
      <c r="M23" s="4">
        <v>280</v>
      </c>
      <c r="N23" s="4">
        <v>151.80000000000001</v>
      </c>
      <c r="O23" s="5">
        <v>163.55000000000001</v>
      </c>
      <c r="P23">
        <v>19800</v>
      </c>
      <c r="Q23" s="4">
        <v>290.45</v>
      </c>
      <c r="R23" s="4">
        <v>441</v>
      </c>
      <c r="S23" s="4">
        <v>290.45</v>
      </c>
      <c r="T23" s="5">
        <v>420.2</v>
      </c>
      <c r="V23">
        <f t="shared" si="0"/>
        <v>557.95000000000005</v>
      </c>
      <c r="Y23">
        <f t="shared" si="1"/>
        <v>583.75</v>
      </c>
      <c r="AA23">
        <f t="shared" si="2"/>
        <v>-25.799999999999955</v>
      </c>
      <c r="AB23">
        <v>40</v>
      </c>
      <c r="AC23">
        <f t="shared" si="3"/>
        <v>-1141.9999999999982</v>
      </c>
    </row>
    <row r="24" spans="1:29" ht="15.75" thickBot="1" x14ac:dyDescent="0.3">
      <c r="A24" s="1">
        <v>42647</v>
      </c>
      <c r="B24">
        <v>19735.099999999999</v>
      </c>
      <c r="C24">
        <v>19850</v>
      </c>
      <c r="D24">
        <v>19617.599999999999</v>
      </c>
      <c r="E24">
        <v>19784.8</v>
      </c>
      <c r="F24">
        <v>19784.8</v>
      </c>
      <c r="G24">
        <v>90586</v>
      </c>
      <c r="H24">
        <v>714618.69</v>
      </c>
      <c r="I24">
        <v>1933600</v>
      </c>
      <c r="K24">
        <v>19800</v>
      </c>
      <c r="L24" s="2">
        <v>335</v>
      </c>
      <c r="M24" s="2">
        <v>380</v>
      </c>
      <c r="N24" s="2">
        <v>260</v>
      </c>
      <c r="O24" s="3">
        <v>332.8</v>
      </c>
      <c r="P24">
        <v>19600</v>
      </c>
      <c r="Q24" s="2">
        <v>345.65</v>
      </c>
      <c r="R24" s="2">
        <v>365</v>
      </c>
      <c r="S24" s="2">
        <v>240</v>
      </c>
      <c r="T24" s="3">
        <v>263.89999999999998</v>
      </c>
      <c r="V24">
        <f t="shared" si="0"/>
        <v>680.65</v>
      </c>
      <c r="Y24">
        <f t="shared" si="1"/>
        <v>596.70000000000005</v>
      </c>
      <c r="AA24">
        <f t="shared" si="2"/>
        <v>83.949999999999932</v>
      </c>
      <c r="AB24">
        <v>40</v>
      </c>
      <c r="AC24">
        <f t="shared" si="3"/>
        <v>3247.9999999999973</v>
      </c>
    </row>
    <row r="25" spans="1:29" ht="15.75" thickBot="1" x14ac:dyDescent="0.3">
      <c r="A25" s="1">
        <v>42646</v>
      </c>
      <c r="B25">
        <v>19511.150000000001</v>
      </c>
      <c r="C25">
        <v>19707.5</v>
      </c>
      <c r="D25">
        <v>19450.3</v>
      </c>
      <c r="E25">
        <v>19685.349999999999</v>
      </c>
      <c r="F25">
        <v>19685.349999999999</v>
      </c>
      <c r="G25">
        <v>74466</v>
      </c>
      <c r="H25">
        <v>584300.24</v>
      </c>
      <c r="I25">
        <v>1909480</v>
      </c>
      <c r="K25">
        <v>19600</v>
      </c>
      <c r="L25" s="4">
        <v>361.35</v>
      </c>
      <c r="M25" s="4">
        <v>447.9</v>
      </c>
      <c r="N25" s="4">
        <v>342.05</v>
      </c>
      <c r="O25" s="5">
        <v>440.25</v>
      </c>
      <c r="P25">
        <v>19400</v>
      </c>
      <c r="Q25" s="4">
        <v>422.45</v>
      </c>
      <c r="R25" s="4">
        <v>422.45</v>
      </c>
      <c r="S25" s="4">
        <v>266.85000000000002</v>
      </c>
      <c r="T25" s="5">
        <v>281.2</v>
      </c>
      <c r="V25">
        <f t="shared" si="0"/>
        <v>783.8</v>
      </c>
      <c r="Y25">
        <f t="shared" si="1"/>
        <v>721.45</v>
      </c>
      <c r="AA25">
        <f t="shared" si="2"/>
        <v>62.349999999999909</v>
      </c>
      <c r="AB25">
        <v>40</v>
      </c>
      <c r="AC25">
        <f t="shared" si="3"/>
        <v>2383.9999999999964</v>
      </c>
    </row>
    <row r="26" spans="1:29" x14ac:dyDescent="0.25">
      <c r="A26" s="1">
        <v>42643</v>
      </c>
      <c r="B26">
        <v>19271.75</v>
      </c>
      <c r="C26">
        <v>19447</v>
      </c>
      <c r="D26">
        <v>19100</v>
      </c>
      <c r="E26">
        <v>19402.75</v>
      </c>
      <c r="F26">
        <v>19402.75</v>
      </c>
      <c r="G26">
        <v>89478</v>
      </c>
      <c r="H26">
        <v>692692.37</v>
      </c>
      <c r="I26">
        <v>1950040</v>
      </c>
    </row>
    <row r="27" spans="1:29" x14ac:dyDescent="0.25">
      <c r="A27" s="1">
        <v>42642</v>
      </c>
      <c r="B27">
        <v>19925</v>
      </c>
      <c r="C27">
        <v>19948</v>
      </c>
      <c r="D27">
        <v>19201.3</v>
      </c>
      <c r="E27">
        <v>19331.55</v>
      </c>
      <c r="F27">
        <v>19331.55</v>
      </c>
      <c r="G27">
        <v>101333</v>
      </c>
      <c r="H27">
        <v>790197.25</v>
      </c>
      <c r="I27">
        <v>1878000</v>
      </c>
      <c r="AC27">
        <f>SUM(AC10:AC25)</f>
        <v>11752.000000000007</v>
      </c>
    </row>
    <row r="28" spans="1:29" x14ac:dyDescent="0.25">
      <c r="A28" s="1">
        <v>42641</v>
      </c>
      <c r="B28">
        <v>19675</v>
      </c>
      <c r="C28">
        <v>19866.55</v>
      </c>
      <c r="D28">
        <v>19653.599999999999</v>
      </c>
      <c r="E28">
        <v>19816.05</v>
      </c>
      <c r="F28">
        <v>19816.05</v>
      </c>
      <c r="G28">
        <v>25714</v>
      </c>
      <c r="H28">
        <v>203385.02</v>
      </c>
      <c r="I28">
        <v>1102800</v>
      </c>
    </row>
    <row r="29" spans="1:29" x14ac:dyDescent="0.25">
      <c r="A29" s="1">
        <v>42640</v>
      </c>
      <c r="B29">
        <v>19820</v>
      </c>
      <c r="C29">
        <v>19853</v>
      </c>
      <c r="D29">
        <v>19633</v>
      </c>
      <c r="E29">
        <v>19675.2</v>
      </c>
      <c r="F29">
        <v>19675.2</v>
      </c>
      <c r="G29">
        <v>19528</v>
      </c>
      <c r="H29">
        <v>154266.12</v>
      </c>
      <c r="I29">
        <v>806480</v>
      </c>
    </row>
    <row r="30" spans="1:29" x14ac:dyDescent="0.25">
      <c r="A30" s="1">
        <v>42639</v>
      </c>
      <c r="B30">
        <v>19952.349999999999</v>
      </c>
      <c r="C30">
        <v>19964.55</v>
      </c>
      <c r="D30">
        <v>19737.75</v>
      </c>
      <c r="E30">
        <v>19757.45</v>
      </c>
      <c r="F30">
        <v>19757.45</v>
      </c>
      <c r="G30">
        <v>14199</v>
      </c>
      <c r="H30">
        <v>112730.51</v>
      </c>
      <c r="I30">
        <v>542440</v>
      </c>
    </row>
    <row r="31" spans="1:29" x14ac:dyDescent="0.25">
      <c r="A31" s="1">
        <v>42636</v>
      </c>
      <c r="B31">
        <v>20277.650000000001</v>
      </c>
      <c r="C31">
        <v>20277.650000000001</v>
      </c>
      <c r="D31">
        <v>20025</v>
      </c>
      <c r="E31">
        <v>20057.400000000001</v>
      </c>
      <c r="F31">
        <v>20057.400000000001</v>
      </c>
      <c r="G31">
        <v>5013</v>
      </c>
      <c r="H31">
        <v>40404.01</v>
      </c>
      <c r="I31">
        <v>264440</v>
      </c>
    </row>
    <row r="32" spans="1:29" x14ac:dyDescent="0.25">
      <c r="A32" s="1">
        <v>42635</v>
      </c>
      <c r="B32">
        <v>20301</v>
      </c>
      <c r="C32">
        <v>20450</v>
      </c>
      <c r="D32">
        <v>20159.55</v>
      </c>
      <c r="E32">
        <v>20283.599999999999</v>
      </c>
      <c r="F32">
        <v>20283.599999999999</v>
      </c>
      <c r="G32">
        <v>5416</v>
      </c>
      <c r="H32">
        <v>43954.68</v>
      </c>
      <c r="I32">
        <v>232560</v>
      </c>
    </row>
    <row r="33" spans="1:9" x14ac:dyDescent="0.25">
      <c r="A33" s="1">
        <v>42634</v>
      </c>
      <c r="B33">
        <v>20064.95</v>
      </c>
      <c r="C33">
        <v>20115</v>
      </c>
      <c r="D33">
        <v>19949.900000000001</v>
      </c>
      <c r="E33">
        <v>20006.849999999999</v>
      </c>
      <c r="F33">
        <v>20006.849999999999</v>
      </c>
      <c r="G33">
        <v>2115</v>
      </c>
      <c r="H33">
        <v>16952.27</v>
      </c>
      <c r="I33">
        <v>188760</v>
      </c>
    </row>
    <row r="34" spans="1:9" x14ac:dyDescent="0.25">
      <c r="A34" s="1">
        <v>42633</v>
      </c>
      <c r="B34">
        <v>20056.650000000001</v>
      </c>
      <c r="C34">
        <v>20093.849999999999</v>
      </c>
      <c r="D34">
        <v>19975</v>
      </c>
      <c r="E34">
        <v>20031</v>
      </c>
      <c r="F34">
        <v>20031</v>
      </c>
      <c r="G34">
        <v>1876</v>
      </c>
      <c r="H34">
        <v>15023.99</v>
      </c>
      <c r="I34">
        <v>172040</v>
      </c>
    </row>
    <row r="35" spans="1:9" x14ac:dyDescent="0.25">
      <c r="A35" s="1">
        <v>42632</v>
      </c>
      <c r="B35">
        <v>20087.099999999999</v>
      </c>
      <c r="C35">
        <v>20195</v>
      </c>
      <c r="D35">
        <v>20040</v>
      </c>
      <c r="E35">
        <v>20096.900000000001</v>
      </c>
      <c r="F35">
        <v>20096.900000000001</v>
      </c>
      <c r="G35">
        <v>1606</v>
      </c>
      <c r="H35">
        <v>12917.5</v>
      </c>
      <c r="I35">
        <v>162960</v>
      </c>
    </row>
    <row r="36" spans="1:9" x14ac:dyDescent="0.25">
      <c r="A36" s="1">
        <v>42629</v>
      </c>
      <c r="B36">
        <v>20132</v>
      </c>
      <c r="C36">
        <v>20418.95</v>
      </c>
      <c r="D36">
        <v>19965</v>
      </c>
      <c r="E36">
        <v>20052.5</v>
      </c>
      <c r="F36">
        <v>20052.5</v>
      </c>
      <c r="G36">
        <v>3435</v>
      </c>
      <c r="H36">
        <v>27793.38</v>
      </c>
      <c r="I36">
        <v>147440</v>
      </c>
    </row>
    <row r="37" spans="1:9" x14ac:dyDescent="0.25">
      <c r="A37" s="1">
        <v>42628</v>
      </c>
      <c r="B37">
        <v>20118</v>
      </c>
      <c r="C37">
        <v>20150</v>
      </c>
      <c r="D37">
        <v>19925</v>
      </c>
      <c r="E37">
        <v>20047.75</v>
      </c>
      <c r="F37">
        <v>20047.75</v>
      </c>
      <c r="G37">
        <v>1973</v>
      </c>
      <c r="H37">
        <v>15795.34</v>
      </c>
      <c r="I37">
        <v>125600</v>
      </c>
    </row>
    <row r="38" spans="1:9" x14ac:dyDescent="0.25">
      <c r="A38" s="1">
        <v>42627</v>
      </c>
      <c r="B38">
        <v>19967</v>
      </c>
      <c r="C38">
        <v>20146.650000000001</v>
      </c>
      <c r="D38">
        <v>19965</v>
      </c>
      <c r="E38">
        <v>20120.25</v>
      </c>
      <c r="F38">
        <v>20120.25</v>
      </c>
      <c r="G38">
        <v>1364</v>
      </c>
      <c r="H38">
        <v>10948.9</v>
      </c>
      <c r="I38">
        <v>127440</v>
      </c>
    </row>
    <row r="39" spans="1:9" x14ac:dyDescent="0.25">
      <c r="A39" s="1">
        <v>42625</v>
      </c>
      <c r="B39">
        <v>20050.599999999999</v>
      </c>
      <c r="C39">
        <v>20087.55</v>
      </c>
      <c r="D39">
        <v>19885.05</v>
      </c>
      <c r="E39">
        <v>20001.400000000001</v>
      </c>
      <c r="F39">
        <v>20001.400000000001</v>
      </c>
      <c r="G39">
        <v>2817</v>
      </c>
      <c r="H39">
        <v>22525.64</v>
      </c>
      <c r="I39">
        <v>123480</v>
      </c>
    </row>
    <row r="40" spans="1:9" x14ac:dyDescent="0.25">
      <c r="A40" s="1">
        <v>42622</v>
      </c>
      <c r="B40">
        <v>20499.95</v>
      </c>
      <c r="C40">
        <v>20559.400000000001</v>
      </c>
      <c r="D40">
        <v>20345</v>
      </c>
      <c r="E40">
        <v>20455</v>
      </c>
      <c r="F40">
        <v>20455</v>
      </c>
      <c r="G40">
        <v>1588</v>
      </c>
      <c r="H40">
        <v>12990.29</v>
      </c>
      <c r="I40">
        <v>126280</v>
      </c>
    </row>
    <row r="41" spans="1:9" x14ac:dyDescent="0.25">
      <c r="A41" s="1">
        <v>42621</v>
      </c>
      <c r="B41">
        <v>20585.95</v>
      </c>
      <c r="C41">
        <v>20664.25</v>
      </c>
      <c r="D41">
        <v>20530</v>
      </c>
      <c r="E41">
        <v>20614.45</v>
      </c>
      <c r="F41">
        <v>20614.45</v>
      </c>
      <c r="G41">
        <v>1099</v>
      </c>
      <c r="H41">
        <v>9057.06</v>
      </c>
      <c r="I41">
        <v>123400</v>
      </c>
    </row>
    <row r="42" spans="1:9" x14ac:dyDescent="0.25">
      <c r="A42" s="1">
        <v>42620</v>
      </c>
      <c r="B42">
        <v>20638.650000000001</v>
      </c>
      <c r="C42">
        <v>20748.2</v>
      </c>
      <c r="D42">
        <v>20554.05</v>
      </c>
      <c r="E42">
        <v>20612</v>
      </c>
      <c r="F42">
        <v>20612</v>
      </c>
      <c r="G42">
        <v>1830</v>
      </c>
      <c r="H42">
        <v>15118.05</v>
      </c>
      <c r="I42">
        <v>113800</v>
      </c>
    </row>
    <row r="43" spans="1:9" x14ac:dyDescent="0.25">
      <c r="A43" s="1">
        <v>42619</v>
      </c>
      <c r="B43">
        <v>20195.7</v>
      </c>
      <c r="C43">
        <v>20635.8</v>
      </c>
      <c r="D43">
        <v>20185.75</v>
      </c>
      <c r="E43">
        <v>20601.099999999999</v>
      </c>
      <c r="F43">
        <v>20601.099999999999</v>
      </c>
      <c r="G43">
        <v>2371</v>
      </c>
      <c r="H43">
        <v>19379.86</v>
      </c>
      <c r="I43">
        <v>101960</v>
      </c>
    </row>
    <row r="44" spans="1:9" x14ac:dyDescent="0.25">
      <c r="A44" s="1">
        <v>42615</v>
      </c>
      <c r="B44">
        <v>19973</v>
      </c>
      <c r="C44">
        <v>20099</v>
      </c>
      <c r="D44">
        <v>19953</v>
      </c>
      <c r="E44">
        <v>20075.55</v>
      </c>
      <c r="F44">
        <v>20075.55</v>
      </c>
      <c r="G44">
        <v>957</v>
      </c>
      <c r="H44">
        <v>7667.41</v>
      </c>
      <c r="I44">
        <v>89160</v>
      </c>
    </row>
    <row r="45" spans="1:9" x14ac:dyDescent="0.25">
      <c r="A45" s="1">
        <v>42614</v>
      </c>
      <c r="B45">
        <v>19957</v>
      </c>
      <c r="C45">
        <v>20091.8</v>
      </c>
      <c r="D45">
        <v>19900</v>
      </c>
      <c r="E45">
        <v>19943.05</v>
      </c>
      <c r="F45">
        <v>19943.05</v>
      </c>
      <c r="G45">
        <v>1247</v>
      </c>
      <c r="H45">
        <v>9971.5499999999993</v>
      </c>
      <c r="I45">
        <v>82240</v>
      </c>
    </row>
    <row r="46" spans="1:9" x14ac:dyDescent="0.25">
      <c r="A46" s="1">
        <v>42613</v>
      </c>
      <c r="B46">
        <v>19729.650000000001</v>
      </c>
      <c r="C46">
        <v>20020.45</v>
      </c>
      <c r="D46">
        <v>19729.650000000001</v>
      </c>
      <c r="E46">
        <v>19958.150000000001</v>
      </c>
      <c r="F46">
        <v>19958.150000000001</v>
      </c>
      <c r="G46">
        <v>1586</v>
      </c>
      <c r="H46">
        <v>12631.25</v>
      </c>
      <c r="I46">
        <v>78320</v>
      </c>
    </row>
    <row r="47" spans="1:9" x14ac:dyDescent="0.25">
      <c r="A47" s="1">
        <v>42612</v>
      </c>
      <c r="B47">
        <v>19460.2</v>
      </c>
      <c r="C47">
        <v>19755.95</v>
      </c>
      <c r="D47">
        <v>19460.2</v>
      </c>
      <c r="E47">
        <v>19738.3</v>
      </c>
      <c r="F47">
        <v>19738.3</v>
      </c>
      <c r="G47">
        <v>1520</v>
      </c>
      <c r="H47">
        <v>11939.51</v>
      </c>
      <c r="I47">
        <v>64440</v>
      </c>
    </row>
    <row r="48" spans="1:9" x14ac:dyDescent="0.25">
      <c r="A48" s="1">
        <v>42611</v>
      </c>
      <c r="B48">
        <v>19418.7</v>
      </c>
      <c r="C48">
        <v>19440</v>
      </c>
      <c r="D48">
        <v>19290</v>
      </c>
      <c r="E48">
        <v>19411.849999999999</v>
      </c>
      <c r="F48">
        <v>19411.849999999999</v>
      </c>
      <c r="G48">
        <v>748</v>
      </c>
      <c r="H48">
        <v>5793.92</v>
      </c>
      <c r="I48">
        <v>47920</v>
      </c>
    </row>
    <row r="49" spans="1:9" x14ac:dyDescent="0.25">
      <c r="A49" s="1">
        <v>42608</v>
      </c>
      <c r="B49">
        <v>19443.55</v>
      </c>
      <c r="C49">
        <v>19563.150000000001</v>
      </c>
      <c r="D49">
        <v>19330</v>
      </c>
      <c r="E49">
        <v>19418.8</v>
      </c>
      <c r="F49">
        <v>19418.8</v>
      </c>
      <c r="G49">
        <v>1185</v>
      </c>
      <c r="H49">
        <v>9206.0499999999993</v>
      </c>
      <c r="I49">
        <v>43680</v>
      </c>
    </row>
    <row r="50" spans="1:9" x14ac:dyDescent="0.25">
      <c r="A50" s="1">
        <v>42607</v>
      </c>
      <c r="B50">
        <v>19600</v>
      </c>
      <c r="C50">
        <v>19628.95</v>
      </c>
      <c r="D50">
        <v>19470</v>
      </c>
      <c r="E50">
        <v>19498.5</v>
      </c>
      <c r="F50">
        <v>19498.5</v>
      </c>
      <c r="G50">
        <v>786</v>
      </c>
      <c r="H50">
        <v>6150.3</v>
      </c>
      <c r="I50">
        <v>36760</v>
      </c>
    </row>
    <row r="51" spans="1:9" x14ac:dyDescent="0.25">
      <c r="A51" s="1">
        <v>42606</v>
      </c>
      <c r="B51">
        <v>19567.349999999999</v>
      </c>
      <c r="C51">
        <v>19609</v>
      </c>
      <c r="D51">
        <v>19478.099999999999</v>
      </c>
      <c r="E51">
        <v>19578.2</v>
      </c>
      <c r="F51">
        <v>19578.2</v>
      </c>
      <c r="G51">
        <v>158</v>
      </c>
      <c r="H51">
        <v>1234.93</v>
      </c>
      <c r="I51">
        <v>24920</v>
      </c>
    </row>
    <row r="52" spans="1:9" x14ac:dyDescent="0.25">
      <c r="A52" s="1">
        <v>42605</v>
      </c>
      <c r="B52">
        <v>19518</v>
      </c>
      <c r="C52">
        <v>19613.900000000001</v>
      </c>
      <c r="D52">
        <v>19466</v>
      </c>
      <c r="E52">
        <v>19577</v>
      </c>
      <c r="F52">
        <v>19577</v>
      </c>
      <c r="G52">
        <v>172</v>
      </c>
      <c r="H52">
        <v>1343.7</v>
      </c>
      <c r="I52">
        <v>23120</v>
      </c>
    </row>
    <row r="53" spans="1:9" x14ac:dyDescent="0.25">
      <c r="A53" s="1">
        <v>42604</v>
      </c>
      <c r="B53">
        <v>19605.45</v>
      </c>
      <c r="C53">
        <v>19651</v>
      </c>
      <c r="D53">
        <v>19450</v>
      </c>
      <c r="E53">
        <v>19543.75</v>
      </c>
      <c r="F53">
        <v>19543.75</v>
      </c>
      <c r="G53">
        <v>174</v>
      </c>
      <c r="H53">
        <v>1359.27</v>
      </c>
      <c r="I53">
        <v>20080</v>
      </c>
    </row>
    <row r="54" spans="1:9" x14ac:dyDescent="0.25">
      <c r="A54" s="1">
        <v>42601</v>
      </c>
      <c r="B54">
        <v>19575</v>
      </c>
      <c r="C54">
        <v>19640</v>
      </c>
      <c r="D54">
        <v>19524.5</v>
      </c>
      <c r="E54">
        <v>19603.900000000001</v>
      </c>
      <c r="F54">
        <v>19603.900000000001</v>
      </c>
      <c r="G54">
        <v>120</v>
      </c>
      <c r="H54">
        <v>940.2</v>
      </c>
      <c r="I54">
        <v>18600</v>
      </c>
    </row>
    <row r="55" spans="1:9" x14ac:dyDescent="0.25">
      <c r="A55" s="1">
        <v>42600</v>
      </c>
      <c r="B55">
        <v>19325</v>
      </c>
      <c r="C55">
        <v>19566.95</v>
      </c>
      <c r="D55">
        <v>19325</v>
      </c>
      <c r="E55">
        <v>19549.5</v>
      </c>
      <c r="F55">
        <v>19549.5</v>
      </c>
      <c r="G55">
        <v>168</v>
      </c>
      <c r="H55">
        <v>1308.8900000000001</v>
      </c>
      <c r="I55">
        <v>17120</v>
      </c>
    </row>
    <row r="56" spans="1:9" x14ac:dyDescent="0.25">
      <c r="A56" s="1">
        <v>42599</v>
      </c>
      <c r="B56">
        <v>19203.8</v>
      </c>
      <c r="C56">
        <v>19340.95</v>
      </c>
      <c r="D56">
        <v>19176.2</v>
      </c>
      <c r="E56">
        <v>19256.25</v>
      </c>
      <c r="F56">
        <v>19256.25</v>
      </c>
      <c r="G56">
        <v>121</v>
      </c>
      <c r="H56">
        <v>931.55</v>
      </c>
      <c r="I56">
        <v>12880</v>
      </c>
    </row>
    <row r="57" spans="1:9" x14ac:dyDescent="0.25">
      <c r="A57" s="1">
        <v>42598</v>
      </c>
      <c r="B57">
        <v>19213.3</v>
      </c>
      <c r="C57">
        <v>19265</v>
      </c>
      <c r="D57">
        <v>19050</v>
      </c>
      <c r="E57">
        <v>19217.95</v>
      </c>
      <c r="F57">
        <v>19217.95</v>
      </c>
      <c r="G57">
        <v>183</v>
      </c>
      <c r="H57">
        <v>1401.71</v>
      </c>
      <c r="I57">
        <v>11360</v>
      </c>
    </row>
    <row r="58" spans="1:9" x14ac:dyDescent="0.25">
      <c r="A58" s="1">
        <v>42594</v>
      </c>
      <c r="B58">
        <v>18966</v>
      </c>
      <c r="C58">
        <v>19200.150000000001</v>
      </c>
      <c r="D58">
        <v>18966</v>
      </c>
      <c r="E58">
        <v>19154.650000000001</v>
      </c>
      <c r="F58">
        <v>19154.650000000001</v>
      </c>
      <c r="G58">
        <v>127</v>
      </c>
      <c r="H58">
        <v>970.8</v>
      </c>
      <c r="I58">
        <v>9880</v>
      </c>
    </row>
    <row r="59" spans="1:9" x14ac:dyDescent="0.25">
      <c r="A59" s="1">
        <v>42593</v>
      </c>
      <c r="B59">
        <v>18801</v>
      </c>
      <c r="C59">
        <v>18950</v>
      </c>
      <c r="D59">
        <v>18800</v>
      </c>
      <c r="E59">
        <v>18923.900000000001</v>
      </c>
      <c r="F59">
        <v>18923.900000000001</v>
      </c>
      <c r="G59">
        <v>90</v>
      </c>
      <c r="H59">
        <v>679.14</v>
      </c>
      <c r="I59">
        <v>7520</v>
      </c>
    </row>
    <row r="60" spans="1:9" x14ac:dyDescent="0.25">
      <c r="A60" s="1">
        <v>42592</v>
      </c>
      <c r="B60">
        <v>19151</v>
      </c>
      <c r="C60">
        <v>19180</v>
      </c>
      <c r="D60">
        <v>18889.45</v>
      </c>
      <c r="E60">
        <v>18904.400000000001</v>
      </c>
      <c r="F60">
        <v>18904.400000000001</v>
      </c>
      <c r="G60">
        <v>145</v>
      </c>
      <c r="H60">
        <v>1099.94</v>
      </c>
      <c r="I60">
        <v>6240</v>
      </c>
    </row>
    <row r="61" spans="1:9" x14ac:dyDescent="0.25">
      <c r="A61" s="1">
        <v>42591</v>
      </c>
      <c r="B61">
        <v>19171.8</v>
      </c>
      <c r="C61">
        <v>19255</v>
      </c>
      <c r="D61">
        <v>19101.150000000001</v>
      </c>
      <c r="E61">
        <v>19199.3</v>
      </c>
      <c r="F61">
        <v>19199.3</v>
      </c>
      <c r="G61">
        <v>82</v>
      </c>
      <c r="H61">
        <v>629.27</v>
      </c>
      <c r="I61">
        <v>9040</v>
      </c>
    </row>
    <row r="62" spans="1:9" x14ac:dyDescent="0.25">
      <c r="A62" s="1">
        <v>42590</v>
      </c>
      <c r="B62">
        <v>19258.5</v>
      </c>
      <c r="C62">
        <v>19272.55</v>
      </c>
      <c r="D62">
        <v>19170</v>
      </c>
      <c r="E62">
        <v>19204.599999999999</v>
      </c>
      <c r="F62">
        <v>19204.599999999999</v>
      </c>
      <c r="G62">
        <v>44</v>
      </c>
      <c r="H62">
        <v>338.35</v>
      </c>
      <c r="I62">
        <v>8040</v>
      </c>
    </row>
    <row r="63" spans="1:9" x14ac:dyDescent="0.25">
      <c r="A63" s="1">
        <v>42587</v>
      </c>
      <c r="B63">
        <v>18999</v>
      </c>
      <c r="C63">
        <v>19222</v>
      </c>
      <c r="D63">
        <v>18999</v>
      </c>
      <c r="E63">
        <v>19199.5</v>
      </c>
      <c r="F63">
        <v>19199.5</v>
      </c>
      <c r="G63">
        <v>119</v>
      </c>
      <c r="H63">
        <v>911.31</v>
      </c>
      <c r="I63">
        <v>7760</v>
      </c>
    </row>
    <row r="64" spans="1:9" x14ac:dyDescent="0.25">
      <c r="A64" s="1">
        <v>42586</v>
      </c>
      <c r="B64">
        <v>18994.650000000001</v>
      </c>
      <c r="C64">
        <v>18994.650000000001</v>
      </c>
      <c r="D64">
        <v>18732</v>
      </c>
      <c r="E64">
        <v>18909.8</v>
      </c>
      <c r="F64">
        <v>18909.8</v>
      </c>
      <c r="G64">
        <v>103</v>
      </c>
      <c r="H64">
        <v>776.47</v>
      </c>
      <c r="I64">
        <v>4320</v>
      </c>
    </row>
    <row r="65" spans="1:9" x14ac:dyDescent="0.25">
      <c r="A65" s="1">
        <v>42585</v>
      </c>
      <c r="B65">
        <v>18996.849999999999</v>
      </c>
      <c r="C65">
        <v>19044.400000000001</v>
      </c>
      <c r="D65">
        <v>18849.3</v>
      </c>
      <c r="E65">
        <v>18905.650000000001</v>
      </c>
      <c r="F65">
        <v>18905.650000000001</v>
      </c>
      <c r="G65">
        <v>48</v>
      </c>
      <c r="H65">
        <v>364.31</v>
      </c>
      <c r="I65">
        <v>2760</v>
      </c>
    </row>
    <row r="66" spans="1:9" x14ac:dyDescent="0.25">
      <c r="A66" s="1">
        <v>42584</v>
      </c>
      <c r="B66">
        <v>19070.349999999999</v>
      </c>
      <c r="C66">
        <v>19112.400000000001</v>
      </c>
      <c r="D66">
        <v>18955</v>
      </c>
      <c r="E66">
        <v>19041.05</v>
      </c>
      <c r="F66">
        <v>19041.05</v>
      </c>
      <c r="G66">
        <v>54</v>
      </c>
      <c r="H66">
        <v>411.52</v>
      </c>
      <c r="I66">
        <v>2680</v>
      </c>
    </row>
    <row r="67" spans="1:9" x14ac:dyDescent="0.25">
      <c r="A67" s="1">
        <v>42583</v>
      </c>
      <c r="B67">
        <v>19242.349999999999</v>
      </c>
      <c r="C67">
        <v>19336.599999999999</v>
      </c>
      <c r="D67">
        <v>18934.849999999999</v>
      </c>
      <c r="E67">
        <v>19035.95</v>
      </c>
      <c r="F67">
        <v>19035.95</v>
      </c>
      <c r="G67">
        <v>106</v>
      </c>
      <c r="H67">
        <v>809.55</v>
      </c>
      <c r="I67">
        <v>2240</v>
      </c>
    </row>
    <row r="68" spans="1:9" x14ac:dyDescent="0.25">
      <c r="A68" s="1">
        <v>42580</v>
      </c>
      <c r="B68">
        <v>19301.849999999999</v>
      </c>
      <c r="C68">
        <v>19301.849999999999</v>
      </c>
      <c r="D68">
        <v>19215.599999999999</v>
      </c>
      <c r="E68">
        <v>19239.3</v>
      </c>
      <c r="F68">
        <v>19239.3</v>
      </c>
      <c r="G68">
        <v>35</v>
      </c>
      <c r="H68">
        <v>269.36</v>
      </c>
      <c r="I68">
        <v>880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AmitKumar</dc:creator>
  <cp:lastModifiedBy>Patel, AmitKumar</cp:lastModifiedBy>
  <dcterms:created xsi:type="dcterms:W3CDTF">2016-10-26T11:24:40Z</dcterms:created>
  <dcterms:modified xsi:type="dcterms:W3CDTF">2016-10-26T11:55:04Z</dcterms:modified>
</cp:coreProperties>
</file>