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trlProps/ctrlProp4.xml" ContentType="application/vnd.ms-excel.controlproperties+xml"/>
  <Override PartName="/xl/tables/table1.xml" ContentType="application/vnd.openxmlformats-officedocument.spreadsheetml.table+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mc:AlternateContent xmlns:mc="http://schemas.openxmlformats.org/markup-compatibility/2006">
    <mc:Choice Requires="x15">
      <x15ac:absPath xmlns:x15ac="http://schemas.microsoft.com/office/spreadsheetml/2010/11/ac" url="C:\Users\Asus\Downloads\Data Analyst\New folder\Excel\Charts\"/>
    </mc:Choice>
  </mc:AlternateContent>
  <xr:revisionPtr revIDLastSave="0" documentId="13_ncr:1_{5FB47B26-746D-4070-9D3B-13F0216B15BC}" xr6:coauthVersionLast="47" xr6:coauthVersionMax="47" xr10:uidLastSave="{00000000-0000-0000-0000-000000000000}"/>
  <bookViews>
    <workbookView xWindow="-108" yWindow="-108" windowWidth="23256" windowHeight="12456" activeTab="5" xr2:uid="{00000000-000D-0000-FFFF-FFFF00000000}"/>
  </bookViews>
  <sheets>
    <sheet name="Dynamic Chart" sheetId="1" r:id="rId1"/>
    <sheet name="Lollipop Chart" sheetId="2" r:id="rId2"/>
    <sheet name="Charts 1" sheetId="3" r:id="rId3"/>
    <sheet name="Chart 2" sheetId="4" r:id="rId4"/>
    <sheet name="Chart 3" sheetId="5" r:id="rId5"/>
    <sheet name="all charts" sheetId="6" r:id="rId6"/>
  </sheets>
  <definedNames>
    <definedName name="Slicer_Attribute">#N/A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D7" i="5" l="1"/>
  <c r="D8" i="5"/>
  <c r="D9" i="5"/>
  <c r="D10" i="5"/>
  <c r="D11" i="5"/>
  <c r="D12" i="5"/>
  <c r="D13" i="5"/>
  <c r="D14" i="5"/>
  <c r="D15" i="5"/>
  <c r="D6" i="5"/>
  <c r="I3" i="4"/>
  <c r="F4" i="4"/>
  <c r="F10" i="4"/>
  <c r="F9" i="4"/>
  <c r="F8" i="4"/>
  <c r="F7" i="4"/>
  <c r="F6" i="4"/>
  <c r="F5" i="4"/>
  <c r="J6" i="3" l="1" a="1"/>
  <c r="J6" i="3" s="1"/>
  <c r="J7" i="3" a="1"/>
  <c r="J7" i="3" s="1"/>
  <c r="J8" i="3" a="1"/>
  <c r="J8" i="3" s="1"/>
  <c r="J9" i="3" a="1"/>
  <c r="J9" i="3" s="1"/>
  <c r="J10" i="3" a="1"/>
  <c r="J10" i="3" s="1"/>
  <c r="J11" i="3" a="1"/>
  <c r="J11" i="3" s="1"/>
  <c r="J12" i="3" a="1"/>
  <c r="J12" i="3" s="1"/>
  <c r="J13" i="3" a="1"/>
  <c r="J13" i="3" s="1"/>
  <c r="J14" i="3" a="1"/>
  <c r="J14" i="3" s="1"/>
  <c r="J15" i="3" a="1"/>
  <c r="J15" i="3" s="1"/>
  <c r="J16" i="3" a="1"/>
  <c r="J16" i="3" s="1"/>
  <c r="J5" i="3" a="1"/>
  <c r="J5" i="3" s="1"/>
  <c r="F7" i="1"/>
  <c r="G7" i="1"/>
  <c r="H7" i="1"/>
  <c r="F8" i="1"/>
  <c r="G8" i="1"/>
  <c r="H8" i="1"/>
  <c r="F9" i="1"/>
  <c r="G9" i="1"/>
  <c r="H9" i="1"/>
  <c r="F10" i="1"/>
  <c r="G10" i="1"/>
  <c r="H10" i="1"/>
  <c r="F11" i="1"/>
  <c r="G11" i="1"/>
  <c r="H11" i="1"/>
  <c r="F12" i="1"/>
  <c r="G12" i="1"/>
  <c r="H12" i="1"/>
  <c r="F13" i="1"/>
  <c r="G13" i="1"/>
  <c r="H13" i="1"/>
  <c r="F14" i="1"/>
  <c r="G14" i="1"/>
  <c r="H14" i="1"/>
  <c r="F15" i="1"/>
  <c r="G15" i="1"/>
  <c r="H15" i="1"/>
  <c r="F16" i="1"/>
  <c r="G16" i="1"/>
  <c r="H16" i="1"/>
  <c r="F17" i="1"/>
  <c r="G17" i="1"/>
  <c r="H17" i="1"/>
  <c r="G6" i="1"/>
  <c r="H6" i="1"/>
  <c r="F6" i="1"/>
  <c r="G2" i="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B9957A-8B37-4038-931F-55F6F1A6FC65}" keepAlive="1" name="Query - Table1" description="Connection to the 'Table1' query in the workbook." type="5" refreshedVersion="7" background="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<sst xmlns="http://schemas.openxmlformats.org/spreadsheetml/2006/main" count="100" uniqueCount="79">
  <si>
    <t>Month</t>
  </si>
  <si>
    <t>Amount (₹)</t>
  </si>
  <si>
    <t>Profit (₹)</t>
  </si>
  <si>
    <t>Units</t>
  </si>
  <si>
    <t>Jan-25</t>
  </si>
  <si>
    <t>Feb-25</t>
  </si>
  <si>
    <t>Mar-25</t>
  </si>
  <si>
    <t>Apr-25</t>
  </si>
  <si>
    <t>May-25</t>
  </si>
  <si>
    <t>Jun-25</t>
  </si>
  <si>
    <t>Jul-25</t>
  </si>
  <si>
    <t>Aug-25</t>
  </si>
  <si>
    <t>Sep-25</t>
  </si>
  <si>
    <t>Oct-25</t>
  </si>
  <si>
    <t>Nov-25</t>
  </si>
  <si>
    <t>Dec-25</t>
  </si>
  <si>
    <t>Country</t>
  </si>
  <si>
    <t>India</t>
  </si>
  <si>
    <t>USA</t>
  </si>
  <si>
    <t>UK</t>
  </si>
  <si>
    <t>Germany</t>
  </si>
  <si>
    <t>Australia</t>
  </si>
  <si>
    <t>Canada</t>
  </si>
  <si>
    <t>Japan</t>
  </si>
  <si>
    <t>Soap</t>
  </si>
  <si>
    <t>Handwash</t>
  </si>
  <si>
    <t>Shampoo</t>
  </si>
  <si>
    <t>Conditioner</t>
  </si>
  <si>
    <t>Shaving Cream</t>
  </si>
  <si>
    <t>Deodorant</t>
  </si>
  <si>
    <t>Picked Product</t>
  </si>
  <si>
    <t>Row Labels</t>
  </si>
  <si>
    <t>Grand Total</t>
  </si>
  <si>
    <t>Jan</t>
  </si>
  <si>
    <t>Feb</t>
  </si>
  <si>
    <t>Mar</t>
  </si>
  <si>
    <t>Apr</t>
  </si>
  <si>
    <t>May</t>
  </si>
  <si>
    <t>Jun</t>
  </si>
  <si>
    <t>Jul</t>
  </si>
  <si>
    <t>Aug</t>
  </si>
  <si>
    <t>Sep</t>
  </si>
  <si>
    <t>Oct</t>
  </si>
  <si>
    <t>Nov</t>
  </si>
  <si>
    <t>Dec</t>
  </si>
  <si>
    <t>Sum of Value</t>
  </si>
  <si>
    <t>vf</t>
  </si>
  <si>
    <t>Sales by month</t>
  </si>
  <si>
    <t>Value</t>
  </si>
  <si>
    <t>Base</t>
  </si>
  <si>
    <t>Top</t>
  </si>
  <si>
    <t>Floors</t>
  </si>
  <si>
    <t>January</t>
  </si>
  <si>
    <t>February</t>
  </si>
  <si>
    <t>March</t>
  </si>
  <si>
    <t>April</t>
  </si>
  <si>
    <t>June</t>
  </si>
  <si>
    <t>July</t>
  </si>
  <si>
    <t>Caption</t>
  </si>
  <si>
    <t>Department</t>
  </si>
  <si>
    <t>Sales</t>
  </si>
  <si>
    <t>Call Centre</t>
  </si>
  <si>
    <t>HR</t>
  </si>
  <si>
    <t>Operations</t>
  </si>
  <si>
    <t>Finance</t>
  </si>
  <si>
    <t>Male</t>
  </si>
  <si>
    <t>Female</t>
  </si>
  <si>
    <t>Sales Person</t>
  </si>
  <si>
    <t>Rahul Sharma</t>
  </si>
  <si>
    <t>Priya Mehta</t>
  </si>
  <si>
    <t>Arjun Verma</t>
  </si>
  <si>
    <t>Neha Kapoor</t>
  </si>
  <si>
    <t>Rohan Gupta</t>
  </si>
  <si>
    <t>Anjali Nair</t>
  </si>
  <si>
    <t>Karan Malhotra</t>
  </si>
  <si>
    <t>Sneha Iyer</t>
  </si>
  <si>
    <t>Amit Joshi</t>
  </si>
  <si>
    <t>Pooja Reddy</t>
  </si>
  <si>
    <t>Avg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</si>
</sst>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color rgb="FF000000"/>
      <name val="Segoe UI"/>
      <family val="2"/>
    </font>
  </fonts>
  <fills count="3">
    <fill>
      <patternFill patternType="none"/>
    </fill>
    <fill>
      <patternFill patternType="gray125"/>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s>
  <cellStyleXfs count="1">
    <xf numFmtId="0" fontId="0" fillId="0" borderId="0"/>
  </cellStyleXfs>
  <cellXfs count="30">
    <xf numFmtId="0" fontId="0" fillId="0" borderId="0" xfId="0"/>
    <xf numFmtId="0" fontId="1" fillId="0" borderId="1" xfId="0" applyFont="1" applyBorder="1" applyAlignment="1">
      <alignment horizontal="center" vertical="center"/>
    </xf>
    <xf numFmtId="0" fontId="0" fillId="0" borderId="1" xfId="0" applyBorder="1" applyAlignment="1">
      <alignment vertical="center"/>
    </xf>
    <xf numFmtId="3" fontId="0" fillId="0" borderId="1" xfId="0" applyNumberFormat="1" applyBorder="1" applyAlignment="1">
      <alignment vertical="center"/>
    </xf>
    <xf numFmtId="0" fontId="0" fillId="0" borderId="1" xfId="0" applyBorder="1"/>
    <xf numFmtId="0" fontId="1" fillId="0" borderId="1" xfId="0" applyFont="1" applyBorder="1" applyAlignment="1">
      <alignment horizontal="center" vertical="center" wrapText="1"/>
    </xf>
    <xf numFmtId="17" fontId="1" fillId="0" borderId="1" xfId="0" applyNumberFormat="1" applyFont="1" applyBorder="1" applyAlignment="1">
      <alignment horizontal="center" vertical="center" wrapText="1"/>
    </xf>
    <xf numFmtId="0" fontId="0" fillId="0" borderId="1" xfId="0" applyBorder="1" applyAlignment="1">
      <alignment vertical="center" wrapText="1"/>
    </xf>
    <xf numFmtId="3" fontId="0" fillId="0" borderId="1" xfId="0" applyNumberFormat="1" applyBorder="1" applyAlignment="1">
      <alignment vertical="center" wrapText="1"/>
    </xf>
    <xf numFmtId="0" fontId="1" fillId="0" borderId="2" xfId="0" applyFont="1" applyFill="1" applyBorder="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17" fontId="0" fillId="0" borderId="3" xfId="0" applyNumberFormat="1" applyBorder="1" applyAlignment="1">
      <alignment vertical="center"/>
    </xf>
    <xf numFmtId="0" fontId="0" fillId="0" borderId="4" xfId="0" applyBorder="1" applyAlignment="1">
      <alignment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17" fontId="0" fillId="0" borderId="8" xfId="0" applyNumberFormat="1"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1" fillId="0" borderId="11" xfId="0" applyFont="1" applyBorder="1"/>
    <xf numFmtId="0" fontId="1" fillId="0" borderId="11" xfId="0" applyFont="1" applyBorder="1" applyAlignment="1">
      <alignment horizontal="right"/>
    </xf>
    <xf numFmtId="0" fontId="1" fillId="2" borderId="11" xfId="0" applyFont="1" applyFill="1" applyBorder="1" applyAlignment="1">
      <alignment horizontal="right"/>
    </xf>
    <xf numFmtId="0" fontId="0" fillId="0" borderId="11" xfId="0" applyBorder="1"/>
    <xf numFmtId="0" fontId="0" fillId="0" borderId="11" xfId="0" applyBorder="1" applyAlignment="1">
      <alignment horizontal="right"/>
    </xf>
    <xf numFmtId="0" fontId="0" fillId="2" borderId="11" xfId="0" applyFill="1" applyBorder="1" applyAlignment="1">
      <alignment horizontal="right"/>
    </xf>
    <xf numFmtId="0" fontId="0" fillId="0" borderId="12" xfId="0" applyBorder="1"/>
    <xf numFmtId="0" fontId="0" fillId="0" borderId="13" xfId="0" applyBorder="1"/>
    <xf numFmtId="3" fontId="0" fillId="0" borderId="1" xfId="0" applyNumberFormat="1" applyBorder="1"/>
  </cellXfs>
  <cellStyles count="1">
    <cellStyle name="Normal" xfId="0" builtinId="0"/>
  </cellStyles>
  <dxfs count="12">
    <dxf>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2" formatCode="mmm/yy"/>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5.xml"/><Relationship Id="rId1" Type="http://schemas.microsoft.com/office/2011/relationships/chartStyle" Target="style5.xml"/><Relationship Id="rId5" Type="http://schemas.openxmlformats.org/officeDocument/2006/relationships/image" Target="../media/image3.png"/><Relationship Id="rId4" Type="http://schemas.openxmlformats.org/officeDocument/2006/relationships/image" Target="../media/image2.png"/></Relationships>
</file>

<file path=xl/charts/_rels/chart6.xml.rels><?xml version="1.0" encoding="UTF-8" standalone="yes"?>
<Relationships xmlns="http://schemas.openxmlformats.org/package/2006/relationships"><Relationship Id="rId3" Type="http://schemas.openxmlformats.org/officeDocument/2006/relationships/image" Target="../media/image4.png"/><Relationship Id="rId2" Type="http://schemas.microsoft.com/office/2011/relationships/chartColorStyle" Target="colors6.xml"/><Relationship Id="rId1" Type="http://schemas.microsoft.com/office/2011/relationships/chartStyle" Target="style6.xml"/><Relationship Id="rId4" Type="http://schemas.openxmlformats.org/officeDocument/2006/relationships/image" Target="../media/image5.png"/></Relationships>
</file>

<file path=xl/charts/_rels/chart7.xml.rels><?xml version="1.0" encoding="UTF-8" standalone="yes"?>
<Relationships xmlns="http://schemas.openxmlformats.org/package/2006/relationships"><Relationship Id="rId3" Type="http://schemas.openxmlformats.org/officeDocument/2006/relationships/image" Target="../media/image6.png"/><Relationship Id="rId2" Type="http://schemas.microsoft.com/office/2011/relationships/chartColorStyle" Target="colors7.xml"/><Relationship Id="rId1" Type="http://schemas.microsoft.com/office/2011/relationships/chartStyle" Target="style7.xml"/><Relationship Id="rId4" Type="http://schemas.openxmlformats.org/officeDocument/2006/relationships/image" Target="../media/image7.png"/></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a:solidFill>
                  <a:schemeClr val="accent5">
                    <a:lumMod val="50000"/>
                  </a:schemeClr>
                </a:solidFill>
                <a:latin typeface="Arial Black" panose="020B0A04020102020204" pitchFamily="34" charset="0"/>
              </a:rPr>
              <a:t>Monthly</a:t>
            </a:r>
            <a:r>
              <a:rPr lang="en-IN" sz="1600" baseline="0">
                <a:solidFill>
                  <a:schemeClr val="accent5">
                    <a:lumMod val="50000"/>
                  </a:schemeClr>
                </a:solidFill>
                <a:latin typeface="Arial Black" panose="020B0A04020102020204" pitchFamily="34" charset="0"/>
              </a:rPr>
              <a:t> Sales</a:t>
            </a:r>
            <a:endParaRPr lang="en-IN" sz="1600">
              <a:solidFill>
                <a:schemeClr val="accent5">
                  <a:lumMod val="50000"/>
                </a:schemeClr>
              </a:solidFill>
              <a:latin typeface="Arial Black" panose="020B0A04020102020204" pitchFamily="34" charset="0"/>
            </a:endParaRPr>
          </a:p>
        </c:rich>
      </c:tx>
      <c:layout>
        <c:manualLayout>
          <c:xMode val="edge"/>
          <c:yMode val="edge"/>
          <c:x val="7.7691395003443325E-2"/>
          <c:y val="3.01075268817204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'Dynamic Chart'!$F$5</c:f>
              <c:strCache>
                <c:ptCount val="1"/>
                <c:pt idx="0">
                  <c:v>Amount (₹)</c:v>
                </c:pt>
              </c:strCache>
            </c:strRef>
          </c:tx>
          <c:spPr>
            <a:solidFill>
              <a:schemeClr val="accent6">
                <a:lumMod val="75000"/>
              </a:schemeClr>
            </a:solidFill>
            <a:ln>
              <a:noFill/>
            </a:ln>
            <a:effectLst/>
          </c:spPr>
          <c:invertIfNegative val="0"/>
          <c:cat>
            <c:strRef>
              <c:f>'Dynamic Chart'!$B$6:$B$17</c:f>
              <c:strCache>
                <c:ptCount val="12"/>
                <c:pt idx="0">
                  <c:v>Jan-25</c:v>
                </c:pt>
                <c:pt idx="1">
                  <c:v>Feb-25</c:v>
                </c:pt>
                <c:pt idx="2">
                  <c:v>Mar-25</c:v>
                </c:pt>
                <c:pt idx="3">
                  <c:v>Apr-25</c:v>
                </c:pt>
                <c:pt idx="4">
                  <c:v>May-25</c:v>
                </c:pt>
                <c:pt idx="5">
                  <c:v>Jun-25</c:v>
                </c:pt>
                <c:pt idx="6">
                  <c:v>Jul-25</c:v>
                </c:pt>
                <c:pt idx="7">
                  <c:v>Aug-25</c:v>
                </c:pt>
                <c:pt idx="8">
                  <c:v>Sep-25</c:v>
                </c:pt>
                <c:pt idx="9">
                  <c:v>Oct-25</c:v>
                </c:pt>
                <c:pt idx="10">
                  <c:v>Nov-25</c:v>
                </c:pt>
                <c:pt idx="11">
                  <c:v>Dec-25</c:v>
                </c:pt>
              </c:strCache>
            </c:strRef>
          </c:cat>
          <c:val>
            <c:numRef>
              <c:f>'Dynamic Chart'!$F$6:$F$17</c:f>
              <c:numCache>
                <c:formatCode>General</c:formatCode>
                <c:ptCount val="12"/>
                <c:pt idx="0">
                  <c:v>120000</c:v>
                </c:pt>
                <c:pt idx="1">
                  <c:v>95000</c:v>
                </c:pt>
                <c:pt idx="2">
                  <c:v>135000</c:v>
                </c:pt>
                <c:pt idx="3">
                  <c:v>110000</c:v>
                </c:pt>
                <c:pt idx="4">
                  <c:v>150000</c:v>
                </c:pt>
                <c:pt idx="5">
                  <c:v>125000</c:v>
                </c:pt>
                <c:pt idx="6">
                  <c:v>105000</c:v>
                </c:pt>
                <c:pt idx="7">
                  <c:v>140000</c:v>
                </c:pt>
                <c:pt idx="8">
                  <c:v>115000</c:v>
                </c:pt>
                <c:pt idx="9">
                  <c:v>155000</c:v>
                </c:pt>
                <c:pt idx="10">
                  <c:v>130000</c:v>
                </c:pt>
                <c:pt idx="11">
                  <c:v>145000</c:v>
                </c:pt>
              </c:numCache>
            </c:numRef>
          </c:val>
          <c:extLst>
            <c:ext xmlns:c16="http://schemas.microsoft.com/office/drawing/2014/chart" uri="{C3380CC4-5D6E-409C-BE32-E72D297353CC}">
              <c16:uniqueId val="{00000000-C215-4711-8C49-A92029C70D0A}"/>
            </c:ext>
          </c:extLst>
        </c:ser>
        <c:ser>
          <c:idx val="1"/>
          <c:order val="1"/>
          <c:tx>
            <c:strRef>
              <c:f>'Dynamic Chart'!$G$5</c:f>
              <c:strCache>
                <c:ptCount val="1"/>
                <c:pt idx="0">
                  <c:v>Profit (₹)</c:v>
                </c:pt>
              </c:strCache>
            </c:strRef>
          </c:tx>
          <c:spPr>
            <a:solidFill>
              <a:schemeClr val="accent2">
                <a:lumMod val="75000"/>
              </a:schemeClr>
            </a:solidFill>
            <a:ln>
              <a:noFill/>
            </a:ln>
            <a:effectLst/>
          </c:spPr>
          <c:invertIfNegative val="0"/>
          <c:cat>
            <c:strRef>
              <c:f>'Dynamic Chart'!$B$6:$B$17</c:f>
              <c:strCache>
                <c:ptCount val="12"/>
                <c:pt idx="0">
                  <c:v>Jan-25</c:v>
                </c:pt>
                <c:pt idx="1">
                  <c:v>Feb-25</c:v>
                </c:pt>
                <c:pt idx="2">
                  <c:v>Mar-25</c:v>
                </c:pt>
                <c:pt idx="3">
                  <c:v>Apr-25</c:v>
                </c:pt>
                <c:pt idx="4">
                  <c:v>May-25</c:v>
                </c:pt>
                <c:pt idx="5">
                  <c:v>Jun-25</c:v>
                </c:pt>
                <c:pt idx="6">
                  <c:v>Jul-25</c:v>
                </c:pt>
                <c:pt idx="7">
                  <c:v>Aug-25</c:v>
                </c:pt>
                <c:pt idx="8">
                  <c:v>Sep-25</c:v>
                </c:pt>
                <c:pt idx="9">
                  <c:v>Oct-25</c:v>
                </c:pt>
                <c:pt idx="10">
                  <c:v>Nov-25</c:v>
                </c:pt>
                <c:pt idx="11">
                  <c:v>Dec-25</c:v>
                </c:pt>
              </c:strCache>
            </c:strRef>
          </c:cat>
          <c:val>
            <c:numRef>
              <c:f>'Dynamic Chart'!$G$6:$G$17</c:f>
              <c:numCache>
                <c:formatCode>General</c:formatCode>
                <c:ptCount val="12"/>
                <c:pt idx="0">
                  <c:v>25000</c:v>
                </c:pt>
                <c:pt idx="1">
                  <c:v>18500</c:v>
                </c:pt>
                <c:pt idx="2">
                  <c:v>27000</c:v>
                </c:pt>
                <c:pt idx="3">
                  <c:v>21000</c:v>
                </c:pt>
                <c:pt idx="4">
                  <c:v>30000</c:v>
                </c:pt>
                <c:pt idx="5">
                  <c:v>24500</c:v>
                </c:pt>
                <c:pt idx="6">
                  <c:v>20000</c:v>
                </c:pt>
                <c:pt idx="7">
                  <c:v>28000</c:v>
                </c:pt>
                <c:pt idx="8">
                  <c:v>22000</c:v>
                </c:pt>
                <c:pt idx="9">
                  <c:v>31500</c:v>
                </c:pt>
                <c:pt idx="10">
                  <c:v>26000</c:v>
                </c:pt>
                <c:pt idx="11">
                  <c:v>29000</c:v>
                </c:pt>
              </c:numCache>
            </c:numRef>
          </c:val>
          <c:extLst>
            <c:ext xmlns:c16="http://schemas.microsoft.com/office/drawing/2014/chart" uri="{C3380CC4-5D6E-409C-BE32-E72D297353CC}">
              <c16:uniqueId val="{00000001-C215-4711-8C49-A92029C70D0A}"/>
            </c:ext>
          </c:extLst>
        </c:ser>
        <c:dLbls>
          <c:showLegendKey val="0"/>
          <c:showVal val="0"/>
          <c:showCatName val="0"/>
          <c:showSerName val="0"/>
          <c:showPercent val="0"/>
          <c:showBubbleSize val="0"/>
        </c:dLbls>
        <c:gapWidth val="219"/>
        <c:axId val="1449424320"/>
        <c:axId val="1449424736"/>
      </c:barChart>
      <c:lineChart>
        <c:grouping val="standard"/>
        <c:varyColors val="0"/>
        <c:ser>
          <c:idx val="2"/>
          <c:order val="2"/>
          <c:tx>
            <c:strRef>
              <c:f>'Dynamic Chart'!$H$5</c:f>
              <c:strCache>
                <c:ptCount val="1"/>
                <c:pt idx="0">
                  <c:v>Units</c:v>
                </c:pt>
              </c:strCache>
            </c:strRef>
          </c:tx>
          <c:spPr>
            <a:ln w="28575" cap="rnd">
              <a:solidFill>
                <a:schemeClr val="bg2">
                  <a:lumMod val="50000"/>
                </a:schemeClr>
              </a:solidFill>
              <a:round/>
            </a:ln>
            <a:effectLst/>
          </c:spPr>
          <c:marker>
            <c:symbol val="none"/>
          </c:marker>
          <c:val>
            <c:numRef>
              <c:f>'Dynamic Chart'!$H$6:$H$17</c:f>
              <c:numCache>
                <c:formatCode>General</c:formatCode>
                <c:ptCount val="12"/>
                <c:pt idx="0">
                  <c:v>480</c:v>
                </c:pt>
                <c:pt idx="1">
                  <c:v>400</c:v>
                </c:pt>
                <c:pt idx="2">
                  <c:v>520</c:v>
                </c:pt>
                <c:pt idx="3">
                  <c:v>450</c:v>
                </c:pt>
                <c:pt idx="4">
                  <c:v>600</c:v>
                </c:pt>
                <c:pt idx="5">
                  <c:v>510</c:v>
                </c:pt>
                <c:pt idx="6">
                  <c:v>430</c:v>
                </c:pt>
                <c:pt idx="7">
                  <c:v>550</c:v>
                </c:pt>
                <c:pt idx="8">
                  <c:v>470</c:v>
                </c:pt>
                <c:pt idx="9">
                  <c:v>620</c:v>
                </c:pt>
                <c:pt idx="10">
                  <c:v>500</c:v>
                </c:pt>
                <c:pt idx="11">
                  <c:v>580</c:v>
                </c:pt>
              </c:numCache>
            </c:numRef>
          </c:val>
          <c:smooth val="0"/>
          <c:extLst>
            <c:ext xmlns:c16="http://schemas.microsoft.com/office/drawing/2014/chart" uri="{C3380CC4-5D6E-409C-BE32-E72D297353CC}">
              <c16:uniqueId val="{00000002-C215-4711-8C49-A92029C70D0A}"/>
            </c:ext>
          </c:extLst>
        </c:ser>
        <c:dLbls>
          <c:showLegendKey val="0"/>
          <c:showVal val="0"/>
          <c:showCatName val="0"/>
          <c:showSerName val="0"/>
          <c:showPercent val="0"/>
          <c:showBubbleSize val="0"/>
        </c:dLbls>
        <c:marker val="1"/>
        <c:smooth val="0"/>
        <c:axId val="1451498896"/>
        <c:axId val="1451498064"/>
      </c:lineChart>
      <c:catAx>
        <c:axId val="1449424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9424736"/>
        <c:crosses val="autoZero"/>
        <c:auto val="1"/>
        <c:lblAlgn val="ctr"/>
        <c:lblOffset val="100"/>
        <c:noMultiLvlLbl val="0"/>
      </c:catAx>
      <c:valAx>
        <c:axId val="14494247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9424320"/>
        <c:crosses val="autoZero"/>
        <c:crossBetween val="between"/>
      </c:valAx>
      <c:valAx>
        <c:axId val="145149806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1498896"/>
        <c:crosses val="max"/>
        <c:crossBetween val="between"/>
      </c:valAx>
      <c:catAx>
        <c:axId val="1451498896"/>
        <c:scaling>
          <c:orientation val="minMax"/>
        </c:scaling>
        <c:delete val="1"/>
        <c:axPos val="b"/>
        <c:majorTickMark val="out"/>
        <c:minorTickMark val="none"/>
        <c:tickLblPos val="nextTo"/>
        <c:crossAx val="145149806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Candy</a:t>
            </a:r>
            <a:r>
              <a:rPr lang="en-IN" baseline="0"/>
              <a:t> Sales - Awesome Chocolates</a:t>
            </a:r>
            <a:endParaRPr lang="en-IN"/>
          </a:p>
        </c:rich>
      </c:tx>
      <c:layout>
        <c:manualLayout>
          <c:xMode val="edge"/>
          <c:yMode val="edge"/>
          <c:x val="3.8157322903085614E-2"/>
          <c:y val="3.915810083210963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noFill/>
              <a:round/>
            </a:ln>
            <a:effectLst/>
          </c:spPr>
          <c:marker>
            <c:symbol val="circle"/>
            <c:size val="20"/>
            <c:spPr>
              <a:solidFill>
                <a:srgbClr val="00B050"/>
              </a:solidFill>
              <a:ln w="9525">
                <a:solidFill>
                  <a:schemeClr val="tx1">
                    <a:lumMod val="50000"/>
                    <a:lumOff val="5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'Lollipop Chart'!$B$4:$B$10</c:f>
              <c:strCache>
                <c:ptCount val="7"/>
                <c:pt idx="0">
                  <c:v>India</c:v>
                </c:pt>
                <c:pt idx="1">
                  <c:v>USA</c:v>
                </c:pt>
                <c:pt idx="2">
                  <c:v>UK</c:v>
                </c:pt>
                <c:pt idx="3">
                  <c:v>Australia</c:v>
                </c:pt>
                <c:pt idx="4">
                  <c:v>Canada</c:v>
                </c:pt>
                <c:pt idx="5">
                  <c:v>Germany</c:v>
                </c:pt>
                <c:pt idx="6">
                  <c:v>Japan</c:v>
                </c:pt>
              </c:strCache>
            </c:strRef>
          </c:cat>
          <c:val>
            <c:numRef>
              <c:f>'Lollipop Chart'!$C$4:$C$10</c:f>
              <c:numCache>
                <c:formatCode>#,##0</c:formatCode>
                <c:ptCount val="7"/>
                <c:pt idx="0">
                  <c:v>18500</c:v>
                </c:pt>
                <c:pt idx="1">
                  <c:v>32000</c:v>
                </c:pt>
                <c:pt idx="2">
                  <c:v>27500</c:v>
                </c:pt>
                <c:pt idx="3">
                  <c:v>22300</c:v>
                </c:pt>
                <c:pt idx="4">
                  <c:v>34800</c:v>
                </c:pt>
                <c:pt idx="5">
                  <c:v>19700</c:v>
                </c:pt>
                <c:pt idx="6">
                  <c:v>29600</c:v>
                </c:pt>
              </c:numCache>
            </c:numRef>
          </c:val>
          <c:smooth val="0"/>
          <c:extLst>
            <c:ext xmlns:c16="http://schemas.microsoft.com/office/drawing/2014/chart" uri="{C3380CC4-5D6E-409C-BE32-E72D297353CC}">
              <c16:uniqueId val="{00000000-F047-4E20-8C6B-93E269E85963}"/>
            </c:ext>
          </c:extLst>
        </c:ser>
        <c:dLbls>
          <c:dLblPos val="t"/>
          <c:showLegendKey val="0"/>
          <c:showVal val="1"/>
          <c:showCatName val="0"/>
          <c:showSerName val="0"/>
          <c:showPercent val="0"/>
          <c:showBubbleSize val="0"/>
        </c:dLbls>
        <c:dropLines>
          <c:spPr>
            <a:ln w="38100" cap="flat" cmpd="sng" algn="ctr">
              <a:solidFill>
                <a:schemeClr val="tx1">
                  <a:lumMod val="65000"/>
                  <a:lumOff val="35000"/>
                </a:schemeClr>
              </a:solidFill>
              <a:round/>
            </a:ln>
            <a:effectLst/>
          </c:spPr>
        </c:dropLines>
        <c:marker val="1"/>
        <c:smooth val="0"/>
        <c:axId val="291973424"/>
        <c:axId val="291958032"/>
      </c:lineChart>
      <c:catAx>
        <c:axId val="291973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958032"/>
        <c:crosses val="autoZero"/>
        <c:auto val="1"/>
        <c:lblAlgn val="ctr"/>
        <c:lblOffset val="100"/>
        <c:noMultiLvlLbl val="0"/>
      </c:catAx>
      <c:valAx>
        <c:axId val="291958032"/>
        <c:scaling>
          <c:orientation val="minMax"/>
        </c:scaling>
        <c:delete val="1"/>
        <c:axPos val="l"/>
        <c:numFmt formatCode="#,##0" sourceLinked="1"/>
        <c:majorTickMark val="none"/>
        <c:minorTickMark val="none"/>
        <c:tickLblPos val="nextTo"/>
        <c:crossAx val="291973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'Charts 1'!$G$2</c:f>
          <c:strCache>
            <c:ptCount val="1"/>
            <c:pt idx="0">
              <c:v>Quantity up by 258%</c:v>
            </c:pt>
          </c:strCache>
        </c:strRef>
      </c:tx>
      <c:layout>
        <c:manualLayout>
          <c:xMode val="edge"/>
          <c:yMode val="edge"/>
          <c:x val="6.1510980999169997E-2"/>
          <c:y val="0.1481481481481481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 1'!$B$5:$B$16</c:f>
              <c:numCache>
                <c:formatCode>mmm\-yy</c:formatCode>
                <c:ptCount val="12"/>
                <c:pt idx="0">
                  <c:v>45658</c:v>
                </c:pt>
                <c:pt idx="1">
                  <c:v>45689</c:v>
                </c:pt>
                <c:pt idx="2">
                  <c:v>45717</c:v>
                </c:pt>
                <c:pt idx="3">
                  <c:v>45748</c:v>
                </c:pt>
                <c:pt idx="4">
                  <c:v>45778</c:v>
                </c:pt>
                <c:pt idx="5">
                  <c:v>45809</c:v>
                </c:pt>
                <c:pt idx="6">
                  <c:v>45839</c:v>
                </c:pt>
                <c:pt idx="7">
                  <c:v>45870</c:v>
                </c:pt>
                <c:pt idx="8">
                  <c:v>45901</c:v>
                </c:pt>
                <c:pt idx="9">
                  <c:v>45931</c:v>
                </c:pt>
                <c:pt idx="10">
                  <c:v>45962</c:v>
                </c:pt>
                <c:pt idx="11">
                  <c:v>45992</c:v>
                </c:pt>
              </c:numCache>
            </c:numRef>
          </c:cat>
          <c:val>
            <c:numRef>
              <c:f>'Charts 1'!$J$5:$J$16</c:f>
              <c:numCache>
                <c:formatCode>General</c:formatCode>
                <c:ptCount val="12"/>
                <c:pt idx="0">
                  <c:v>520</c:v>
                </c:pt>
                <c:pt idx="1">
                  <c:v>670</c:v>
                </c:pt>
                <c:pt idx="2">
                  <c:v>820</c:v>
                </c:pt>
                <c:pt idx="3">
                  <c:v>970</c:v>
                </c:pt>
                <c:pt idx="4">
                  <c:v>1120</c:v>
                </c:pt>
                <c:pt idx="5">
                  <c:v>1270</c:v>
                </c:pt>
                <c:pt idx="6">
                  <c:v>1420</c:v>
                </c:pt>
                <c:pt idx="7">
                  <c:v>1570</c:v>
                </c:pt>
                <c:pt idx="8">
                  <c:v>1620</c:v>
                </c:pt>
                <c:pt idx="9">
                  <c:v>1720</c:v>
                </c:pt>
                <c:pt idx="10">
                  <c:v>1820</c:v>
                </c:pt>
                <c:pt idx="11">
                  <c:v>1860</c:v>
                </c:pt>
              </c:numCache>
            </c:numRef>
          </c:val>
          <c:extLst>
            <c:ext xmlns:c16="http://schemas.microsoft.com/office/drawing/2014/chart" uri="{C3380CC4-5D6E-409C-BE32-E72D297353CC}">
              <c16:uniqueId val="{00000000-DEF5-4AC4-B15D-A11DC1989477}"/>
            </c:ext>
          </c:extLst>
        </c:ser>
        <c:dLbls>
          <c:dLblPos val="outEnd"/>
          <c:showLegendKey val="0"/>
          <c:showVal val="1"/>
          <c:showCatName val="0"/>
          <c:showSerName val="0"/>
          <c:showPercent val="0"/>
          <c:showBubbleSize val="0"/>
        </c:dLbls>
        <c:gapWidth val="219"/>
        <c:axId val="291955536"/>
        <c:axId val="291972176"/>
      </c:barChart>
      <c:dateAx>
        <c:axId val="291955536"/>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972176"/>
        <c:crosses val="autoZero"/>
        <c:auto val="1"/>
        <c:lblOffset val="100"/>
        <c:baseTimeUnit val="months"/>
      </c:dateAx>
      <c:valAx>
        <c:axId val="291972176"/>
        <c:scaling>
          <c:orientation val="minMax"/>
        </c:scaling>
        <c:delete val="1"/>
        <c:axPos val="l"/>
        <c:numFmt formatCode="General" sourceLinked="1"/>
        <c:majorTickMark val="none"/>
        <c:minorTickMark val="none"/>
        <c:tickLblPos val="nextTo"/>
        <c:crossAx val="29195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[Chars.xlsx]Charts 1!PivotTable2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 1'!$C$24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 1'!$B$25:$B$37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'Charts 1'!$C$25:$C$37</c:f>
              <c:numCache>
                <c:formatCode>General</c:formatCode>
                <c:ptCount val="12"/>
                <c:pt idx="0">
                  <c:v>500</c:v>
                </c:pt>
                <c:pt idx="1">
                  <c:v>650</c:v>
                </c:pt>
                <c:pt idx="2">
                  <c:v>800</c:v>
                </c:pt>
                <c:pt idx="3">
                  <c:v>950</c:v>
                </c:pt>
                <c:pt idx="4">
                  <c:v>1100</c:v>
                </c:pt>
                <c:pt idx="5">
                  <c:v>1250</c:v>
                </c:pt>
                <c:pt idx="6">
                  <c:v>1400</c:v>
                </c:pt>
                <c:pt idx="7">
                  <c:v>1550</c:v>
                </c:pt>
                <c:pt idx="8">
                  <c:v>1600</c:v>
                </c:pt>
                <c:pt idx="9">
                  <c:v>1700</c:v>
                </c:pt>
                <c:pt idx="10">
                  <c:v>1800</c:v>
                </c:pt>
                <c:pt idx="11">
                  <c:v>1850</c:v>
                </c:pt>
              </c:numCache>
            </c:numRef>
          </c:val>
          <c:extLst>
            <c:ext xmlns:c16="http://schemas.microsoft.com/office/drawing/2014/chart" uri="{C3380CC4-5D6E-409C-BE32-E72D297353CC}">
              <c16:uniqueId val="{00000000-91D0-4A3C-866E-44B78185CB94}"/>
            </c:ext>
          </c:extLst>
        </c:ser>
        <c:dLbls>
          <c:dLblPos val="outEnd"/>
          <c:showLegendKey val="0"/>
          <c:showVal val="1"/>
          <c:showCatName val="0"/>
          <c:showSerName val="0"/>
          <c:showPercent val="0"/>
          <c:showBubbleSize val="0"/>
        </c:dLbls>
        <c:gapWidth val="219"/>
        <c:overlap val="-27"/>
        <c:axId val="614173696"/>
        <c:axId val="614172032"/>
      </c:barChart>
      <c:catAx>
        <c:axId val="614173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172032"/>
        <c:crosses val="autoZero"/>
        <c:auto val="1"/>
        <c:lblAlgn val="ctr"/>
        <c:lblOffset val="100"/>
        <c:noMultiLvlLbl val="0"/>
      </c:catAx>
      <c:valAx>
        <c:axId val="614172032"/>
        <c:scaling>
          <c:orientation val="minMax"/>
        </c:scaling>
        <c:delete val="1"/>
        <c:axPos val="l"/>
        <c:numFmt formatCode="General" sourceLinked="1"/>
        <c:majorTickMark val="none"/>
        <c:minorTickMark val="none"/>
        <c:tickLblPos val="nextTo"/>
        <c:crossAx val="614173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'Chart 2'!$I$3</c:f>
          <c:strCache>
            <c:ptCount val="1"/>
            <c:pt idx="0">
              <c:v>Sales up by 75% since Jan 2019</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'Chart 2'!$D$3</c:f>
              <c:strCache>
                <c:ptCount val="1"/>
                <c:pt idx="0">
                  <c:v>Base</c:v>
                </c:pt>
              </c:strCache>
            </c:strRef>
          </c:tx>
          <c:spPr>
            <a:blipFill>
              <a:blip xmlns:r="http://schemas.openxmlformats.org/officeDocument/2006/relationships" r:embed="rId3"/>
              <a:stretch>
                <a:fillRect/>
              </a:stretch>
            </a:blipFill>
            <a:ln>
              <a:noFill/>
            </a:ln>
            <a:effectLst/>
          </c:spPr>
          <c:invertIfNegative val="0"/>
          <c:cat>
            <c:strRef>
              <c:f>'Chart 2'!$B$4:$B$10</c:f>
              <c:strCache>
                <c:ptCount val="7"/>
                <c:pt idx="0">
                  <c:v>January</c:v>
                </c:pt>
                <c:pt idx="1">
                  <c:v>February</c:v>
                </c:pt>
                <c:pt idx="2">
                  <c:v>March</c:v>
                </c:pt>
                <c:pt idx="3">
                  <c:v>April</c:v>
                </c:pt>
                <c:pt idx="4">
                  <c:v>May</c:v>
                </c:pt>
                <c:pt idx="5">
                  <c:v>June</c:v>
                </c:pt>
                <c:pt idx="6">
                  <c:v>July</c:v>
                </c:pt>
              </c:strCache>
            </c:strRef>
          </c:cat>
          <c:val>
            <c:numRef>
              <c:f>'Chart 2'!$D$4:$D$10</c:f>
              <c:numCache>
                <c:formatCode>General</c:formatCode>
                <c:ptCount val="7"/>
                <c:pt idx="0">
                  <c:v>100</c:v>
                </c:pt>
                <c:pt idx="1">
                  <c:v>100</c:v>
                </c:pt>
                <c:pt idx="2">
                  <c:v>100</c:v>
                </c:pt>
                <c:pt idx="3">
                  <c:v>100</c:v>
                </c:pt>
                <c:pt idx="4">
                  <c:v>100</c:v>
                </c:pt>
                <c:pt idx="5">
                  <c:v>100</c:v>
                </c:pt>
                <c:pt idx="6">
                  <c:v>100</c:v>
                </c:pt>
              </c:numCache>
            </c:numRef>
          </c:val>
          <c:extLst>
            <c:ext xmlns:c16="http://schemas.microsoft.com/office/drawing/2014/chart" uri="{C3380CC4-5D6E-409C-BE32-E72D297353CC}">
              <c16:uniqueId val="{00000000-8691-49E2-AE57-9A2CA0F47653}"/>
            </c:ext>
          </c:extLst>
        </c:ser>
        <c:ser>
          <c:idx val="2"/>
          <c:order val="1"/>
          <c:tx>
            <c:strRef>
              <c:f>'Chart 2'!$F$3</c:f>
              <c:strCache>
                <c:ptCount val="1"/>
                <c:pt idx="0">
                  <c:v>Floors</c:v>
                </c:pt>
              </c:strCache>
            </c:strRef>
          </c:tx>
          <c:spPr>
            <a:blipFill>
              <a:blip xmlns:r="http://schemas.openxmlformats.org/officeDocument/2006/relationships" r:embed="rId4"/>
              <a:stretch>
                <a:fillRect/>
              </a:stretch>
            </a:blipFill>
            <a:ln>
              <a:noFill/>
            </a:ln>
            <a:effectLst/>
          </c:spPr>
          <c:invertIfNegative val="0"/>
          <c:pictureOptions>
            <c:pictureFormat val="stackScale"/>
            <c:pictureStackUnit val="100"/>
          </c:pictureOptions>
          <c:cat>
            <c:strRef>
              <c:f>'Chart 2'!$B$4:$B$10</c:f>
              <c:strCache>
                <c:ptCount val="7"/>
                <c:pt idx="0">
                  <c:v>January</c:v>
                </c:pt>
                <c:pt idx="1">
                  <c:v>February</c:v>
                </c:pt>
                <c:pt idx="2">
                  <c:v>March</c:v>
                </c:pt>
                <c:pt idx="3">
                  <c:v>April</c:v>
                </c:pt>
                <c:pt idx="4">
                  <c:v>May</c:v>
                </c:pt>
                <c:pt idx="5">
                  <c:v>June</c:v>
                </c:pt>
                <c:pt idx="6">
                  <c:v>July</c:v>
                </c:pt>
              </c:strCache>
            </c:strRef>
          </c:cat>
          <c:val>
            <c:numRef>
              <c:f>'Chart 2'!$F$4:$F$10</c:f>
              <c:numCache>
                <c:formatCode>General</c:formatCode>
                <c:ptCount val="7"/>
                <c:pt idx="0">
                  <c:v>200</c:v>
                </c:pt>
                <c:pt idx="1">
                  <c:v>300</c:v>
                </c:pt>
                <c:pt idx="2">
                  <c:v>200</c:v>
                </c:pt>
                <c:pt idx="3">
                  <c:v>400</c:v>
                </c:pt>
                <c:pt idx="4">
                  <c:v>300</c:v>
                </c:pt>
                <c:pt idx="5">
                  <c:v>600</c:v>
                </c:pt>
                <c:pt idx="6">
                  <c:v>500</c:v>
                </c:pt>
              </c:numCache>
            </c:numRef>
          </c:val>
          <c:extLst>
            <c:ext xmlns:c16="http://schemas.microsoft.com/office/drawing/2014/chart" uri="{C3380CC4-5D6E-409C-BE32-E72D297353CC}">
              <c16:uniqueId val="{00000002-8691-49E2-AE57-9A2CA0F47653}"/>
            </c:ext>
          </c:extLst>
        </c:ser>
        <c:ser>
          <c:idx val="1"/>
          <c:order val="2"/>
          <c:tx>
            <c:strRef>
              <c:f>'Chart 2'!$E$3</c:f>
              <c:strCache>
                <c:ptCount val="1"/>
                <c:pt idx="0">
                  <c:v>Top</c:v>
                </c:pt>
              </c:strCache>
            </c:strRef>
          </c:tx>
          <c:spPr>
            <a:blipFill>
              <a:blip xmlns:r="http://schemas.openxmlformats.org/officeDocument/2006/relationships" r:embed="rId5"/>
              <a:stretch>
                <a:fillRect/>
              </a:stretch>
            </a:blipFill>
            <a:ln>
              <a:noFill/>
            </a:ln>
            <a:effectLst/>
          </c:spPr>
          <c:invertIfNegative val="0"/>
          <c:cat>
            <c:strRef>
              <c:f>'Chart 2'!$B$4:$B$10</c:f>
              <c:strCache>
                <c:ptCount val="7"/>
                <c:pt idx="0">
                  <c:v>January</c:v>
                </c:pt>
                <c:pt idx="1">
                  <c:v>February</c:v>
                </c:pt>
                <c:pt idx="2">
                  <c:v>March</c:v>
                </c:pt>
                <c:pt idx="3">
                  <c:v>April</c:v>
                </c:pt>
                <c:pt idx="4">
                  <c:v>May</c:v>
                </c:pt>
                <c:pt idx="5">
                  <c:v>June</c:v>
                </c:pt>
                <c:pt idx="6">
                  <c:v>July</c:v>
                </c:pt>
              </c:strCache>
            </c:strRef>
          </c:cat>
          <c:val>
            <c:numRef>
              <c:f>'Chart 2'!$E$4:$E$10</c:f>
              <c:numCache>
                <c:formatCode>General</c:formatCode>
                <c:ptCount val="7"/>
                <c:pt idx="0">
                  <c:v>100</c:v>
                </c:pt>
                <c:pt idx="1">
                  <c:v>100</c:v>
                </c:pt>
                <c:pt idx="2">
                  <c:v>100</c:v>
                </c:pt>
                <c:pt idx="3">
                  <c:v>100</c:v>
                </c:pt>
                <c:pt idx="4">
                  <c:v>100</c:v>
                </c:pt>
                <c:pt idx="5">
                  <c:v>100</c:v>
                </c:pt>
                <c:pt idx="6">
                  <c:v>100</c:v>
                </c:pt>
              </c:numCache>
            </c:numRef>
          </c:val>
          <c:extLst>
            <c:ext xmlns:c16="http://schemas.microsoft.com/office/drawing/2014/chart" uri="{C3380CC4-5D6E-409C-BE32-E72D297353CC}">
              <c16:uniqueId val="{00000001-8691-49E2-AE57-9A2CA0F47653}"/>
            </c:ext>
          </c:extLst>
        </c:ser>
        <c:dLbls>
          <c:showLegendKey val="0"/>
          <c:showVal val="0"/>
          <c:showCatName val="0"/>
          <c:showSerName val="0"/>
          <c:showPercent val="0"/>
          <c:showBubbleSize val="0"/>
        </c:dLbls>
        <c:gapWidth val="0"/>
        <c:overlap val="100"/>
        <c:axId val="1095563152"/>
        <c:axId val="1095564400"/>
      </c:barChart>
      <c:catAx>
        <c:axId val="1095563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5564400"/>
        <c:crosses val="autoZero"/>
        <c:auto val="1"/>
        <c:lblAlgn val="ctr"/>
        <c:lblOffset val="100"/>
        <c:noMultiLvlLbl val="0"/>
      </c:catAx>
      <c:valAx>
        <c:axId val="10955644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55631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Staff</a:t>
            </a:r>
            <a:r>
              <a:rPr lang="en-IN" baseline="0"/>
              <a:t> Distribution by Deparment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6923550206630675"/>
          <c:y val="0.17171296296296296"/>
          <c:w val="0.69047542837633114"/>
          <c:h val="0.61498432487605714"/>
        </c:manualLayout>
      </c:layout>
      <c:barChart>
        <c:barDir val="bar"/>
        <c:grouping val="stacked"/>
        <c:varyColors val="0"/>
        <c:ser>
          <c:idx val="0"/>
          <c:order val="0"/>
          <c:tx>
            <c:strRef>
              <c:f>'Chart 2'!$C$30</c:f>
              <c:strCache>
                <c:ptCount val="1"/>
                <c:pt idx="0">
                  <c:v>Male</c:v>
                </c:pt>
              </c:strCache>
            </c:strRef>
          </c:tx>
          <c:spPr>
            <a:blipFill>
              <a:blip xmlns:r="http://schemas.openxmlformats.org/officeDocument/2006/relationships" r:embed="rId3"/>
              <a:stretch>
                <a:fillRect/>
              </a:stretch>
            </a:blipFill>
            <a:ln>
              <a:noFill/>
            </a:ln>
            <a:effectLst/>
          </c:spPr>
          <c:invertIfNegative val="0"/>
          <c:pictureOptions>
            <c:pictureFormat val="stack"/>
          </c:pictureOptions>
          <c:cat>
            <c:strRef>
              <c:f>'Chart 2'!$B$31:$B$35</c:f>
              <c:strCache>
                <c:ptCount val="5"/>
                <c:pt idx="0">
                  <c:v>Sales</c:v>
                </c:pt>
                <c:pt idx="1">
                  <c:v>Call Centre</c:v>
                </c:pt>
                <c:pt idx="2">
                  <c:v>HR</c:v>
                </c:pt>
                <c:pt idx="3">
                  <c:v>Operations</c:v>
                </c:pt>
                <c:pt idx="4">
                  <c:v>Finance</c:v>
                </c:pt>
              </c:strCache>
            </c:strRef>
          </c:cat>
          <c:val>
            <c:numRef>
              <c:f>'Chart 2'!$C$31:$C$35</c:f>
              <c:numCache>
                <c:formatCode>General</c:formatCode>
                <c:ptCount val="5"/>
                <c:pt idx="0">
                  <c:v>160</c:v>
                </c:pt>
                <c:pt idx="1">
                  <c:v>190</c:v>
                </c:pt>
                <c:pt idx="2">
                  <c:v>130</c:v>
                </c:pt>
                <c:pt idx="3">
                  <c:v>140</c:v>
                </c:pt>
                <c:pt idx="4">
                  <c:v>180</c:v>
                </c:pt>
              </c:numCache>
            </c:numRef>
          </c:val>
          <c:extLst>
            <c:ext xmlns:c16="http://schemas.microsoft.com/office/drawing/2014/chart" uri="{C3380CC4-5D6E-409C-BE32-E72D297353CC}">
              <c16:uniqueId val="{00000000-2B64-45A7-9D33-FD73B54E5F6B}"/>
            </c:ext>
          </c:extLst>
        </c:ser>
        <c:ser>
          <c:idx val="1"/>
          <c:order val="1"/>
          <c:tx>
            <c:strRef>
              <c:f>'Chart 2'!$D$30</c:f>
              <c:strCache>
                <c:ptCount val="1"/>
                <c:pt idx="0">
                  <c:v>Female</c:v>
                </c:pt>
              </c:strCache>
            </c:strRef>
          </c:tx>
          <c:spPr>
            <a:blipFill>
              <a:blip xmlns:r="http://schemas.openxmlformats.org/officeDocument/2006/relationships" r:embed="rId4"/>
              <a:stretch>
                <a:fillRect/>
              </a:stretch>
            </a:blipFill>
            <a:ln>
              <a:noFill/>
            </a:ln>
            <a:effectLst/>
          </c:spPr>
          <c:invertIfNegative val="0"/>
          <c:pictureOptions>
            <c:pictureFormat val="stack"/>
          </c:pictureOptions>
          <c:cat>
            <c:strRef>
              <c:f>'Chart 2'!$B$31:$B$35</c:f>
              <c:strCache>
                <c:ptCount val="5"/>
                <c:pt idx="0">
                  <c:v>Sales</c:v>
                </c:pt>
                <c:pt idx="1">
                  <c:v>Call Centre</c:v>
                </c:pt>
                <c:pt idx="2">
                  <c:v>HR</c:v>
                </c:pt>
                <c:pt idx="3">
                  <c:v>Operations</c:v>
                </c:pt>
                <c:pt idx="4">
                  <c:v>Finance</c:v>
                </c:pt>
              </c:strCache>
            </c:strRef>
          </c:cat>
          <c:val>
            <c:numRef>
              <c:f>'Chart 2'!$D$31:$D$35</c:f>
              <c:numCache>
                <c:formatCode>General</c:formatCode>
                <c:ptCount val="5"/>
                <c:pt idx="0">
                  <c:v>-130</c:v>
                </c:pt>
                <c:pt idx="1">
                  <c:v>-90</c:v>
                </c:pt>
                <c:pt idx="2">
                  <c:v>-75</c:v>
                </c:pt>
                <c:pt idx="3">
                  <c:v>-100</c:v>
                </c:pt>
                <c:pt idx="4">
                  <c:v>-150</c:v>
                </c:pt>
              </c:numCache>
            </c:numRef>
          </c:val>
          <c:extLst>
            <c:ext xmlns:c16="http://schemas.microsoft.com/office/drawing/2014/chart" uri="{C3380CC4-5D6E-409C-BE32-E72D297353CC}">
              <c16:uniqueId val="{00000001-2B64-45A7-9D33-FD73B54E5F6B}"/>
            </c:ext>
          </c:extLst>
        </c:ser>
        <c:dLbls>
          <c:showLegendKey val="0"/>
          <c:showVal val="0"/>
          <c:showCatName val="0"/>
          <c:showSerName val="0"/>
          <c:showPercent val="0"/>
          <c:showBubbleSize val="0"/>
        </c:dLbls>
        <c:gapWidth val="150"/>
        <c:overlap val="100"/>
        <c:axId val="1068900224"/>
        <c:axId val="1068900640"/>
      </c:barChart>
      <c:catAx>
        <c:axId val="1068900224"/>
        <c:scaling>
          <c:orientation val="minMax"/>
        </c:scaling>
        <c:delete val="0"/>
        <c:axPos val="l"/>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8900640"/>
        <c:crosses val="autoZero"/>
        <c:auto val="1"/>
        <c:lblAlgn val="ctr"/>
        <c:lblOffset val="100"/>
        <c:noMultiLvlLbl val="0"/>
      </c:catAx>
      <c:valAx>
        <c:axId val="10689006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8900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4">
          <a:lumMod val="60000"/>
          <a:lumOff val="40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'Chart 2'!$C$41</c:f>
              <c:strCache>
                <c:ptCount val="1"/>
                <c:pt idx="0">
                  <c:v>Male</c:v>
                </c:pt>
              </c:strCache>
            </c:strRef>
          </c:tx>
          <c:spPr>
            <a:blipFill>
              <a:blip xmlns:r="http://schemas.openxmlformats.org/officeDocument/2006/relationships" r:embed="rId3"/>
              <a:stretch>
                <a:fillRect/>
              </a:stretch>
            </a:blipFill>
            <a:ln>
              <a:noFill/>
            </a:ln>
            <a:effectLst/>
          </c:spPr>
          <c:invertIfNegative val="0"/>
          <c:pictureOptions>
            <c:pictureFormat val="stack"/>
          </c:pictureOptions>
          <c:cat>
            <c:strRef>
              <c:f>'Chart 2'!$B$42:$B$46</c:f>
              <c:strCache>
                <c:ptCount val="5"/>
                <c:pt idx="0">
                  <c:v>Sales</c:v>
                </c:pt>
                <c:pt idx="1">
                  <c:v>Call Centre</c:v>
                </c:pt>
                <c:pt idx="2">
                  <c:v>HR</c:v>
                </c:pt>
                <c:pt idx="3">
                  <c:v>Operations</c:v>
                </c:pt>
                <c:pt idx="4">
                  <c:v>Finance</c:v>
                </c:pt>
              </c:strCache>
            </c:strRef>
          </c:cat>
          <c:val>
            <c:numRef>
              <c:f>'Chart 2'!$C$42:$C$46</c:f>
              <c:numCache>
                <c:formatCode>General</c:formatCode>
                <c:ptCount val="5"/>
                <c:pt idx="0">
                  <c:v>160</c:v>
                </c:pt>
                <c:pt idx="1">
                  <c:v>190</c:v>
                </c:pt>
                <c:pt idx="2">
                  <c:v>130</c:v>
                </c:pt>
                <c:pt idx="3">
                  <c:v>140</c:v>
                </c:pt>
                <c:pt idx="4">
                  <c:v>180</c:v>
                </c:pt>
              </c:numCache>
            </c:numRef>
          </c:val>
          <c:extLst>
            <c:ext xmlns:c16="http://schemas.microsoft.com/office/drawing/2014/chart" uri="{C3380CC4-5D6E-409C-BE32-E72D297353CC}">
              <c16:uniqueId val="{00000000-945E-4D24-A905-4113798DC03E}"/>
            </c:ext>
          </c:extLst>
        </c:ser>
        <c:ser>
          <c:idx val="1"/>
          <c:order val="1"/>
          <c:tx>
            <c:strRef>
              <c:f>'Chart 2'!$D$41</c:f>
              <c:strCache>
                <c:ptCount val="1"/>
                <c:pt idx="0">
                  <c:v>Female</c:v>
                </c:pt>
              </c:strCache>
            </c:strRef>
          </c:tx>
          <c:spPr>
            <a:blipFill>
              <a:blip xmlns:r="http://schemas.openxmlformats.org/officeDocument/2006/relationships" r:embed="rId4"/>
              <a:stretch>
                <a:fillRect/>
              </a:stretch>
            </a:blipFill>
            <a:ln>
              <a:noFill/>
            </a:ln>
            <a:effectLst/>
          </c:spPr>
          <c:invertIfNegative val="0"/>
          <c:pictureOptions>
            <c:pictureFormat val="stack"/>
          </c:pictureOptions>
          <c:cat>
            <c:strRef>
              <c:f>'Chart 2'!$B$42:$B$46</c:f>
              <c:strCache>
                <c:ptCount val="5"/>
                <c:pt idx="0">
                  <c:v>Sales</c:v>
                </c:pt>
                <c:pt idx="1">
                  <c:v>Call Centre</c:v>
                </c:pt>
                <c:pt idx="2">
                  <c:v>HR</c:v>
                </c:pt>
                <c:pt idx="3">
                  <c:v>Operations</c:v>
                </c:pt>
                <c:pt idx="4">
                  <c:v>Finance</c:v>
                </c:pt>
              </c:strCache>
            </c:strRef>
          </c:cat>
          <c:val>
            <c:numRef>
              <c:f>'Chart 2'!$D$42:$D$46</c:f>
              <c:numCache>
                <c:formatCode>General</c:formatCode>
                <c:ptCount val="5"/>
                <c:pt idx="0">
                  <c:v>130</c:v>
                </c:pt>
                <c:pt idx="1">
                  <c:v>90</c:v>
                </c:pt>
                <c:pt idx="2">
                  <c:v>75</c:v>
                </c:pt>
                <c:pt idx="3">
                  <c:v>100</c:v>
                </c:pt>
                <c:pt idx="4">
                  <c:v>150</c:v>
                </c:pt>
              </c:numCache>
            </c:numRef>
          </c:val>
          <c:extLst>
            <c:ext xmlns:c16="http://schemas.microsoft.com/office/drawing/2014/chart" uri="{C3380CC4-5D6E-409C-BE32-E72D297353CC}">
              <c16:uniqueId val="{00000001-945E-4D24-A905-4113798DC03E}"/>
            </c:ext>
          </c:extLst>
        </c:ser>
        <c:dLbls>
          <c:showLegendKey val="0"/>
          <c:showVal val="0"/>
          <c:showCatName val="0"/>
          <c:showSerName val="0"/>
          <c:showPercent val="0"/>
          <c:showBubbleSize val="0"/>
        </c:dLbls>
        <c:gapWidth val="150"/>
        <c:overlap val="100"/>
        <c:axId val="1234261504"/>
        <c:axId val="1234257344"/>
      </c:barChart>
      <c:catAx>
        <c:axId val="1234261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234257344"/>
        <c:crosses val="autoZero"/>
        <c:auto val="1"/>
        <c:lblAlgn val="ctr"/>
        <c:lblOffset val="100"/>
        <c:noMultiLvlLbl val="0"/>
      </c:catAx>
      <c:valAx>
        <c:axId val="12342573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2342615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lumMod val="7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solidFill>
                  <a:schemeClr val="tx1"/>
                </a:solidFill>
                <a:latin typeface="Arial Black" panose="020B0A04020102020204" pitchFamily="34" charset="0"/>
              </a:rPr>
              <a:t>Sales</a:t>
            </a:r>
          </a:p>
        </c:rich>
      </c:tx>
      <c:layout>
        <c:manualLayout>
          <c:xMode val="edge"/>
          <c:yMode val="edge"/>
          <c:x val="0.41967871485943775"/>
          <c:y val="5.55555555555555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 3'!$C$5</c:f>
              <c:strCache>
                <c:ptCount val="1"/>
                <c:pt idx="0">
                  <c:v>Sales</c:v>
                </c:pt>
              </c:strCache>
            </c:strRef>
          </c:tx>
          <c:spPr>
            <a:solidFill>
              <a:schemeClr val="accent1"/>
            </a:solidFill>
            <a:ln>
              <a:noFill/>
            </a:ln>
            <a:effectLst/>
          </c:spPr>
          <c:invertIfNegative val="0"/>
          <c:dLbls>
            <c:dLbl>
              <c:idx val="2"/>
              <c:layout>
                <c:manualLayout>
                  <c:x val="0"/>
                  <c:y val="-4.1666666666666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D4E-4685-9B5E-124F865627F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3'!$B$6:$B$15</c:f>
              <c:strCache>
                <c:ptCount val="10"/>
                <c:pt idx="0">
                  <c:v>Rahul Sharma</c:v>
                </c:pt>
                <c:pt idx="1">
                  <c:v>Priya Mehta</c:v>
                </c:pt>
                <c:pt idx="2">
                  <c:v>Arjun Verma</c:v>
                </c:pt>
                <c:pt idx="3">
                  <c:v>Neha Kapoor</c:v>
                </c:pt>
                <c:pt idx="4">
                  <c:v>Rohan Gupta</c:v>
                </c:pt>
                <c:pt idx="5">
                  <c:v>Anjali Nair</c:v>
                </c:pt>
                <c:pt idx="6">
                  <c:v>Karan Malhotra</c:v>
                </c:pt>
                <c:pt idx="7">
                  <c:v>Sneha Iyer</c:v>
                </c:pt>
                <c:pt idx="8">
                  <c:v>Amit Joshi</c:v>
                </c:pt>
                <c:pt idx="9">
                  <c:v>Pooja Reddy</c:v>
                </c:pt>
              </c:strCache>
            </c:strRef>
          </c:cat>
          <c:val>
            <c:numRef>
              <c:f>'Chart 3'!$C$6:$C$15</c:f>
              <c:numCache>
                <c:formatCode>#,##0</c:formatCode>
                <c:ptCount val="10"/>
                <c:pt idx="0">
                  <c:v>28500</c:v>
                </c:pt>
                <c:pt idx="1">
                  <c:v>32700</c:v>
                </c:pt>
                <c:pt idx="2">
                  <c:v>45200</c:v>
                </c:pt>
                <c:pt idx="3">
                  <c:v>55600</c:v>
                </c:pt>
                <c:pt idx="4">
                  <c:v>62300</c:v>
                </c:pt>
                <c:pt idx="5">
                  <c:v>38400</c:v>
                </c:pt>
                <c:pt idx="6">
                  <c:v>71500</c:v>
                </c:pt>
                <c:pt idx="7">
                  <c:v>49800</c:v>
                </c:pt>
                <c:pt idx="8">
                  <c:v>87200</c:v>
                </c:pt>
                <c:pt idx="9">
                  <c:v>59100</c:v>
                </c:pt>
              </c:numCache>
            </c:numRef>
          </c:val>
          <c:extLst>
            <c:ext xmlns:c16="http://schemas.microsoft.com/office/drawing/2014/chart" uri="{C3380CC4-5D6E-409C-BE32-E72D297353CC}">
              <c16:uniqueId val="{00000000-AD4E-4685-9B5E-124F865627FA}"/>
            </c:ext>
          </c:extLst>
        </c:ser>
        <c:dLbls>
          <c:showLegendKey val="0"/>
          <c:showVal val="0"/>
          <c:showCatName val="0"/>
          <c:showSerName val="0"/>
          <c:showPercent val="0"/>
          <c:showBubbleSize val="0"/>
        </c:dLbls>
        <c:gapWidth val="219"/>
        <c:axId val="1552758640"/>
        <c:axId val="1552764464"/>
      </c:barChart>
      <c:lineChart>
        <c:grouping val="standard"/>
        <c:varyColors val="0"/>
        <c:ser>
          <c:idx val="1"/>
          <c:order val="1"/>
          <c:tx>
            <c:strRef>
              <c:f>'Chart 3'!$D$5</c:f>
              <c:strCache>
                <c:ptCount val="1"/>
                <c:pt idx="0">
                  <c:v>Avg Sales</c:v>
                </c:pt>
              </c:strCache>
            </c:strRef>
          </c:tx>
          <c:spPr>
            <a:ln w="28575" cap="rnd">
              <a:solidFill>
                <a:schemeClr val="tx1">
                  <a:lumMod val="65000"/>
                  <a:lumOff val="35000"/>
                </a:schemeClr>
              </a:solidFill>
              <a:prstDash val="sysDash"/>
              <a:round/>
            </a:ln>
            <a:effectLst/>
          </c:spPr>
          <c:marker>
            <c:symbol val="none"/>
          </c:marker>
          <c:dLbls>
            <c:dLbl>
              <c:idx val="0"/>
              <c:layout>
                <c:manualLayout>
                  <c:x val="-5.3547523427041499E-2"/>
                  <c:y val="-9.7222222222222265E-2"/>
                </c:manualLayout>
              </c:layout>
              <c:spPr>
                <a:solidFill>
                  <a:schemeClr val="tx1">
                    <a:lumMod val="50000"/>
                    <a:lumOff val="50000"/>
                  </a:schemeClr>
                </a:solidFill>
                <a:ln>
                  <a:noFill/>
                </a:ln>
                <a:effectLst>
                  <a:outerShdw blurRad="50800" dist="38100" dir="5400000" algn="t" rotWithShape="0">
                    <a:schemeClr val="bg1">
                      <a:lumMod val="75000"/>
                      <a:alpha val="40000"/>
                    </a:scheme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D4E-4685-9B5E-124F865627F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3'!$B$6:$B$15</c:f>
              <c:strCache>
                <c:ptCount val="10"/>
                <c:pt idx="0">
                  <c:v>Rahul Sharma</c:v>
                </c:pt>
                <c:pt idx="1">
                  <c:v>Priya Mehta</c:v>
                </c:pt>
                <c:pt idx="2">
                  <c:v>Arjun Verma</c:v>
                </c:pt>
                <c:pt idx="3">
                  <c:v>Neha Kapoor</c:v>
                </c:pt>
                <c:pt idx="4">
                  <c:v>Rohan Gupta</c:v>
                </c:pt>
                <c:pt idx="5">
                  <c:v>Anjali Nair</c:v>
                </c:pt>
                <c:pt idx="6">
                  <c:v>Karan Malhotra</c:v>
                </c:pt>
                <c:pt idx="7">
                  <c:v>Sneha Iyer</c:v>
                </c:pt>
                <c:pt idx="8">
                  <c:v>Amit Joshi</c:v>
                </c:pt>
                <c:pt idx="9">
                  <c:v>Pooja Reddy</c:v>
                </c:pt>
              </c:strCache>
            </c:strRef>
          </c:cat>
          <c:val>
            <c:numRef>
              <c:f>'Chart 3'!$D$6:$D$15</c:f>
              <c:numCache>
                <c:formatCode>#,##0</c:formatCode>
                <c:ptCount val="10"/>
                <c:pt idx="0">
                  <c:v>53030</c:v>
                </c:pt>
                <c:pt idx="1">
                  <c:v>53030</c:v>
                </c:pt>
                <c:pt idx="2">
                  <c:v>53030</c:v>
                </c:pt>
                <c:pt idx="3">
                  <c:v>53030</c:v>
                </c:pt>
                <c:pt idx="4">
                  <c:v>53030</c:v>
                </c:pt>
                <c:pt idx="5">
                  <c:v>53030</c:v>
                </c:pt>
                <c:pt idx="6">
                  <c:v>53030</c:v>
                </c:pt>
                <c:pt idx="7">
                  <c:v>53030</c:v>
                </c:pt>
                <c:pt idx="8">
                  <c:v>53030</c:v>
                </c:pt>
                <c:pt idx="9">
                  <c:v>53030</c:v>
                </c:pt>
              </c:numCache>
            </c:numRef>
          </c:val>
          <c:smooth val="0"/>
          <c:extLst>
            <c:ext xmlns:c16="http://schemas.microsoft.com/office/drawing/2014/chart" uri="{C3380CC4-5D6E-409C-BE32-E72D297353CC}">
              <c16:uniqueId val="{00000001-AD4E-4685-9B5E-124F865627FA}"/>
            </c:ext>
          </c:extLst>
        </c:ser>
        <c:dLbls>
          <c:showLegendKey val="0"/>
          <c:showVal val="0"/>
          <c:showCatName val="0"/>
          <c:showSerName val="0"/>
          <c:showPercent val="0"/>
          <c:showBubbleSize val="0"/>
        </c:dLbls>
        <c:marker val="1"/>
        <c:smooth val="0"/>
        <c:axId val="1552758640"/>
        <c:axId val="1552764464"/>
      </c:lineChart>
      <c:catAx>
        <c:axId val="155275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552764464"/>
        <c:crosses val="autoZero"/>
        <c:auto val="1"/>
        <c:lblAlgn val="ctr"/>
        <c:lblOffset val="100"/>
        <c:noMultiLvlLbl val="0"/>
      </c:catAx>
      <c:valAx>
        <c:axId val="1552764464"/>
        <c:scaling>
          <c:orientation val="minMax"/>
        </c:scaling>
        <c:delete val="1"/>
        <c:axPos val="l"/>
        <c:numFmt formatCode="#,##0" sourceLinked="1"/>
        <c:majorTickMark val="none"/>
        <c:minorTickMark val="none"/>
        <c:tickLblPos val="nextTo"/>
        <c:crossAx val="15527586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F$4" lockText="1" noThreeD="1"/>
</file>

<file path=xl/ctrlProps/ctrlProp2.xml><?xml version="1.0" encoding="utf-8"?>
<formControlPr xmlns="http://schemas.microsoft.com/office/spreadsheetml/2009/9/main" objectType="CheckBox" checked="Checked" fmlaLink="$H$4" lockText="1" noThreeD="1"/>
</file>

<file path=xl/ctrlProps/ctrlProp3.xml><?xml version="1.0" encoding="utf-8"?>
<formControlPr xmlns="http://schemas.microsoft.com/office/spreadsheetml/2009/9/main" objectType="CheckBox" checked="Checked" fmlaLink="$G$4" lockText="1" noThreeD="1"/>
</file>

<file path=xl/ctrlProps/ctrlProp4.xml><?xml version="1.0" encoding="utf-8"?>
<formControlPr xmlns="http://schemas.microsoft.com/office/spreadsheetml/2009/9/main" objectType="Drop" dropStyle="combo" dx="26" fmlaLink="$J$2" fmlaRange="$A$5:$A$10" noThreeD="1" sel="2"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8" Type="http://schemas.openxmlformats.org/officeDocument/2006/relationships/image" Target="../media/image15.png"/><Relationship Id="rId3" Type="http://schemas.openxmlformats.org/officeDocument/2006/relationships/image" Target="../media/image10.png"/><Relationship Id="rId7" Type="http://schemas.openxmlformats.org/officeDocument/2006/relationships/image" Target="../media/image14.png"/><Relationship Id="rId2" Type="http://schemas.openxmlformats.org/officeDocument/2006/relationships/image" Target="../media/image9.png"/><Relationship Id="rId1" Type="http://schemas.openxmlformats.org/officeDocument/2006/relationships/image" Target="../media/image8.png"/><Relationship Id="rId6" Type="http://schemas.openxmlformats.org/officeDocument/2006/relationships/image" Target="../media/image13.png"/><Relationship Id="rId5" Type="http://schemas.openxmlformats.org/officeDocument/2006/relationships/image" Target="../media/image12.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9</xdr:col>
      <xdr:colOff>38100</xdr:colOff>
      <xdr:row>2</xdr:row>
      <xdr:rowOff>140970</xdr:rowOff>
    </xdr:from>
    <xdr:to>
      <xdr:col>20</xdr:col>
      <xdr:colOff>563880</xdr:colOff>
      <xdr:row>18</xdr:row>
      <xdr:rowOff>167640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518160</xdr:colOff>
      <xdr:row>3</xdr:row>
      <xdr:rowOff>106680</xdr:rowOff>
    </xdr:from>
    <xdr:to>
      <xdr:col>19</xdr:col>
      <xdr:colOff>251460</xdr:colOff>
      <xdr:row>5</xdr:row>
      <xdr:rowOff>53340</xdr:rowOff>
    </xdr:to>
    <xdr:sp macro="" textlink="">
      <xdr:nvSpPr>
        <xdr:cNvPr id="10" name="Rectangle: Rounded Corners 9">
          <a:extLst>
            <a:ext uri="{FF2B5EF4-FFF2-40B4-BE49-F238E27FC236}">
              <a16:creationId xmlns:a16="http://schemas.microsoft.com/office/drawing/2014/main" id="{00000000-0008-0000-0000-00000A000000}"/>
            </a:ext>
          </a:extLst>
        </xdr:cNvPr>
        <xdr:cNvSpPr/>
      </xdr:nvSpPr>
      <xdr:spPr>
        <a:xfrm>
          <a:off x="11064240" y="655320"/>
          <a:ext cx="952500" cy="312420"/>
        </a:xfrm>
        <a:prstGeom prst="roundRect">
          <a:avLst/>
        </a:prstGeom>
        <a:solidFill>
          <a:schemeClr val="bg2">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45720</xdr:colOff>
      <xdr:row>3</xdr:row>
      <xdr:rowOff>121920</xdr:rowOff>
    </xdr:from>
    <xdr:to>
      <xdr:col>17</xdr:col>
      <xdr:colOff>388620</xdr:colOff>
      <xdr:row>5</xdr:row>
      <xdr:rowOff>68580</xdr:rowOff>
    </xdr:to>
    <xdr:sp macro="" textlink="">
      <xdr:nvSpPr>
        <xdr:cNvPr id="11" name="Rectangle: Rounded Corners 10">
          <a:extLst>
            <a:ext uri="{FF2B5EF4-FFF2-40B4-BE49-F238E27FC236}">
              <a16:creationId xmlns:a16="http://schemas.microsoft.com/office/drawing/2014/main" id="{00000000-0008-0000-0000-00000B000000}"/>
            </a:ext>
          </a:extLst>
        </xdr:cNvPr>
        <xdr:cNvSpPr/>
      </xdr:nvSpPr>
      <xdr:spPr>
        <a:xfrm>
          <a:off x="9982200" y="670560"/>
          <a:ext cx="952500" cy="312420"/>
        </a:xfrm>
        <a:prstGeom prst="roundRect">
          <a:avLst/>
        </a:prstGeom>
        <a:solidFill>
          <a:schemeClr val="accent2">
            <a:lumMod val="60000"/>
            <a:lumOff val="4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220980</xdr:colOff>
      <xdr:row>3</xdr:row>
      <xdr:rowOff>137160</xdr:rowOff>
    </xdr:from>
    <xdr:to>
      <xdr:col>15</xdr:col>
      <xdr:colOff>563880</xdr:colOff>
      <xdr:row>5</xdr:row>
      <xdr:rowOff>83820</xdr:rowOff>
    </xdr:to>
    <xdr:sp macro="" textlink="">
      <xdr:nvSpPr>
        <xdr:cNvPr id="4" name="Rectangle: Rounded Corners 3">
          <a:extLst>
            <a:ext uri="{FF2B5EF4-FFF2-40B4-BE49-F238E27FC236}">
              <a16:creationId xmlns:a16="http://schemas.microsoft.com/office/drawing/2014/main" id="{00000000-0008-0000-0000-000004000000}"/>
            </a:ext>
          </a:extLst>
        </xdr:cNvPr>
        <xdr:cNvSpPr/>
      </xdr:nvSpPr>
      <xdr:spPr>
        <a:xfrm>
          <a:off x="8938260" y="685800"/>
          <a:ext cx="952500" cy="312420"/>
        </a:xfrm>
        <a:prstGeom prst="roundRect">
          <a:avLst/>
        </a:prstGeom>
        <a:solidFill>
          <a:schemeClr val="accent6">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mc:AlternateContent xmlns:mc="http://schemas.openxmlformats.org/markup-compatibility/2006">
    <mc:Choice xmlns:a14="http://schemas.microsoft.com/office/drawing/2010/main" Requires="a14">
      <xdr:twoCellAnchor editAs="oneCell">
        <xdr:from>
          <xdr:col>14</xdr:col>
          <xdr:colOff>335280</xdr:colOff>
          <xdr:row>3</xdr:row>
          <xdr:rowOff>121920</xdr:rowOff>
        </xdr:from>
        <xdr:to>
          <xdr:col>15</xdr:col>
          <xdr:colOff>502920</xdr:colOff>
          <xdr:row>5</xdr:row>
          <xdr:rowOff>76200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 Amount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68580</xdr:colOff>
          <xdr:row>3</xdr:row>
          <xdr:rowOff>137160</xdr:rowOff>
        </xdr:from>
        <xdr:to>
          <xdr:col>19</xdr:col>
          <xdr:colOff>243840</xdr:colOff>
          <xdr:row>5</xdr:row>
          <xdr:rowOff>53340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 Units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213360</xdr:colOff>
          <xdr:row>3</xdr:row>
          <xdr:rowOff>68580</xdr:rowOff>
        </xdr:from>
        <xdr:to>
          <xdr:col>17</xdr:col>
          <xdr:colOff>297180</xdr:colOff>
          <xdr:row>5</xdr:row>
          <xdr:rowOff>99060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 Profit</a:t>
              </a:r>
            </a:p>
          </xdr:txBody>
        </xdr:sp>
        <xdr:clientData/>
      </xdr:twoCellAnchor>
    </mc:Choice>
    <mc:Fallback/>
  </mc:AlternateContent>
  <xdr:twoCellAnchor>
    <xdr:from>
      <xdr:col>9</xdr:col>
      <xdr:colOff>0</xdr:colOff>
      <xdr:row>2</xdr:row>
      <xdr:rowOff>167640</xdr:rowOff>
    </xdr:from>
    <xdr:to>
      <xdr:col>21</xdr:col>
      <xdr:colOff>7620</xdr:colOff>
      <xdr:row>19</xdr:row>
      <xdr:rowOff>22860</xdr:rowOff>
    </xdr:to>
    <xdr:sp macro="" textlink="">
      <xdr:nvSpPr>
        <xdr:cNvPr id="2" name="Rectangle: Rounded Corners 1">
          <a:extLst>
            <a:ext uri="{FF2B5EF4-FFF2-40B4-BE49-F238E27FC236}">
              <a16:creationId xmlns:a16="http://schemas.microsoft.com/office/drawing/2014/main" id="{CE7C29F1-6E07-4450-90DE-AFECC4C051F3}"/>
            </a:ext>
          </a:extLst>
        </xdr:cNvPr>
        <xdr:cNvSpPr/>
      </xdr:nvSpPr>
      <xdr:spPr>
        <a:xfrm>
          <a:off x="5669280" y="533400"/>
          <a:ext cx="7322820" cy="2964180"/>
        </a:xfrm>
        <a:prstGeom prst="roundRect">
          <a:avLst>
            <a:gd name="adj" fmla="val 6076"/>
          </a:avLst>
        </a:prstGeom>
        <a:no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243840</xdr:colOff>
      <xdr:row>4</xdr:row>
      <xdr:rowOff>34290</xdr:rowOff>
    </xdr:from>
    <xdr:to>
      <xdr:col>13</xdr:col>
      <xdr:colOff>601980</xdr:colOff>
      <xdr:row>18</xdr:row>
      <xdr:rowOff>68580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205740</xdr:colOff>
      <xdr:row>4</xdr:row>
      <xdr:rowOff>38100</xdr:rowOff>
    </xdr:from>
    <xdr:to>
      <xdr:col>13</xdr:col>
      <xdr:colOff>525780</xdr:colOff>
      <xdr:row>18</xdr:row>
      <xdr:rowOff>129540</xdr:rowOff>
    </xdr:to>
    <xdr:sp macro="" textlink="">
      <xdr:nvSpPr>
        <xdr:cNvPr id="3" name="Rectangle: Rounded Corners 2">
          <a:extLst>
            <a:ext uri="{FF2B5EF4-FFF2-40B4-BE49-F238E27FC236}">
              <a16:creationId xmlns:a16="http://schemas.microsoft.com/office/drawing/2014/main" id="{B9C44038-D851-405F-8EC9-F6873CA0242F}"/>
            </a:ext>
          </a:extLst>
        </xdr:cNvPr>
        <xdr:cNvSpPr/>
      </xdr:nvSpPr>
      <xdr:spPr>
        <a:xfrm>
          <a:off x="3086100" y="769620"/>
          <a:ext cx="5806440" cy="2651760"/>
        </a:xfrm>
        <a:prstGeom prst="roundRect">
          <a:avLst>
            <a:gd name="adj" fmla="val 6035"/>
          </a:avLst>
        </a:prstGeom>
        <a:no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243840</xdr:colOff>
      <xdr:row>3</xdr:row>
      <xdr:rowOff>26670</xdr:rowOff>
    </xdr:from>
    <xdr:to>
      <xdr:col>20</xdr:col>
      <xdr:colOff>106680</xdr:colOff>
      <xdr:row>18</xdr:row>
      <xdr:rowOff>26670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12</xdr:col>
          <xdr:colOff>0</xdr:colOff>
          <xdr:row>3</xdr:row>
          <xdr:rowOff>91440</xdr:rowOff>
        </xdr:from>
        <xdr:to>
          <xdr:col>15</xdr:col>
          <xdr:colOff>411480</xdr:colOff>
          <xdr:row>5</xdr:row>
          <xdr:rowOff>22860</xdr:rowOff>
        </xdr:to>
        <xdr:sp macro="" textlink="">
          <xdr:nvSpPr>
            <xdr:cNvPr id="3073" name="Drop Down 1" hidden="1">
              <a:extLst>
                <a:ext uri="{63B3BB69-23CF-44E3-9099-C40C66FF867C}">
                  <a14:compatExt spid="_x0000_s3073"/>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11</xdr:col>
      <xdr:colOff>259080</xdr:colOff>
      <xdr:row>2</xdr:row>
      <xdr:rowOff>114300</xdr:rowOff>
    </xdr:from>
    <xdr:to>
      <xdr:col>20</xdr:col>
      <xdr:colOff>53340</xdr:colOff>
      <xdr:row>18</xdr:row>
      <xdr:rowOff>30480</xdr:rowOff>
    </xdr:to>
    <xdr:sp macro="" textlink="">
      <xdr:nvSpPr>
        <xdr:cNvPr id="3" name="Rectangle: Rounded Corners 2">
          <a:extLst>
            <a:ext uri="{FF2B5EF4-FFF2-40B4-BE49-F238E27FC236}">
              <a16:creationId xmlns:a16="http://schemas.microsoft.com/office/drawing/2014/main" id="{00000000-0008-0000-0200-000003000000}"/>
            </a:ext>
          </a:extLst>
        </xdr:cNvPr>
        <xdr:cNvSpPr/>
      </xdr:nvSpPr>
      <xdr:spPr>
        <a:xfrm>
          <a:off x="7216140" y="480060"/>
          <a:ext cx="5280660" cy="2842260"/>
        </a:xfrm>
        <a:prstGeom prst="roundRect">
          <a:avLst>
            <a:gd name="adj" fmla="val 3915"/>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655320</xdr:colOff>
      <xdr:row>24</xdr:row>
      <xdr:rowOff>133350</xdr:rowOff>
    </xdr:from>
    <xdr:to>
      <xdr:col>11</xdr:col>
      <xdr:colOff>160020</xdr:colOff>
      <xdr:row>39</xdr:row>
      <xdr:rowOff>133350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228600</xdr:colOff>
      <xdr:row>24</xdr:row>
      <xdr:rowOff>144780</xdr:rowOff>
    </xdr:from>
    <xdr:to>
      <xdr:col>15</xdr:col>
      <xdr:colOff>685800</xdr:colOff>
      <xdr:row>35</xdr:row>
      <xdr:rowOff>137160</xdr:rowOff>
    </xdr:to>
    <mc:AlternateContent xmlns:mc="http://schemas.openxmlformats.org/markup-compatibility/2006" xmlns:a14="http://schemas.microsoft.com/office/drawing/2010/main">
      <mc:Choice Requires="a14">
        <xdr:graphicFrame macro="">
          <xdr:nvGraphicFramePr>
            <xdr:cNvPr id="5" name="Attribute">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microsoft.com/office/drawing/2010/slicer">
              <sle:slicer xmlns:sle="http://schemas.microsoft.com/office/drawing/2010/slicer" name="Attribute"/>
            </a:graphicData>
          </a:graphic>
        </xdr:graphicFrame>
      </mc:Choice>
      <mc:Fallback xmlns="">
        <xdr:sp macro="" textlink="">
          <xdr:nvSpPr>
            <xdr:cNvPr id="0" name=""/>
            <xdr:cNvSpPr>
              <a:spLocks noTextEdit="1"/>
            </xdr:cNvSpPr>
          </xdr:nvSpPr>
          <xdr:spPr>
            <a:xfrm>
              <a:off x="8404860" y="4533900"/>
              <a:ext cx="1828800" cy="2004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678180</xdr:colOff>
      <xdr:row>24</xdr:row>
      <xdr:rowOff>38100</xdr:rowOff>
    </xdr:from>
    <xdr:to>
      <xdr:col>16</xdr:col>
      <xdr:colOff>76200</xdr:colOff>
      <xdr:row>39</xdr:row>
      <xdr:rowOff>160020</xdr:rowOff>
    </xdr:to>
    <xdr:sp macro="" textlink="">
      <xdr:nvSpPr>
        <xdr:cNvPr id="6" name="Rectangle: Rounded Corners 5">
          <a:extLst>
            <a:ext uri="{FF2B5EF4-FFF2-40B4-BE49-F238E27FC236}">
              <a16:creationId xmlns:a16="http://schemas.microsoft.com/office/drawing/2014/main" id="{00000000-0008-0000-0200-000006000000}"/>
            </a:ext>
          </a:extLst>
        </xdr:cNvPr>
        <xdr:cNvSpPr/>
      </xdr:nvSpPr>
      <xdr:spPr>
        <a:xfrm>
          <a:off x="3787140" y="4427220"/>
          <a:ext cx="6576060" cy="2865120"/>
        </a:xfrm>
        <a:prstGeom prst="roundRect">
          <a:avLst>
            <a:gd name="adj" fmla="val 2558"/>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8</xdr:row>
      <xdr:rowOff>0</xdr:rowOff>
    </xdr:from>
    <xdr:to>
      <xdr:col>8</xdr:col>
      <xdr:colOff>304800</xdr:colOff>
      <xdr:row>9</xdr:row>
      <xdr:rowOff>173940</xdr:rowOff>
    </xdr:to>
    <xdr:grpSp>
      <xdr:nvGrpSpPr>
        <xdr:cNvPr id="2" name="Group 1">
          <a:extLst>
            <a:ext uri="{FF2B5EF4-FFF2-40B4-BE49-F238E27FC236}">
              <a16:creationId xmlns:a16="http://schemas.microsoft.com/office/drawing/2014/main" id="{00000000-0008-0000-0300-000002000000}"/>
            </a:ext>
          </a:extLst>
        </xdr:cNvPr>
        <xdr:cNvGrpSpPr/>
      </xdr:nvGrpSpPr>
      <xdr:grpSpPr>
        <a:xfrm>
          <a:off x="4617720" y="1463040"/>
          <a:ext cx="914400" cy="356820"/>
          <a:chOff x="2171700" y="3025140"/>
          <a:chExt cx="914400" cy="349200"/>
        </a:xfrm>
      </xdr:grpSpPr>
      <xdr:sp macro="" textlink="">
        <xdr:nvSpPr>
          <xdr:cNvPr id="3" name="Isosceles Triangle 2">
            <a:extLst>
              <a:ext uri="{FF2B5EF4-FFF2-40B4-BE49-F238E27FC236}">
                <a16:creationId xmlns:a16="http://schemas.microsoft.com/office/drawing/2014/main" id="{00000000-0008-0000-0300-000003000000}"/>
              </a:ext>
            </a:extLst>
          </xdr:cNvPr>
          <xdr:cNvSpPr/>
        </xdr:nvSpPr>
        <xdr:spPr>
          <a:xfrm>
            <a:off x="2171700" y="3025140"/>
            <a:ext cx="914400" cy="349200"/>
          </a:xfrm>
          <a:prstGeom prst="triangle">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 name="Rectangle 3">
            <a:extLst>
              <a:ext uri="{FF2B5EF4-FFF2-40B4-BE49-F238E27FC236}">
                <a16:creationId xmlns:a16="http://schemas.microsoft.com/office/drawing/2014/main" id="{00000000-0008-0000-0300-000004000000}"/>
              </a:ext>
            </a:extLst>
          </xdr:cNvPr>
          <xdr:cNvSpPr/>
        </xdr:nvSpPr>
        <xdr:spPr>
          <a:xfrm>
            <a:off x="2559594" y="3143618"/>
            <a:ext cx="123372" cy="174863"/>
          </a:xfrm>
          <a:prstGeom prst="rect">
            <a:avLst/>
          </a:prstGeom>
          <a:solidFill>
            <a:schemeClr val="bg1"/>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5" name="Group 4">
            <a:extLst>
              <a:ext uri="{FF2B5EF4-FFF2-40B4-BE49-F238E27FC236}">
                <a16:creationId xmlns:a16="http://schemas.microsoft.com/office/drawing/2014/main" id="{00000000-0008-0000-0300-000005000000}"/>
              </a:ext>
            </a:extLst>
          </xdr:cNvPr>
          <xdr:cNvGrpSpPr/>
        </xdr:nvGrpSpPr>
        <xdr:grpSpPr>
          <a:xfrm>
            <a:off x="2552700" y="3150401"/>
            <a:ext cx="129540" cy="166383"/>
            <a:chOff x="1028700" y="2164080"/>
            <a:chExt cx="236220" cy="358140"/>
          </a:xfrm>
        </xdr:grpSpPr>
        <xdr:cxnSp macro="">
          <xdr:nvCxnSpPr>
            <xdr:cNvPr id="8" name="Straight Connector 7">
              <a:extLst>
                <a:ext uri="{FF2B5EF4-FFF2-40B4-BE49-F238E27FC236}">
                  <a16:creationId xmlns:a16="http://schemas.microsoft.com/office/drawing/2014/main" id="{00000000-0008-0000-0300-000008000000}"/>
                </a:ext>
              </a:extLst>
            </xdr:cNvPr>
            <xdr:cNvCxnSpPr/>
          </xdr:nvCxnSpPr>
          <xdr:spPr>
            <a:xfrm>
              <a:off x="1146810" y="2164080"/>
              <a:ext cx="0" cy="358140"/>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 name="Straight Connector 8">
              <a:extLst>
                <a:ext uri="{FF2B5EF4-FFF2-40B4-BE49-F238E27FC236}">
                  <a16:creationId xmlns:a16="http://schemas.microsoft.com/office/drawing/2014/main" id="{00000000-0008-0000-0300-000009000000}"/>
                </a:ext>
              </a:extLst>
            </xdr:cNvPr>
            <xdr:cNvCxnSpPr/>
          </xdr:nvCxnSpPr>
          <xdr:spPr>
            <a:xfrm flipH="1">
              <a:off x="1028700" y="2343150"/>
              <a:ext cx="236220" cy="0"/>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grpSp>
      <xdr:cxnSp macro="">
        <xdr:nvCxnSpPr>
          <xdr:cNvPr id="6" name="Straight Connector 5">
            <a:extLst>
              <a:ext uri="{FF2B5EF4-FFF2-40B4-BE49-F238E27FC236}">
                <a16:creationId xmlns:a16="http://schemas.microsoft.com/office/drawing/2014/main" id="{00000000-0008-0000-0300-000006000000}"/>
              </a:ext>
            </a:extLst>
          </xdr:cNvPr>
          <xdr:cNvCxnSpPr>
            <a:stCxn id="3" idx="0"/>
          </xdr:cNvCxnSpPr>
        </xdr:nvCxnSpPr>
        <xdr:spPr>
          <a:xfrm>
            <a:off x="2628900" y="3025140"/>
            <a:ext cx="438149" cy="347631"/>
          </a:xfrm>
          <a:prstGeom prst="line">
            <a:avLst/>
          </a:prstGeom>
          <a:ln w="1905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7" name="Straight Connector 6">
            <a:extLst>
              <a:ext uri="{FF2B5EF4-FFF2-40B4-BE49-F238E27FC236}">
                <a16:creationId xmlns:a16="http://schemas.microsoft.com/office/drawing/2014/main" id="{00000000-0008-0000-0300-000007000000}"/>
              </a:ext>
            </a:extLst>
          </xdr:cNvPr>
          <xdr:cNvCxnSpPr>
            <a:stCxn id="3" idx="0"/>
            <a:endCxn id="3" idx="2"/>
          </xdr:cNvCxnSpPr>
        </xdr:nvCxnSpPr>
        <xdr:spPr>
          <a:xfrm flipH="1">
            <a:off x="2171700" y="3025140"/>
            <a:ext cx="457200" cy="349200"/>
          </a:xfrm>
          <a:prstGeom prst="line">
            <a:avLst/>
          </a:prstGeom>
          <a:ln w="1905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0</xdr:colOff>
      <xdr:row>11</xdr:row>
      <xdr:rowOff>0</xdr:rowOff>
    </xdr:from>
    <xdr:to>
      <xdr:col>8</xdr:col>
      <xdr:colOff>304799</xdr:colOff>
      <xdr:row>12</xdr:row>
      <xdr:rowOff>167640</xdr:rowOff>
    </xdr:to>
    <xdr:grpSp>
      <xdr:nvGrpSpPr>
        <xdr:cNvPr id="10" name="Group 9">
          <a:extLst>
            <a:ext uri="{FF2B5EF4-FFF2-40B4-BE49-F238E27FC236}">
              <a16:creationId xmlns:a16="http://schemas.microsoft.com/office/drawing/2014/main" id="{00000000-0008-0000-0300-00000A000000}"/>
            </a:ext>
          </a:extLst>
        </xdr:cNvPr>
        <xdr:cNvGrpSpPr/>
      </xdr:nvGrpSpPr>
      <xdr:grpSpPr>
        <a:xfrm>
          <a:off x="4617720" y="2011680"/>
          <a:ext cx="914399" cy="350520"/>
          <a:chOff x="2133600" y="2560319"/>
          <a:chExt cx="914399" cy="350520"/>
        </a:xfrm>
      </xdr:grpSpPr>
      <xdr:sp macro="" textlink="">
        <xdr:nvSpPr>
          <xdr:cNvPr id="11" name="Rectangle 10">
            <a:extLst>
              <a:ext uri="{FF2B5EF4-FFF2-40B4-BE49-F238E27FC236}">
                <a16:creationId xmlns:a16="http://schemas.microsoft.com/office/drawing/2014/main" id="{00000000-0008-0000-0300-00000B000000}"/>
              </a:ext>
            </a:extLst>
          </xdr:cNvPr>
          <xdr:cNvSpPr/>
        </xdr:nvSpPr>
        <xdr:spPr>
          <a:xfrm>
            <a:off x="2133600" y="2560319"/>
            <a:ext cx="914399" cy="350520"/>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Rectangle 11">
            <a:extLst>
              <a:ext uri="{FF2B5EF4-FFF2-40B4-BE49-F238E27FC236}">
                <a16:creationId xmlns:a16="http://schemas.microsoft.com/office/drawing/2014/main" id="{00000000-0008-0000-0300-00000C000000}"/>
              </a:ext>
            </a:extLst>
          </xdr:cNvPr>
          <xdr:cNvSpPr/>
        </xdr:nvSpPr>
        <xdr:spPr>
          <a:xfrm>
            <a:off x="2225040" y="2645006"/>
            <a:ext cx="152399" cy="214610"/>
          </a:xfrm>
          <a:prstGeom prst="rect">
            <a:avLst/>
          </a:prstGeom>
          <a:solidFill>
            <a:schemeClr val="bg1"/>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3" name="Group 12">
            <a:extLst>
              <a:ext uri="{FF2B5EF4-FFF2-40B4-BE49-F238E27FC236}">
                <a16:creationId xmlns:a16="http://schemas.microsoft.com/office/drawing/2014/main" id="{00000000-0008-0000-0300-00000D000000}"/>
              </a:ext>
            </a:extLst>
          </xdr:cNvPr>
          <xdr:cNvGrpSpPr/>
        </xdr:nvGrpSpPr>
        <xdr:grpSpPr>
          <a:xfrm>
            <a:off x="2217420" y="2652705"/>
            <a:ext cx="160020" cy="204244"/>
            <a:chOff x="1028700" y="2164080"/>
            <a:chExt cx="236220" cy="358140"/>
          </a:xfrm>
        </xdr:grpSpPr>
        <xdr:cxnSp macro="">
          <xdr:nvCxnSpPr>
            <xdr:cNvPr id="24" name="Straight Connector 23">
              <a:extLst>
                <a:ext uri="{FF2B5EF4-FFF2-40B4-BE49-F238E27FC236}">
                  <a16:creationId xmlns:a16="http://schemas.microsoft.com/office/drawing/2014/main" id="{00000000-0008-0000-0300-000018000000}"/>
                </a:ext>
              </a:extLst>
            </xdr:cNvPr>
            <xdr:cNvCxnSpPr/>
          </xdr:nvCxnSpPr>
          <xdr:spPr>
            <a:xfrm>
              <a:off x="1146810" y="2164080"/>
              <a:ext cx="0" cy="358140"/>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00000000-0008-0000-0300-000019000000}"/>
                </a:ext>
              </a:extLst>
            </xdr:cNvPr>
            <xdr:cNvCxnSpPr/>
          </xdr:nvCxnSpPr>
          <xdr:spPr>
            <a:xfrm flipH="1">
              <a:off x="1028700" y="2343150"/>
              <a:ext cx="236220" cy="0"/>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4" name="Rectangle 13">
            <a:extLst>
              <a:ext uri="{FF2B5EF4-FFF2-40B4-BE49-F238E27FC236}">
                <a16:creationId xmlns:a16="http://schemas.microsoft.com/office/drawing/2014/main" id="{00000000-0008-0000-0300-00000E000000}"/>
              </a:ext>
            </a:extLst>
          </xdr:cNvPr>
          <xdr:cNvSpPr/>
        </xdr:nvSpPr>
        <xdr:spPr>
          <a:xfrm>
            <a:off x="2514600" y="2645006"/>
            <a:ext cx="152399" cy="214610"/>
          </a:xfrm>
          <a:prstGeom prst="rect">
            <a:avLst/>
          </a:prstGeom>
          <a:solidFill>
            <a:schemeClr val="bg1"/>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5" name="Group 14">
            <a:extLst>
              <a:ext uri="{FF2B5EF4-FFF2-40B4-BE49-F238E27FC236}">
                <a16:creationId xmlns:a16="http://schemas.microsoft.com/office/drawing/2014/main" id="{00000000-0008-0000-0300-00000F000000}"/>
              </a:ext>
            </a:extLst>
          </xdr:cNvPr>
          <xdr:cNvGrpSpPr/>
        </xdr:nvGrpSpPr>
        <xdr:grpSpPr>
          <a:xfrm>
            <a:off x="2506980" y="2652705"/>
            <a:ext cx="160020" cy="204244"/>
            <a:chOff x="1028700" y="2164080"/>
            <a:chExt cx="236220" cy="358140"/>
          </a:xfrm>
        </xdr:grpSpPr>
        <xdr:cxnSp macro="">
          <xdr:nvCxnSpPr>
            <xdr:cNvPr id="22" name="Straight Connector 21">
              <a:extLst>
                <a:ext uri="{FF2B5EF4-FFF2-40B4-BE49-F238E27FC236}">
                  <a16:creationId xmlns:a16="http://schemas.microsoft.com/office/drawing/2014/main" id="{00000000-0008-0000-0300-000016000000}"/>
                </a:ext>
              </a:extLst>
            </xdr:cNvPr>
            <xdr:cNvCxnSpPr/>
          </xdr:nvCxnSpPr>
          <xdr:spPr>
            <a:xfrm>
              <a:off x="1146810" y="2164080"/>
              <a:ext cx="0" cy="358140"/>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3" name="Straight Connector 22">
              <a:extLst>
                <a:ext uri="{FF2B5EF4-FFF2-40B4-BE49-F238E27FC236}">
                  <a16:creationId xmlns:a16="http://schemas.microsoft.com/office/drawing/2014/main" id="{00000000-0008-0000-0300-000017000000}"/>
                </a:ext>
              </a:extLst>
            </xdr:cNvPr>
            <xdr:cNvCxnSpPr/>
          </xdr:nvCxnSpPr>
          <xdr:spPr>
            <a:xfrm flipH="1">
              <a:off x="1028700" y="2343150"/>
              <a:ext cx="236220" cy="0"/>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6" name="Rectangle 15">
            <a:extLst>
              <a:ext uri="{FF2B5EF4-FFF2-40B4-BE49-F238E27FC236}">
                <a16:creationId xmlns:a16="http://schemas.microsoft.com/office/drawing/2014/main" id="{00000000-0008-0000-0300-000010000000}"/>
              </a:ext>
            </a:extLst>
          </xdr:cNvPr>
          <xdr:cNvSpPr/>
        </xdr:nvSpPr>
        <xdr:spPr>
          <a:xfrm>
            <a:off x="2796540" y="2645006"/>
            <a:ext cx="152399" cy="214610"/>
          </a:xfrm>
          <a:prstGeom prst="rect">
            <a:avLst/>
          </a:prstGeom>
          <a:solidFill>
            <a:schemeClr val="bg1"/>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7" name="Group 16">
            <a:extLst>
              <a:ext uri="{FF2B5EF4-FFF2-40B4-BE49-F238E27FC236}">
                <a16:creationId xmlns:a16="http://schemas.microsoft.com/office/drawing/2014/main" id="{00000000-0008-0000-0300-000011000000}"/>
              </a:ext>
            </a:extLst>
          </xdr:cNvPr>
          <xdr:cNvGrpSpPr/>
        </xdr:nvGrpSpPr>
        <xdr:grpSpPr>
          <a:xfrm>
            <a:off x="2788920" y="2652705"/>
            <a:ext cx="160020" cy="204244"/>
            <a:chOff x="1028700" y="2177344"/>
            <a:chExt cx="236220" cy="358140"/>
          </a:xfrm>
        </xdr:grpSpPr>
        <xdr:cxnSp macro="">
          <xdr:nvCxnSpPr>
            <xdr:cNvPr id="20" name="Straight Connector 19">
              <a:extLst>
                <a:ext uri="{FF2B5EF4-FFF2-40B4-BE49-F238E27FC236}">
                  <a16:creationId xmlns:a16="http://schemas.microsoft.com/office/drawing/2014/main" id="{00000000-0008-0000-0300-000014000000}"/>
                </a:ext>
              </a:extLst>
            </xdr:cNvPr>
            <xdr:cNvCxnSpPr/>
          </xdr:nvCxnSpPr>
          <xdr:spPr>
            <a:xfrm>
              <a:off x="1146810" y="2177344"/>
              <a:ext cx="0" cy="358140"/>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1" name="Straight Connector 20">
              <a:extLst>
                <a:ext uri="{FF2B5EF4-FFF2-40B4-BE49-F238E27FC236}">
                  <a16:creationId xmlns:a16="http://schemas.microsoft.com/office/drawing/2014/main" id="{00000000-0008-0000-0300-000015000000}"/>
                </a:ext>
              </a:extLst>
            </xdr:cNvPr>
            <xdr:cNvCxnSpPr/>
          </xdr:nvCxnSpPr>
          <xdr:spPr>
            <a:xfrm flipH="1">
              <a:off x="1028700" y="2356414"/>
              <a:ext cx="236220" cy="0"/>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grpSp>
      <xdr:cxnSp macro="">
        <xdr:nvCxnSpPr>
          <xdr:cNvPr id="18" name="Straight Connector 17">
            <a:extLst>
              <a:ext uri="{FF2B5EF4-FFF2-40B4-BE49-F238E27FC236}">
                <a16:creationId xmlns:a16="http://schemas.microsoft.com/office/drawing/2014/main" id="{00000000-0008-0000-0300-000012000000}"/>
              </a:ext>
            </a:extLst>
          </xdr:cNvPr>
          <xdr:cNvCxnSpPr/>
        </xdr:nvCxnSpPr>
        <xdr:spPr>
          <a:xfrm>
            <a:off x="3043238" y="2561638"/>
            <a:ext cx="0" cy="349201"/>
          </a:xfrm>
          <a:prstGeom prst="line">
            <a:avLst/>
          </a:prstGeom>
          <a:ln w="1905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9" name="Straight Connector 18">
            <a:extLst>
              <a:ext uri="{FF2B5EF4-FFF2-40B4-BE49-F238E27FC236}">
                <a16:creationId xmlns:a16="http://schemas.microsoft.com/office/drawing/2014/main" id="{00000000-0008-0000-0300-000013000000}"/>
              </a:ext>
            </a:extLst>
          </xdr:cNvPr>
          <xdr:cNvCxnSpPr/>
        </xdr:nvCxnSpPr>
        <xdr:spPr>
          <a:xfrm>
            <a:off x="2133601" y="2561638"/>
            <a:ext cx="0" cy="349201"/>
          </a:xfrm>
          <a:prstGeom prst="line">
            <a:avLst/>
          </a:prstGeom>
          <a:ln w="1905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0</xdr:colOff>
      <xdr:row>14</xdr:row>
      <xdr:rowOff>0</xdr:rowOff>
    </xdr:from>
    <xdr:to>
      <xdr:col>8</xdr:col>
      <xdr:colOff>305752</xdr:colOff>
      <xdr:row>15</xdr:row>
      <xdr:rowOff>167640</xdr:rowOff>
    </xdr:to>
    <xdr:grpSp>
      <xdr:nvGrpSpPr>
        <xdr:cNvPr id="26" name="Group 25">
          <a:extLst>
            <a:ext uri="{FF2B5EF4-FFF2-40B4-BE49-F238E27FC236}">
              <a16:creationId xmlns:a16="http://schemas.microsoft.com/office/drawing/2014/main" id="{00000000-0008-0000-0300-00001A000000}"/>
            </a:ext>
          </a:extLst>
        </xdr:cNvPr>
        <xdr:cNvGrpSpPr/>
      </xdr:nvGrpSpPr>
      <xdr:grpSpPr>
        <a:xfrm>
          <a:off x="4617720" y="2560320"/>
          <a:ext cx="915352" cy="350520"/>
          <a:chOff x="2147888" y="2034540"/>
          <a:chExt cx="915352" cy="350520"/>
        </a:xfrm>
      </xdr:grpSpPr>
      <xdr:grpSp>
        <xdr:nvGrpSpPr>
          <xdr:cNvPr id="27" name="Group 26">
            <a:extLst>
              <a:ext uri="{FF2B5EF4-FFF2-40B4-BE49-F238E27FC236}">
                <a16:creationId xmlns:a16="http://schemas.microsoft.com/office/drawing/2014/main" id="{00000000-0008-0000-0300-00001B000000}"/>
              </a:ext>
            </a:extLst>
          </xdr:cNvPr>
          <xdr:cNvGrpSpPr/>
        </xdr:nvGrpSpPr>
        <xdr:grpSpPr>
          <a:xfrm>
            <a:off x="2147888" y="2034540"/>
            <a:ext cx="915352" cy="350520"/>
            <a:chOff x="2147888" y="1995095"/>
            <a:chExt cx="915352" cy="343349"/>
          </a:xfrm>
        </xdr:grpSpPr>
        <xdr:sp macro="" textlink="">
          <xdr:nvSpPr>
            <xdr:cNvPr id="36" name="Rectangle 35">
              <a:extLst>
                <a:ext uri="{FF2B5EF4-FFF2-40B4-BE49-F238E27FC236}">
                  <a16:creationId xmlns:a16="http://schemas.microsoft.com/office/drawing/2014/main" id="{00000000-0008-0000-0300-000024000000}"/>
                </a:ext>
              </a:extLst>
            </xdr:cNvPr>
            <xdr:cNvSpPr/>
          </xdr:nvSpPr>
          <xdr:spPr>
            <a:xfrm>
              <a:off x="2148841" y="1995095"/>
              <a:ext cx="914399" cy="343349"/>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7" name="Rectangle 36">
              <a:extLst>
                <a:ext uri="{FF2B5EF4-FFF2-40B4-BE49-F238E27FC236}">
                  <a16:creationId xmlns:a16="http://schemas.microsoft.com/office/drawing/2014/main" id="{00000000-0008-0000-0300-000025000000}"/>
                </a:ext>
              </a:extLst>
            </xdr:cNvPr>
            <xdr:cNvSpPr/>
          </xdr:nvSpPr>
          <xdr:spPr>
            <a:xfrm>
              <a:off x="2522221" y="2048435"/>
              <a:ext cx="152399" cy="290009"/>
            </a:xfrm>
            <a:prstGeom prst="rect">
              <a:avLst/>
            </a:prstGeom>
            <a:solidFill>
              <a:schemeClr val="bg1">
                <a:lumMod val="75000"/>
              </a:scheme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8" name="Oval 37">
              <a:extLst>
                <a:ext uri="{FF2B5EF4-FFF2-40B4-BE49-F238E27FC236}">
                  <a16:creationId xmlns:a16="http://schemas.microsoft.com/office/drawing/2014/main" id="{00000000-0008-0000-0300-000026000000}"/>
                </a:ext>
              </a:extLst>
            </xdr:cNvPr>
            <xdr:cNvSpPr/>
          </xdr:nvSpPr>
          <xdr:spPr>
            <a:xfrm>
              <a:off x="2588624" y="2165681"/>
              <a:ext cx="68580" cy="68580"/>
            </a:xfrm>
            <a:prstGeom prst="ellipse">
              <a:avLst/>
            </a:prstGeom>
            <a:solidFill>
              <a:schemeClr val="bg2">
                <a:lumMod val="50000"/>
              </a:schemeClr>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39" name="Straight Connector 38">
              <a:extLst>
                <a:ext uri="{FF2B5EF4-FFF2-40B4-BE49-F238E27FC236}">
                  <a16:creationId xmlns:a16="http://schemas.microsoft.com/office/drawing/2014/main" id="{00000000-0008-0000-0300-000027000000}"/>
                </a:ext>
              </a:extLst>
            </xdr:cNvPr>
            <xdr:cNvCxnSpPr/>
          </xdr:nvCxnSpPr>
          <xdr:spPr>
            <a:xfrm>
              <a:off x="2147888" y="1996388"/>
              <a:ext cx="0" cy="342056"/>
            </a:xfrm>
            <a:prstGeom prst="line">
              <a:avLst/>
            </a:prstGeom>
            <a:ln w="1905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0" name="Straight Connector 39">
              <a:extLst>
                <a:ext uri="{FF2B5EF4-FFF2-40B4-BE49-F238E27FC236}">
                  <a16:creationId xmlns:a16="http://schemas.microsoft.com/office/drawing/2014/main" id="{00000000-0008-0000-0300-000028000000}"/>
                </a:ext>
              </a:extLst>
            </xdr:cNvPr>
            <xdr:cNvCxnSpPr/>
          </xdr:nvCxnSpPr>
          <xdr:spPr>
            <a:xfrm>
              <a:off x="3052355" y="1996388"/>
              <a:ext cx="0" cy="342056"/>
            </a:xfrm>
            <a:prstGeom prst="line">
              <a:avLst/>
            </a:prstGeom>
            <a:ln w="1905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28" name="Rectangle 27">
            <a:extLst>
              <a:ext uri="{FF2B5EF4-FFF2-40B4-BE49-F238E27FC236}">
                <a16:creationId xmlns:a16="http://schemas.microsoft.com/office/drawing/2014/main" id="{00000000-0008-0000-0300-00001C000000}"/>
              </a:ext>
            </a:extLst>
          </xdr:cNvPr>
          <xdr:cNvSpPr/>
        </xdr:nvSpPr>
        <xdr:spPr>
          <a:xfrm>
            <a:off x="2826294" y="2145398"/>
            <a:ext cx="123372" cy="174863"/>
          </a:xfrm>
          <a:prstGeom prst="rect">
            <a:avLst/>
          </a:prstGeom>
          <a:solidFill>
            <a:schemeClr val="bg1"/>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29" name="Group 28">
            <a:extLst>
              <a:ext uri="{FF2B5EF4-FFF2-40B4-BE49-F238E27FC236}">
                <a16:creationId xmlns:a16="http://schemas.microsoft.com/office/drawing/2014/main" id="{00000000-0008-0000-0300-00001D000000}"/>
              </a:ext>
            </a:extLst>
          </xdr:cNvPr>
          <xdr:cNvGrpSpPr/>
        </xdr:nvGrpSpPr>
        <xdr:grpSpPr>
          <a:xfrm>
            <a:off x="2819400" y="2152181"/>
            <a:ext cx="129540" cy="166383"/>
            <a:chOff x="1028700" y="2164080"/>
            <a:chExt cx="236220" cy="358140"/>
          </a:xfrm>
        </xdr:grpSpPr>
        <xdr:cxnSp macro="">
          <xdr:nvCxnSpPr>
            <xdr:cNvPr id="34" name="Straight Connector 33">
              <a:extLst>
                <a:ext uri="{FF2B5EF4-FFF2-40B4-BE49-F238E27FC236}">
                  <a16:creationId xmlns:a16="http://schemas.microsoft.com/office/drawing/2014/main" id="{00000000-0008-0000-0300-000022000000}"/>
                </a:ext>
              </a:extLst>
            </xdr:cNvPr>
            <xdr:cNvCxnSpPr/>
          </xdr:nvCxnSpPr>
          <xdr:spPr>
            <a:xfrm>
              <a:off x="1146810" y="2164080"/>
              <a:ext cx="0" cy="358140"/>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5" name="Straight Connector 34">
              <a:extLst>
                <a:ext uri="{FF2B5EF4-FFF2-40B4-BE49-F238E27FC236}">
                  <a16:creationId xmlns:a16="http://schemas.microsoft.com/office/drawing/2014/main" id="{00000000-0008-0000-0300-000023000000}"/>
                </a:ext>
              </a:extLst>
            </xdr:cNvPr>
            <xdr:cNvCxnSpPr/>
          </xdr:nvCxnSpPr>
          <xdr:spPr>
            <a:xfrm flipH="1">
              <a:off x="1028700" y="2343150"/>
              <a:ext cx="236220" cy="0"/>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30" name="Rectangle 29">
            <a:extLst>
              <a:ext uri="{FF2B5EF4-FFF2-40B4-BE49-F238E27FC236}">
                <a16:creationId xmlns:a16="http://schemas.microsoft.com/office/drawing/2014/main" id="{00000000-0008-0000-0300-00001E000000}"/>
              </a:ext>
            </a:extLst>
          </xdr:cNvPr>
          <xdr:cNvSpPr/>
        </xdr:nvSpPr>
        <xdr:spPr>
          <a:xfrm>
            <a:off x="2277654" y="2153018"/>
            <a:ext cx="123372" cy="174863"/>
          </a:xfrm>
          <a:prstGeom prst="rect">
            <a:avLst/>
          </a:prstGeom>
          <a:solidFill>
            <a:schemeClr val="bg1"/>
          </a:solidFill>
          <a:ln>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31" name="Group 30">
            <a:extLst>
              <a:ext uri="{FF2B5EF4-FFF2-40B4-BE49-F238E27FC236}">
                <a16:creationId xmlns:a16="http://schemas.microsoft.com/office/drawing/2014/main" id="{00000000-0008-0000-0300-00001F000000}"/>
              </a:ext>
            </a:extLst>
          </xdr:cNvPr>
          <xdr:cNvGrpSpPr/>
        </xdr:nvGrpSpPr>
        <xdr:grpSpPr>
          <a:xfrm>
            <a:off x="2270760" y="2159801"/>
            <a:ext cx="129540" cy="166383"/>
            <a:chOff x="1028700" y="2164080"/>
            <a:chExt cx="236220" cy="358140"/>
          </a:xfrm>
        </xdr:grpSpPr>
        <xdr:cxnSp macro="">
          <xdr:nvCxnSpPr>
            <xdr:cNvPr id="32" name="Straight Connector 31">
              <a:extLst>
                <a:ext uri="{FF2B5EF4-FFF2-40B4-BE49-F238E27FC236}">
                  <a16:creationId xmlns:a16="http://schemas.microsoft.com/office/drawing/2014/main" id="{00000000-0008-0000-0300-000020000000}"/>
                </a:ext>
              </a:extLst>
            </xdr:cNvPr>
            <xdr:cNvCxnSpPr/>
          </xdr:nvCxnSpPr>
          <xdr:spPr>
            <a:xfrm>
              <a:off x="1146810" y="2164080"/>
              <a:ext cx="0" cy="358140"/>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3" name="Straight Connector 32">
              <a:extLst>
                <a:ext uri="{FF2B5EF4-FFF2-40B4-BE49-F238E27FC236}">
                  <a16:creationId xmlns:a16="http://schemas.microsoft.com/office/drawing/2014/main" id="{00000000-0008-0000-0300-000021000000}"/>
                </a:ext>
              </a:extLst>
            </xdr:cNvPr>
            <xdr:cNvCxnSpPr/>
          </xdr:nvCxnSpPr>
          <xdr:spPr>
            <a:xfrm flipH="1">
              <a:off x="1028700" y="2343150"/>
              <a:ext cx="236220" cy="0"/>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xdr:col>
      <xdr:colOff>0</xdr:colOff>
      <xdr:row>21</xdr:row>
      <xdr:rowOff>0</xdr:rowOff>
    </xdr:from>
    <xdr:to>
      <xdr:col>2</xdr:col>
      <xdr:colOff>204293</xdr:colOff>
      <xdr:row>23</xdr:row>
      <xdr:rowOff>32126</xdr:rowOff>
    </xdr:to>
    <xdr:grpSp>
      <xdr:nvGrpSpPr>
        <xdr:cNvPr id="41" name="Group 40">
          <a:extLst>
            <a:ext uri="{FF2B5EF4-FFF2-40B4-BE49-F238E27FC236}">
              <a16:creationId xmlns:a16="http://schemas.microsoft.com/office/drawing/2014/main" id="{00000000-0008-0000-0300-000029000000}"/>
            </a:ext>
          </a:extLst>
        </xdr:cNvPr>
        <xdr:cNvGrpSpPr/>
      </xdr:nvGrpSpPr>
      <xdr:grpSpPr>
        <a:xfrm>
          <a:off x="1569720" y="3840480"/>
          <a:ext cx="204293" cy="397886"/>
          <a:chOff x="4286581" y="7611165"/>
          <a:chExt cx="204293" cy="413126"/>
        </a:xfrm>
      </xdr:grpSpPr>
      <xdr:sp macro="" textlink="">
        <xdr:nvSpPr>
          <xdr:cNvPr id="42" name="Freeform: Shape 41">
            <a:extLst>
              <a:ext uri="{FF2B5EF4-FFF2-40B4-BE49-F238E27FC236}">
                <a16:creationId xmlns:a16="http://schemas.microsoft.com/office/drawing/2014/main" id="{00000000-0008-0000-0300-00002A000000}"/>
              </a:ext>
            </a:extLst>
          </xdr:cNvPr>
          <xdr:cNvSpPr/>
        </xdr:nvSpPr>
        <xdr:spPr>
          <a:xfrm>
            <a:off x="4350139" y="7611165"/>
            <a:ext cx="77177" cy="77177"/>
          </a:xfrm>
          <a:custGeom>
            <a:avLst/>
            <a:gdLst>
              <a:gd name="connsiteX0" fmla="*/ 76042 w 77177"/>
              <a:gd name="connsiteY0" fmla="*/ 39724 h 77177"/>
              <a:gd name="connsiteX1" fmla="*/ 39724 w 77177"/>
              <a:gd name="connsiteY1" fmla="*/ 76042 h 77177"/>
              <a:gd name="connsiteX2" fmla="*/ 3405 w 77177"/>
              <a:gd name="connsiteY2" fmla="*/ 39724 h 77177"/>
              <a:gd name="connsiteX3" fmla="*/ 39724 w 77177"/>
              <a:gd name="connsiteY3" fmla="*/ 3405 h 77177"/>
              <a:gd name="connsiteX4" fmla="*/ 76042 w 77177"/>
              <a:gd name="connsiteY4" fmla="*/ 39724 h 77177"/>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77177" h="77177">
                <a:moveTo>
                  <a:pt x="76042" y="39724"/>
                </a:moveTo>
                <a:cubicBezTo>
                  <a:pt x="76042" y="59782"/>
                  <a:pt x="59782" y="76042"/>
                  <a:pt x="39724" y="76042"/>
                </a:cubicBezTo>
                <a:cubicBezTo>
                  <a:pt x="19665" y="76042"/>
                  <a:pt x="3405" y="59782"/>
                  <a:pt x="3405" y="39724"/>
                </a:cubicBezTo>
                <a:cubicBezTo>
                  <a:pt x="3405" y="19665"/>
                  <a:pt x="19665" y="3405"/>
                  <a:pt x="39724" y="3405"/>
                </a:cubicBezTo>
                <a:cubicBezTo>
                  <a:pt x="59782" y="3405"/>
                  <a:pt x="76042" y="19665"/>
                  <a:pt x="76042" y="39724"/>
                </a:cubicBezTo>
                <a:close/>
              </a:path>
            </a:pathLst>
          </a:custGeom>
          <a:solidFill>
            <a:schemeClr val="accent5"/>
          </a:solidFill>
          <a:ln w="9525" cap="flat">
            <a:noFill/>
            <a:prstDash val="solid"/>
            <a:miter/>
          </a:ln>
        </xdr:spPr>
        <xdr:txBody>
          <a:bodyPr rtlCol="0" anchor="ctr"/>
          <a:lstStyle/>
          <a:p>
            <a:endParaRPr lang="en-US"/>
          </a:p>
        </xdr:txBody>
      </xdr:sp>
      <xdr:sp macro="" textlink="">
        <xdr:nvSpPr>
          <xdr:cNvPr id="43" name="Freeform: Shape 42">
            <a:extLst>
              <a:ext uri="{FF2B5EF4-FFF2-40B4-BE49-F238E27FC236}">
                <a16:creationId xmlns:a16="http://schemas.microsoft.com/office/drawing/2014/main" id="{00000000-0008-0000-0300-00002B000000}"/>
              </a:ext>
            </a:extLst>
          </xdr:cNvPr>
          <xdr:cNvSpPr/>
        </xdr:nvSpPr>
        <xdr:spPr>
          <a:xfrm>
            <a:off x="4286581" y="7692882"/>
            <a:ext cx="204293" cy="331409"/>
          </a:xfrm>
          <a:custGeom>
            <a:avLst/>
            <a:gdLst>
              <a:gd name="connsiteX0" fmla="*/ 202250 w 204292"/>
              <a:gd name="connsiteY0" fmla="*/ 145048 h 331408"/>
              <a:gd name="connsiteX1" fmla="*/ 176827 w 204292"/>
              <a:gd name="connsiteY1" fmla="*/ 37000 h 331408"/>
              <a:gd name="connsiteX2" fmla="*/ 171379 w 204292"/>
              <a:gd name="connsiteY2" fmla="*/ 27012 h 331408"/>
              <a:gd name="connsiteX3" fmla="*/ 133244 w 204292"/>
              <a:gd name="connsiteY3" fmla="*/ 7037 h 331408"/>
              <a:gd name="connsiteX4" fmla="*/ 103281 w 204292"/>
              <a:gd name="connsiteY4" fmla="*/ 3405 h 331408"/>
              <a:gd name="connsiteX5" fmla="*/ 73318 w 204292"/>
              <a:gd name="connsiteY5" fmla="*/ 7945 h 331408"/>
              <a:gd name="connsiteX6" fmla="*/ 35184 w 204292"/>
              <a:gd name="connsiteY6" fmla="*/ 27920 h 331408"/>
              <a:gd name="connsiteX7" fmla="*/ 29736 w 204292"/>
              <a:gd name="connsiteY7" fmla="*/ 37908 h 331408"/>
              <a:gd name="connsiteX8" fmla="*/ 4313 w 204292"/>
              <a:gd name="connsiteY8" fmla="*/ 145956 h 331408"/>
              <a:gd name="connsiteX9" fmla="*/ 3405 w 204292"/>
              <a:gd name="connsiteY9" fmla="*/ 150496 h 331408"/>
              <a:gd name="connsiteX10" fmla="*/ 21564 w 204292"/>
              <a:gd name="connsiteY10" fmla="*/ 168655 h 331408"/>
              <a:gd name="connsiteX11" fmla="*/ 38816 w 204292"/>
              <a:gd name="connsiteY11" fmla="*/ 155036 h 331408"/>
              <a:gd name="connsiteX12" fmla="*/ 57883 w 204292"/>
              <a:gd name="connsiteY12" fmla="*/ 76042 h 331408"/>
              <a:gd name="connsiteX13" fmla="*/ 57883 w 204292"/>
              <a:gd name="connsiteY13" fmla="*/ 330274 h 331408"/>
              <a:gd name="connsiteX14" fmla="*/ 94202 w 204292"/>
              <a:gd name="connsiteY14" fmla="*/ 330274 h 331408"/>
              <a:gd name="connsiteX15" fmla="*/ 94202 w 204292"/>
              <a:gd name="connsiteY15" fmla="*/ 166839 h 331408"/>
              <a:gd name="connsiteX16" fmla="*/ 112361 w 204292"/>
              <a:gd name="connsiteY16" fmla="*/ 166839 h 331408"/>
              <a:gd name="connsiteX17" fmla="*/ 112361 w 204292"/>
              <a:gd name="connsiteY17" fmla="*/ 330274 h 331408"/>
              <a:gd name="connsiteX18" fmla="*/ 148680 w 204292"/>
              <a:gd name="connsiteY18" fmla="*/ 330274 h 331408"/>
              <a:gd name="connsiteX19" fmla="*/ 148680 w 204292"/>
              <a:gd name="connsiteY19" fmla="*/ 75134 h 331408"/>
              <a:gd name="connsiteX20" fmla="*/ 167747 w 204292"/>
              <a:gd name="connsiteY20" fmla="*/ 154128 h 331408"/>
              <a:gd name="connsiteX21" fmla="*/ 184999 w 204292"/>
              <a:gd name="connsiteY21" fmla="*/ 167747 h 331408"/>
              <a:gd name="connsiteX22" fmla="*/ 203158 w 204292"/>
              <a:gd name="connsiteY22" fmla="*/ 149588 h 331408"/>
              <a:gd name="connsiteX23" fmla="*/ 202250 w 204292"/>
              <a:gd name="connsiteY23" fmla="*/ 145048 h 33140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Lst>
            <a:rect l="l" t="t" r="r" b="b"/>
            <a:pathLst>
              <a:path w="204292" h="331408">
                <a:moveTo>
                  <a:pt x="202250" y="145048"/>
                </a:moveTo>
                <a:lnTo>
                  <a:pt x="176827" y="37000"/>
                </a:lnTo>
                <a:cubicBezTo>
                  <a:pt x="175919" y="33368"/>
                  <a:pt x="174103" y="29736"/>
                  <a:pt x="171379" y="27012"/>
                </a:cubicBezTo>
                <a:cubicBezTo>
                  <a:pt x="160483" y="17932"/>
                  <a:pt x="147772" y="11577"/>
                  <a:pt x="133244" y="7037"/>
                </a:cubicBezTo>
                <a:cubicBezTo>
                  <a:pt x="123257" y="5221"/>
                  <a:pt x="113269" y="3405"/>
                  <a:pt x="103281" y="3405"/>
                </a:cubicBezTo>
                <a:cubicBezTo>
                  <a:pt x="93294" y="3405"/>
                  <a:pt x="83306" y="5221"/>
                  <a:pt x="73318" y="7945"/>
                </a:cubicBezTo>
                <a:cubicBezTo>
                  <a:pt x="58791" y="11577"/>
                  <a:pt x="46079" y="18840"/>
                  <a:pt x="35184" y="27920"/>
                </a:cubicBezTo>
                <a:cubicBezTo>
                  <a:pt x="32460" y="30644"/>
                  <a:pt x="30644" y="34276"/>
                  <a:pt x="29736" y="37908"/>
                </a:cubicBezTo>
                <a:lnTo>
                  <a:pt x="4313" y="145956"/>
                </a:lnTo>
                <a:cubicBezTo>
                  <a:pt x="4313" y="146864"/>
                  <a:pt x="3405" y="148680"/>
                  <a:pt x="3405" y="150496"/>
                </a:cubicBezTo>
                <a:cubicBezTo>
                  <a:pt x="3405" y="160483"/>
                  <a:pt x="11577" y="168655"/>
                  <a:pt x="21564" y="168655"/>
                </a:cubicBezTo>
                <a:cubicBezTo>
                  <a:pt x="29736" y="168655"/>
                  <a:pt x="37000" y="162299"/>
                  <a:pt x="38816" y="155036"/>
                </a:cubicBezTo>
                <a:lnTo>
                  <a:pt x="57883" y="76042"/>
                </a:lnTo>
                <a:lnTo>
                  <a:pt x="57883" y="330274"/>
                </a:lnTo>
                <a:lnTo>
                  <a:pt x="94202" y="330274"/>
                </a:lnTo>
                <a:lnTo>
                  <a:pt x="94202" y="166839"/>
                </a:lnTo>
                <a:lnTo>
                  <a:pt x="112361" y="166839"/>
                </a:lnTo>
                <a:lnTo>
                  <a:pt x="112361" y="330274"/>
                </a:lnTo>
                <a:lnTo>
                  <a:pt x="148680" y="330274"/>
                </a:lnTo>
                <a:lnTo>
                  <a:pt x="148680" y="75134"/>
                </a:lnTo>
                <a:lnTo>
                  <a:pt x="167747" y="154128"/>
                </a:lnTo>
                <a:cubicBezTo>
                  <a:pt x="169563" y="161391"/>
                  <a:pt x="176827" y="167747"/>
                  <a:pt x="184999" y="167747"/>
                </a:cubicBezTo>
                <a:cubicBezTo>
                  <a:pt x="194986" y="167747"/>
                  <a:pt x="203158" y="159576"/>
                  <a:pt x="203158" y="149588"/>
                </a:cubicBezTo>
                <a:cubicBezTo>
                  <a:pt x="203158" y="147772"/>
                  <a:pt x="202250" y="145956"/>
                  <a:pt x="202250" y="145048"/>
                </a:cubicBezTo>
                <a:close/>
              </a:path>
            </a:pathLst>
          </a:custGeom>
          <a:solidFill>
            <a:schemeClr val="accent5"/>
          </a:solidFill>
          <a:ln w="9525" cap="flat">
            <a:noFill/>
            <a:prstDash val="solid"/>
            <a:miter/>
          </a:ln>
        </xdr:spPr>
        <xdr:txBody>
          <a:bodyPr rtlCol="0" anchor="ctr"/>
          <a:lstStyle/>
          <a:p>
            <a:endParaRPr lang="en-US"/>
          </a:p>
        </xdr:txBody>
      </xdr:sp>
    </xdr:grpSp>
    <xdr:clientData/>
  </xdr:twoCellAnchor>
  <xdr:twoCellAnchor>
    <xdr:from>
      <xdr:col>3</xdr:col>
      <xdr:colOff>0</xdr:colOff>
      <xdr:row>23</xdr:row>
      <xdr:rowOff>0</xdr:rowOff>
    </xdr:from>
    <xdr:to>
      <xdr:col>3</xdr:col>
      <xdr:colOff>213373</xdr:colOff>
      <xdr:row>25</xdr:row>
      <xdr:rowOff>41205</xdr:rowOff>
    </xdr:to>
    <xdr:grpSp>
      <xdr:nvGrpSpPr>
        <xdr:cNvPr id="44" name="Group 43">
          <a:extLst>
            <a:ext uri="{FF2B5EF4-FFF2-40B4-BE49-F238E27FC236}">
              <a16:creationId xmlns:a16="http://schemas.microsoft.com/office/drawing/2014/main" id="{00000000-0008-0000-0300-00002C000000}"/>
            </a:ext>
          </a:extLst>
        </xdr:cNvPr>
        <xdr:cNvGrpSpPr/>
      </xdr:nvGrpSpPr>
      <xdr:grpSpPr>
        <a:xfrm>
          <a:off x="2179320" y="4206240"/>
          <a:ext cx="213373" cy="406965"/>
          <a:chOff x="4720627" y="7609631"/>
          <a:chExt cx="213373" cy="422205"/>
        </a:xfrm>
      </xdr:grpSpPr>
      <xdr:sp macro="" textlink="">
        <xdr:nvSpPr>
          <xdr:cNvPr id="45" name="Freeform: Shape 44">
            <a:extLst>
              <a:ext uri="{FF2B5EF4-FFF2-40B4-BE49-F238E27FC236}">
                <a16:creationId xmlns:a16="http://schemas.microsoft.com/office/drawing/2014/main" id="{00000000-0008-0000-0300-00002D000000}"/>
              </a:ext>
            </a:extLst>
          </xdr:cNvPr>
          <xdr:cNvSpPr/>
        </xdr:nvSpPr>
        <xdr:spPr>
          <a:xfrm>
            <a:off x="4784884" y="7609631"/>
            <a:ext cx="86257" cy="86257"/>
          </a:xfrm>
          <a:custGeom>
            <a:avLst/>
            <a:gdLst>
              <a:gd name="connsiteX0" fmla="*/ 79901 w 86257"/>
              <a:gd name="connsiteY0" fmla="*/ 43582 h 86257"/>
              <a:gd name="connsiteX1" fmla="*/ 43582 w 86257"/>
              <a:gd name="connsiteY1" fmla="*/ 79901 h 86257"/>
              <a:gd name="connsiteX2" fmla="*/ 7264 w 86257"/>
              <a:gd name="connsiteY2" fmla="*/ 43582 h 86257"/>
              <a:gd name="connsiteX3" fmla="*/ 43582 w 86257"/>
              <a:gd name="connsiteY3" fmla="*/ 7264 h 86257"/>
              <a:gd name="connsiteX4" fmla="*/ 79901 w 86257"/>
              <a:gd name="connsiteY4" fmla="*/ 43582 h 86257"/>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6257" h="86257">
                <a:moveTo>
                  <a:pt x="79901" y="43582"/>
                </a:moveTo>
                <a:cubicBezTo>
                  <a:pt x="79901" y="63641"/>
                  <a:pt x="63641" y="79901"/>
                  <a:pt x="43582" y="79901"/>
                </a:cubicBezTo>
                <a:cubicBezTo>
                  <a:pt x="23524" y="79901"/>
                  <a:pt x="7264" y="63641"/>
                  <a:pt x="7264" y="43582"/>
                </a:cubicBezTo>
                <a:cubicBezTo>
                  <a:pt x="7264" y="23524"/>
                  <a:pt x="23524" y="7264"/>
                  <a:pt x="43582" y="7264"/>
                </a:cubicBezTo>
                <a:cubicBezTo>
                  <a:pt x="63641" y="7264"/>
                  <a:pt x="79901" y="23524"/>
                  <a:pt x="79901" y="43582"/>
                </a:cubicBezTo>
                <a:close/>
              </a:path>
            </a:pathLst>
          </a:custGeom>
          <a:solidFill>
            <a:schemeClr val="accent4"/>
          </a:solidFill>
          <a:ln w="20320" cap="flat">
            <a:noFill/>
            <a:prstDash val="solid"/>
            <a:miter/>
          </a:ln>
        </xdr:spPr>
        <xdr:txBody>
          <a:bodyPr rtlCol="0" anchor="ctr"/>
          <a:lstStyle/>
          <a:p>
            <a:endParaRPr lang="en-US"/>
          </a:p>
        </xdr:txBody>
      </xdr:sp>
      <xdr:sp macro="" textlink="">
        <xdr:nvSpPr>
          <xdr:cNvPr id="46" name="Freeform: Shape 45">
            <a:extLst>
              <a:ext uri="{FF2B5EF4-FFF2-40B4-BE49-F238E27FC236}">
                <a16:creationId xmlns:a16="http://schemas.microsoft.com/office/drawing/2014/main" id="{00000000-0008-0000-0300-00002E000000}"/>
              </a:ext>
            </a:extLst>
          </xdr:cNvPr>
          <xdr:cNvSpPr/>
        </xdr:nvSpPr>
        <xdr:spPr>
          <a:xfrm>
            <a:off x="4720627" y="7691348"/>
            <a:ext cx="213373" cy="340488"/>
          </a:xfrm>
          <a:custGeom>
            <a:avLst/>
            <a:gdLst>
              <a:gd name="connsiteX0" fmla="*/ 206808 w 213372"/>
              <a:gd name="connsiteY0" fmla="*/ 147091 h 340488"/>
              <a:gd name="connsiteX1" fmla="*/ 174121 w 213372"/>
              <a:gd name="connsiteY1" fmla="*/ 34503 h 340488"/>
              <a:gd name="connsiteX2" fmla="*/ 166857 w 213372"/>
              <a:gd name="connsiteY2" fmla="*/ 24515 h 340488"/>
              <a:gd name="connsiteX3" fmla="*/ 128722 w 213372"/>
              <a:gd name="connsiteY3" fmla="*/ 9080 h 340488"/>
              <a:gd name="connsiteX4" fmla="*/ 107839 w 213372"/>
              <a:gd name="connsiteY4" fmla="*/ 7264 h 340488"/>
              <a:gd name="connsiteX5" fmla="*/ 86956 w 213372"/>
              <a:gd name="connsiteY5" fmla="*/ 9080 h 340488"/>
              <a:gd name="connsiteX6" fmla="*/ 48821 w 213372"/>
              <a:gd name="connsiteY6" fmla="*/ 24515 h 340488"/>
              <a:gd name="connsiteX7" fmla="*/ 41557 w 213372"/>
              <a:gd name="connsiteY7" fmla="*/ 34503 h 340488"/>
              <a:gd name="connsiteX8" fmla="*/ 7963 w 213372"/>
              <a:gd name="connsiteY8" fmla="*/ 147091 h 340488"/>
              <a:gd name="connsiteX9" fmla="*/ 20674 w 213372"/>
              <a:gd name="connsiteY9" fmla="*/ 169790 h 340488"/>
              <a:gd name="connsiteX10" fmla="*/ 26122 w 213372"/>
              <a:gd name="connsiteY10" fmla="*/ 170698 h 340488"/>
              <a:gd name="connsiteX11" fmla="*/ 43373 w 213372"/>
              <a:gd name="connsiteY11" fmla="*/ 157987 h 340488"/>
              <a:gd name="connsiteX12" fmla="*/ 71520 w 213372"/>
              <a:gd name="connsiteY12" fmla="*/ 62650 h 340488"/>
              <a:gd name="connsiteX13" fmla="*/ 71520 w 213372"/>
              <a:gd name="connsiteY13" fmla="*/ 94429 h 340488"/>
              <a:gd name="connsiteX14" fmla="*/ 37926 w 213372"/>
              <a:gd name="connsiteY14" fmla="*/ 207017 h 340488"/>
              <a:gd name="connsiteX15" fmla="*/ 62441 w 213372"/>
              <a:gd name="connsiteY15" fmla="*/ 207017 h 340488"/>
              <a:gd name="connsiteX16" fmla="*/ 62441 w 213372"/>
              <a:gd name="connsiteY16" fmla="*/ 334133 h 340488"/>
              <a:gd name="connsiteX17" fmla="*/ 98759 w 213372"/>
              <a:gd name="connsiteY17" fmla="*/ 334133 h 340488"/>
              <a:gd name="connsiteX18" fmla="*/ 98759 w 213372"/>
              <a:gd name="connsiteY18" fmla="*/ 207017 h 340488"/>
              <a:gd name="connsiteX19" fmla="*/ 116919 w 213372"/>
              <a:gd name="connsiteY19" fmla="*/ 207017 h 340488"/>
              <a:gd name="connsiteX20" fmla="*/ 116919 w 213372"/>
              <a:gd name="connsiteY20" fmla="*/ 334133 h 340488"/>
              <a:gd name="connsiteX21" fmla="*/ 153238 w 213372"/>
              <a:gd name="connsiteY21" fmla="*/ 334133 h 340488"/>
              <a:gd name="connsiteX22" fmla="*/ 153238 w 213372"/>
              <a:gd name="connsiteY22" fmla="*/ 207017 h 340488"/>
              <a:gd name="connsiteX23" fmla="*/ 177753 w 213372"/>
              <a:gd name="connsiteY23" fmla="*/ 207017 h 340488"/>
              <a:gd name="connsiteX24" fmla="*/ 144158 w 213372"/>
              <a:gd name="connsiteY24" fmla="*/ 94429 h 340488"/>
              <a:gd name="connsiteX25" fmla="*/ 144158 w 213372"/>
              <a:gd name="connsiteY25" fmla="*/ 62650 h 340488"/>
              <a:gd name="connsiteX26" fmla="*/ 172305 w 213372"/>
              <a:gd name="connsiteY26" fmla="*/ 157987 h 340488"/>
              <a:gd name="connsiteX27" fmla="*/ 189556 w 213372"/>
              <a:gd name="connsiteY27" fmla="*/ 170698 h 340488"/>
              <a:gd name="connsiteX28" fmla="*/ 195004 w 213372"/>
              <a:gd name="connsiteY28" fmla="*/ 169790 h 340488"/>
              <a:gd name="connsiteX29" fmla="*/ 206808 w 213372"/>
              <a:gd name="connsiteY29" fmla="*/ 147091 h 34048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Lst>
            <a:rect l="l" t="t" r="r" b="b"/>
            <a:pathLst>
              <a:path w="213372" h="340488">
                <a:moveTo>
                  <a:pt x="206808" y="147091"/>
                </a:moveTo>
                <a:lnTo>
                  <a:pt x="174121" y="34503"/>
                </a:lnTo>
                <a:cubicBezTo>
                  <a:pt x="173213" y="29963"/>
                  <a:pt x="170489" y="26331"/>
                  <a:pt x="166857" y="24515"/>
                </a:cubicBezTo>
                <a:cubicBezTo>
                  <a:pt x="155961" y="17251"/>
                  <a:pt x="143250" y="12712"/>
                  <a:pt x="128722" y="9080"/>
                </a:cubicBezTo>
                <a:cubicBezTo>
                  <a:pt x="121459" y="8172"/>
                  <a:pt x="115103" y="7264"/>
                  <a:pt x="107839" y="7264"/>
                </a:cubicBezTo>
                <a:cubicBezTo>
                  <a:pt x="100575" y="7264"/>
                  <a:pt x="94220" y="8172"/>
                  <a:pt x="86956" y="9080"/>
                </a:cubicBezTo>
                <a:cubicBezTo>
                  <a:pt x="72428" y="11804"/>
                  <a:pt x="59717" y="17251"/>
                  <a:pt x="48821" y="24515"/>
                </a:cubicBezTo>
                <a:cubicBezTo>
                  <a:pt x="45189" y="27239"/>
                  <a:pt x="42465" y="29963"/>
                  <a:pt x="41557" y="34503"/>
                </a:cubicBezTo>
                <a:lnTo>
                  <a:pt x="7963" y="147091"/>
                </a:lnTo>
                <a:cubicBezTo>
                  <a:pt x="5239" y="157079"/>
                  <a:pt x="10686" y="167066"/>
                  <a:pt x="20674" y="169790"/>
                </a:cubicBezTo>
                <a:cubicBezTo>
                  <a:pt x="22490" y="170698"/>
                  <a:pt x="24306" y="170698"/>
                  <a:pt x="26122" y="170698"/>
                </a:cubicBezTo>
                <a:cubicBezTo>
                  <a:pt x="34294" y="170698"/>
                  <a:pt x="41557" y="165250"/>
                  <a:pt x="43373" y="157987"/>
                </a:cubicBezTo>
                <a:lnTo>
                  <a:pt x="71520" y="62650"/>
                </a:lnTo>
                <a:lnTo>
                  <a:pt x="71520" y="94429"/>
                </a:lnTo>
                <a:lnTo>
                  <a:pt x="37926" y="207017"/>
                </a:lnTo>
                <a:lnTo>
                  <a:pt x="62441" y="207017"/>
                </a:lnTo>
                <a:lnTo>
                  <a:pt x="62441" y="334133"/>
                </a:lnTo>
                <a:lnTo>
                  <a:pt x="98759" y="334133"/>
                </a:lnTo>
                <a:lnTo>
                  <a:pt x="98759" y="207017"/>
                </a:lnTo>
                <a:lnTo>
                  <a:pt x="116919" y="207017"/>
                </a:lnTo>
                <a:lnTo>
                  <a:pt x="116919" y="334133"/>
                </a:lnTo>
                <a:lnTo>
                  <a:pt x="153238" y="334133"/>
                </a:lnTo>
                <a:lnTo>
                  <a:pt x="153238" y="207017"/>
                </a:lnTo>
                <a:lnTo>
                  <a:pt x="177753" y="207017"/>
                </a:lnTo>
                <a:lnTo>
                  <a:pt x="144158" y="94429"/>
                </a:lnTo>
                <a:lnTo>
                  <a:pt x="144158" y="62650"/>
                </a:lnTo>
                <a:lnTo>
                  <a:pt x="172305" y="157987"/>
                </a:lnTo>
                <a:cubicBezTo>
                  <a:pt x="175029" y="166158"/>
                  <a:pt x="182293" y="170698"/>
                  <a:pt x="189556" y="170698"/>
                </a:cubicBezTo>
                <a:cubicBezTo>
                  <a:pt x="191372" y="170698"/>
                  <a:pt x="193188" y="170698"/>
                  <a:pt x="195004" y="169790"/>
                </a:cubicBezTo>
                <a:cubicBezTo>
                  <a:pt x="204084" y="167066"/>
                  <a:pt x="209532" y="157079"/>
                  <a:pt x="206808" y="147091"/>
                </a:cubicBezTo>
                <a:close/>
              </a:path>
            </a:pathLst>
          </a:custGeom>
          <a:solidFill>
            <a:schemeClr val="accent4"/>
          </a:solidFill>
          <a:ln w="20320" cap="flat">
            <a:noFill/>
            <a:prstDash val="solid"/>
            <a:miter/>
          </a:ln>
        </xdr:spPr>
        <xdr:txBody>
          <a:bodyPr rtlCol="0" anchor="ctr"/>
          <a:lstStyle/>
          <a:p>
            <a:endParaRPr lang="en-US"/>
          </a:p>
        </xdr:txBody>
      </xdr:sp>
    </xdr:grpSp>
    <xdr:clientData/>
  </xdr:twoCellAnchor>
  <xdr:twoCellAnchor>
    <xdr:from>
      <xdr:col>5</xdr:col>
      <xdr:colOff>0</xdr:colOff>
      <xdr:row>23</xdr:row>
      <xdr:rowOff>0</xdr:rowOff>
    </xdr:from>
    <xdr:to>
      <xdr:col>5</xdr:col>
      <xdr:colOff>290550</xdr:colOff>
      <xdr:row>24</xdr:row>
      <xdr:rowOff>131869</xdr:rowOff>
    </xdr:to>
    <xdr:grpSp>
      <xdr:nvGrpSpPr>
        <xdr:cNvPr id="47" name="Group 46">
          <a:extLst>
            <a:ext uri="{FF2B5EF4-FFF2-40B4-BE49-F238E27FC236}">
              <a16:creationId xmlns:a16="http://schemas.microsoft.com/office/drawing/2014/main" id="{00000000-0008-0000-0300-00002F000000}"/>
            </a:ext>
          </a:extLst>
        </xdr:cNvPr>
        <xdr:cNvGrpSpPr/>
      </xdr:nvGrpSpPr>
      <xdr:grpSpPr>
        <a:xfrm>
          <a:off x="3398520" y="4206240"/>
          <a:ext cx="290550" cy="314749"/>
          <a:chOff x="3838575" y="15278100"/>
          <a:chExt cx="435825" cy="435825"/>
        </a:xfrm>
      </xdr:grpSpPr>
      <xdr:sp macro="" textlink="">
        <xdr:nvSpPr>
          <xdr:cNvPr id="48" name="Freeform: Shape 47">
            <a:extLst>
              <a:ext uri="{FF2B5EF4-FFF2-40B4-BE49-F238E27FC236}">
                <a16:creationId xmlns:a16="http://schemas.microsoft.com/office/drawing/2014/main" id="{00000000-0008-0000-0300-000030000000}"/>
              </a:ext>
            </a:extLst>
          </xdr:cNvPr>
          <xdr:cNvSpPr/>
        </xdr:nvSpPr>
        <xdr:spPr>
          <a:xfrm>
            <a:off x="3909616" y="15503496"/>
            <a:ext cx="290550" cy="145275"/>
          </a:xfrm>
          <a:custGeom>
            <a:avLst/>
            <a:gdLst>
              <a:gd name="connsiteX0" fmla="*/ 292146 w 290550"/>
              <a:gd name="connsiteY0" fmla="*/ 74234 h 145275"/>
              <a:gd name="connsiteX1" fmla="*/ 277619 w 290550"/>
              <a:gd name="connsiteY1" fmla="*/ 45179 h 145275"/>
              <a:gd name="connsiteX2" fmla="*/ 206797 w 290550"/>
              <a:gd name="connsiteY2" fmla="*/ 10676 h 145275"/>
              <a:gd name="connsiteX3" fmla="*/ 146871 w 290550"/>
              <a:gd name="connsiteY3" fmla="*/ 1596 h 145275"/>
              <a:gd name="connsiteX4" fmla="*/ 86945 w 290550"/>
              <a:gd name="connsiteY4" fmla="*/ 10676 h 145275"/>
              <a:gd name="connsiteX5" fmla="*/ 16124 w 290550"/>
              <a:gd name="connsiteY5" fmla="*/ 45179 h 145275"/>
              <a:gd name="connsiteX6" fmla="*/ 1596 w 290550"/>
              <a:gd name="connsiteY6" fmla="*/ 74234 h 145275"/>
              <a:gd name="connsiteX7" fmla="*/ 1596 w 290550"/>
              <a:gd name="connsiteY7" fmla="*/ 146871 h 145275"/>
              <a:gd name="connsiteX8" fmla="*/ 292146 w 290550"/>
              <a:gd name="connsiteY8" fmla="*/ 146871 h 1452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90550" h="145275">
                <a:moveTo>
                  <a:pt x="292146" y="74234"/>
                </a:moveTo>
                <a:cubicBezTo>
                  <a:pt x="291909" y="62859"/>
                  <a:pt x="286576" y="52193"/>
                  <a:pt x="277619" y="45179"/>
                </a:cubicBezTo>
                <a:cubicBezTo>
                  <a:pt x="257643" y="28835"/>
                  <a:pt x="232220" y="17939"/>
                  <a:pt x="206797" y="10676"/>
                </a:cubicBezTo>
                <a:cubicBezTo>
                  <a:pt x="187374" y="4730"/>
                  <a:pt x="167183" y="1671"/>
                  <a:pt x="146871" y="1596"/>
                </a:cubicBezTo>
                <a:cubicBezTo>
                  <a:pt x="126581" y="1946"/>
                  <a:pt x="106428" y="5000"/>
                  <a:pt x="86945" y="10676"/>
                </a:cubicBezTo>
                <a:cubicBezTo>
                  <a:pt x="61555" y="18085"/>
                  <a:pt x="37607" y="29752"/>
                  <a:pt x="16124" y="45179"/>
                </a:cubicBezTo>
                <a:cubicBezTo>
                  <a:pt x="7166" y="52193"/>
                  <a:pt x="1833" y="62859"/>
                  <a:pt x="1596" y="74234"/>
                </a:cubicBezTo>
                <a:lnTo>
                  <a:pt x="1596" y="146871"/>
                </a:lnTo>
                <a:lnTo>
                  <a:pt x="292146" y="146871"/>
                </a:lnTo>
                <a:close/>
              </a:path>
            </a:pathLst>
          </a:custGeom>
          <a:solidFill>
            <a:schemeClr val="accent5"/>
          </a:solidFill>
          <a:ln w="4465" cap="flat">
            <a:noFill/>
            <a:prstDash val="solid"/>
            <a:miter/>
          </a:ln>
        </xdr:spPr>
        <xdr:txBody>
          <a:bodyPr rtlCol="0" anchor="ctr"/>
          <a:lstStyle/>
          <a:p>
            <a:endParaRPr lang="en-US"/>
          </a:p>
        </xdr:txBody>
      </xdr:sp>
      <xdr:sp macro="" textlink="">
        <xdr:nvSpPr>
          <xdr:cNvPr id="49" name="Freeform: Shape 48">
            <a:extLst>
              <a:ext uri="{FF2B5EF4-FFF2-40B4-BE49-F238E27FC236}">
                <a16:creationId xmlns:a16="http://schemas.microsoft.com/office/drawing/2014/main" id="{00000000-0008-0000-0300-000031000000}"/>
              </a:ext>
            </a:extLst>
          </xdr:cNvPr>
          <xdr:cNvSpPr/>
        </xdr:nvSpPr>
        <xdr:spPr>
          <a:xfrm>
            <a:off x="3973877" y="15326402"/>
            <a:ext cx="154355" cy="81717"/>
          </a:xfrm>
          <a:custGeom>
            <a:avLst/>
            <a:gdLst>
              <a:gd name="connsiteX0" fmla="*/ 68991 w 154354"/>
              <a:gd name="connsiteY0" fmla="*/ 68599 h 81717"/>
              <a:gd name="connsiteX1" fmla="*/ 109850 w 154354"/>
              <a:gd name="connsiteY1" fmla="*/ 39226 h 81717"/>
              <a:gd name="connsiteX2" fmla="*/ 109850 w 154354"/>
              <a:gd name="connsiteY2" fmla="*/ 39226 h 81717"/>
              <a:gd name="connsiteX3" fmla="*/ 122380 w 154354"/>
              <a:gd name="connsiteY3" fmla="*/ 44265 h 81717"/>
              <a:gd name="connsiteX4" fmla="*/ 144080 w 154354"/>
              <a:gd name="connsiteY4" fmla="*/ 67282 h 81717"/>
              <a:gd name="connsiteX5" fmla="*/ 154749 w 154354"/>
              <a:gd name="connsiteY5" fmla="*/ 82718 h 81717"/>
              <a:gd name="connsiteX6" fmla="*/ 154749 w 154354"/>
              <a:gd name="connsiteY6" fmla="*/ 82718 h 81717"/>
              <a:gd name="connsiteX7" fmla="*/ 155248 w 154354"/>
              <a:gd name="connsiteY7" fmla="*/ 83353 h 81717"/>
              <a:gd name="connsiteX8" fmla="*/ 155248 w 154354"/>
              <a:gd name="connsiteY8" fmla="*/ 83353 h 81717"/>
              <a:gd name="connsiteX9" fmla="*/ 155839 w 154354"/>
              <a:gd name="connsiteY9" fmla="*/ 54616 h 81717"/>
              <a:gd name="connsiteX10" fmla="*/ 141629 w 154354"/>
              <a:gd name="connsiteY10" fmla="*/ 25470 h 81717"/>
              <a:gd name="connsiteX11" fmla="*/ 117795 w 154354"/>
              <a:gd name="connsiteY11" fmla="*/ 17525 h 81717"/>
              <a:gd name="connsiteX12" fmla="*/ 76845 w 154354"/>
              <a:gd name="connsiteY12" fmla="*/ 1636 h 81717"/>
              <a:gd name="connsiteX13" fmla="*/ 18826 w 154354"/>
              <a:gd name="connsiteY13" fmla="*/ 26560 h 81717"/>
              <a:gd name="connsiteX14" fmla="*/ 4662 w 154354"/>
              <a:gd name="connsiteY14" fmla="*/ 65920 h 81717"/>
              <a:gd name="connsiteX15" fmla="*/ 2982 w 154354"/>
              <a:gd name="connsiteY15" fmla="*/ 79222 h 81717"/>
              <a:gd name="connsiteX16" fmla="*/ 10564 w 154354"/>
              <a:gd name="connsiteY16" fmla="*/ 79222 h 81717"/>
              <a:gd name="connsiteX17" fmla="*/ 10564 w 154354"/>
              <a:gd name="connsiteY17" fmla="*/ 79222 h 81717"/>
              <a:gd name="connsiteX18" fmla="*/ 68991 w 154354"/>
              <a:gd name="connsiteY18" fmla="*/ 68599 h 8171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154354" h="81717">
                <a:moveTo>
                  <a:pt x="68991" y="68599"/>
                </a:moveTo>
                <a:cubicBezTo>
                  <a:pt x="80795" y="61653"/>
                  <a:pt x="109850" y="39226"/>
                  <a:pt x="109850" y="39226"/>
                </a:cubicBezTo>
                <a:lnTo>
                  <a:pt x="109850" y="39226"/>
                </a:lnTo>
                <a:cubicBezTo>
                  <a:pt x="114435" y="39623"/>
                  <a:pt x="118797" y="41377"/>
                  <a:pt x="122380" y="44265"/>
                </a:cubicBezTo>
                <a:cubicBezTo>
                  <a:pt x="131099" y="50387"/>
                  <a:pt x="138482" y="58218"/>
                  <a:pt x="144080" y="67282"/>
                </a:cubicBezTo>
                <a:cubicBezTo>
                  <a:pt x="149120" y="74818"/>
                  <a:pt x="153432" y="80902"/>
                  <a:pt x="154749" y="82718"/>
                </a:cubicBezTo>
                <a:lnTo>
                  <a:pt x="154749" y="82718"/>
                </a:lnTo>
                <a:lnTo>
                  <a:pt x="155248" y="83353"/>
                </a:lnTo>
                <a:lnTo>
                  <a:pt x="155248" y="83353"/>
                </a:lnTo>
                <a:cubicBezTo>
                  <a:pt x="157518" y="78813"/>
                  <a:pt x="157428" y="66147"/>
                  <a:pt x="155839" y="54616"/>
                </a:cubicBezTo>
                <a:cubicBezTo>
                  <a:pt x="153614" y="38726"/>
                  <a:pt x="151798" y="34005"/>
                  <a:pt x="141629" y="25470"/>
                </a:cubicBezTo>
                <a:cubicBezTo>
                  <a:pt x="135149" y="19598"/>
                  <a:pt x="126502" y="16715"/>
                  <a:pt x="117795" y="17525"/>
                </a:cubicBezTo>
                <a:cubicBezTo>
                  <a:pt x="105981" y="8358"/>
                  <a:pt x="91750" y="2836"/>
                  <a:pt x="76845" y="1636"/>
                </a:cubicBezTo>
                <a:cubicBezTo>
                  <a:pt x="54146" y="819"/>
                  <a:pt x="29359" y="12668"/>
                  <a:pt x="18826" y="26560"/>
                </a:cubicBezTo>
                <a:cubicBezTo>
                  <a:pt x="2891" y="47443"/>
                  <a:pt x="4662" y="61063"/>
                  <a:pt x="4662" y="65920"/>
                </a:cubicBezTo>
                <a:cubicBezTo>
                  <a:pt x="4662" y="70778"/>
                  <a:pt x="-922" y="79222"/>
                  <a:pt x="2982" y="79222"/>
                </a:cubicBezTo>
                <a:cubicBezTo>
                  <a:pt x="5524" y="79222"/>
                  <a:pt x="8021" y="79222"/>
                  <a:pt x="10564" y="79222"/>
                </a:cubicBezTo>
                <a:lnTo>
                  <a:pt x="10564" y="79222"/>
                </a:lnTo>
                <a:cubicBezTo>
                  <a:pt x="24955" y="78813"/>
                  <a:pt x="54328" y="77224"/>
                  <a:pt x="68991" y="68599"/>
                </a:cubicBezTo>
                <a:close/>
              </a:path>
            </a:pathLst>
          </a:custGeom>
          <a:solidFill>
            <a:schemeClr val="accent5"/>
          </a:solidFill>
          <a:ln w="4465" cap="flat">
            <a:noFill/>
            <a:prstDash val="solid"/>
            <a:miter/>
          </a:ln>
        </xdr:spPr>
        <xdr:txBody>
          <a:bodyPr rtlCol="0" anchor="ctr"/>
          <a:lstStyle/>
          <a:p>
            <a:endParaRPr lang="en-US"/>
          </a:p>
        </xdr:txBody>
      </xdr:sp>
      <xdr:sp macro="" textlink="">
        <xdr:nvSpPr>
          <xdr:cNvPr id="50" name="Freeform: Shape 49">
            <a:extLst>
              <a:ext uri="{FF2B5EF4-FFF2-40B4-BE49-F238E27FC236}">
                <a16:creationId xmlns:a16="http://schemas.microsoft.com/office/drawing/2014/main" id="{00000000-0008-0000-0300-000032000000}"/>
              </a:ext>
            </a:extLst>
          </xdr:cNvPr>
          <xdr:cNvSpPr/>
        </xdr:nvSpPr>
        <xdr:spPr>
          <a:xfrm>
            <a:off x="3982299" y="15373657"/>
            <a:ext cx="145275" cy="113496"/>
          </a:xfrm>
          <a:custGeom>
            <a:avLst/>
            <a:gdLst>
              <a:gd name="connsiteX0" fmla="*/ 139653 w 145275"/>
              <a:gd name="connsiteY0" fmla="*/ 41410 h 113496"/>
              <a:gd name="connsiteX1" fmla="*/ 128348 w 145275"/>
              <a:gd name="connsiteY1" fmla="*/ 25112 h 113496"/>
              <a:gd name="connsiteX2" fmla="*/ 108873 w 145275"/>
              <a:gd name="connsiteY2" fmla="*/ 4320 h 113496"/>
              <a:gd name="connsiteX3" fmla="*/ 103924 w 145275"/>
              <a:gd name="connsiteY3" fmla="*/ 1596 h 113496"/>
              <a:gd name="connsiteX4" fmla="*/ 65154 w 145275"/>
              <a:gd name="connsiteY4" fmla="*/ 29107 h 113496"/>
              <a:gd name="connsiteX5" fmla="*/ 1596 w 145275"/>
              <a:gd name="connsiteY5" fmla="*/ 41002 h 113496"/>
              <a:gd name="connsiteX6" fmla="*/ 75129 w 145275"/>
              <a:gd name="connsiteY6" fmla="*/ 112733 h 113496"/>
              <a:gd name="connsiteX7" fmla="*/ 146145 w 145275"/>
              <a:gd name="connsiteY7" fmla="*/ 50309 h 11349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145275" h="113496">
                <a:moveTo>
                  <a:pt x="139653" y="41410"/>
                </a:moveTo>
                <a:cubicBezTo>
                  <a:pt x="139426" y="41093"/>
                  <a:pt x="134432" y="34147"/>
                  <a:pt x="128348" y="25112"/>
                </a:cubicBezTo>
                <a:cubicBezTo>
                  <a:pt x="123352" y="16918"/>
                  <a:pt x="116723" y="9840"/>
                  <a:pt x="108873" y="4320"/>
                </a:cubicBezTo>
                <a:cubicBezTo>
                  <a:pt x="107344" y="3207"/>
                  <a:pt x="105682" y="2292"/>
                  <a:pt x="103924" y="1596"/>
                </a:cubicBezTo>
                <a:cubicBezTo>
                  <a:pt x="95843" y="7725"/>
                  <a:pt x="75051" y="23342"/>
                  <a:pt x="65154" y="29107"/>
                </a:cubicBezTo>
                <a:cubicBezTo>
                  <a:pt x="49446" y="38187"/>
                  <a:pt x="20800" y="40593"/>
                  <a:pt x="1596" y="41002"/>
                </a:cubicBezTo>
                <a:cubicBezTo>
                  <a:pt x="2094" y="81115"/>
                  <a:pt x="35015" y="113230"/>
                  <a:pt x="75129" y="112733"/>
                </a:cubicBezTo>
                <a:cubicBezTo>
                  <a:pt x="110957" y="112289"/>
                  <a:pt x="141110" y="85784"/>
                  <a:pt x="146145" y="50309"/>
                </a:cubicBezTo>
                <a:close/>
              </a:path>
            </a:pathLst>
          </a:custGeom>
          <a:solidFill>
            <a:schemeClr val="accent5"/>
          </a:solidFill>
          <a:ln w="4465" cap="flat">
            <a:noFill/>
            <a:prstDash val="solid"/>
            <a:miter/>
          </a:ln>
        </xdr:spPr>
        <xdr:txBody>
          <a:bodyPr rtlCol="0" anchor="ctr"/>
          <a:lstStyle/>
          <a:p>
            <a:endParaRPr lang="en-US"/>
          </a:p>
        </xdr:txBody>
      </xdr:sp>
    </xdr:grpSp>
    <xdr:clientData/>
  </xdr:twoCellAnchor>
  <xdr:twoCellAnchor>
    <xdr:from>
      <xdr:col>6</xdr:col>
      <xdr:colOff>0</xdr:colOff>
      <xdr:row>23</xdr:row>
      <xdr:rowOff>0</xdr:rowOff>
    </xdr:from>
    <xdr:to>
      <xdr:col>6</xdr:col>
      <xdr:colOff>295090</xdr:colOff>
      <xdr:row>24</xdr:row>
      <xdr:rowOff>144573</xdr:rowOff>
    </xdr:to>
    <xdr:grpSp>
      <xdr:nvGrpSpPr>
        <xdr:cNvPr id="51" name="Group 50">
          <a:extLst>
            <a:ext uri="{FF2B5EF4-FFF2-40B4-BE49-F238E27FC236}">
              <a16:creationId xmlns:a16="http://schemas.microsoft.com/office/drawing/2014/main" id="{00000000-0008-0000-0300-000033000000}"/>
            </a:ext>
          </a:extLst>
        </xdr:cNvPr>
        <xdr:cNvGrpSpPr/>
      </xdr:nvGrpSpPr>
      <xdr:grpSpPr>
        <a:xfrm>
          <a:off x="4008120" y="4206240"/>
          <a:ext cx="295090" cy="327453"/>
          <a:chOff x="4293375" y="15313800"/>
          <a:chExt cx="435825" cy="435825"/>
        </a:xfrm>
      </xdr:grpSpPr>
      <xdr:sp macro="" textlink="">
        <xdr:nvSpPr>
          <xdr:cNvPr id="52" name="Freeform: Shape 51">
            <a:extLst>
              <a:ext uri="{FF2B5EF4-FFF2-40B4-BE49-F238E27FC236}">
                <a16:creationId xmlns:a16="http://schemas.microsoft.com/office/drawing/2014/main" id="{00000000-0008-0000-0300-000034000000}"/>
              </a:ext>
            </a:extLst>
          </xdr:cNvPr>
          <xdr:cNvSpPr/>
        </xdr:nvSpPr>
        <xdr:spPr>
          <a:xfrm>
            <a:off x="4362608" y="15537387"/>
            <a:ext cx="295090" cy="149815"/>
          </a:xfrm>
          <a:custGeom>
            <a:avLst/>
            <a:gdLst>
              <a:gd name="connsiteX0" fmla="*/ 293955 w 295089"/>
              <a:gd name="connsiteY0" fmla="*/ 76042 h 149814"/>
              <a:gd name="connsiteX1" fmla="*/ 279427 w 295089"/>
              <a:gd name="connsiteY1" fmla="*/ 46987 h 149814"/>
              <a:gd name="connsiteX2" fmla="*/ 208606 w 295089"/>
              <a:gd name="connsiteY2" fmla="*/ 12485 h 149814"/>
              <a:gd name="connsiteX3" fmla="*/ 148680 w 295089"/>
              <a:gd name="connsiteY3" fmla="*/ 3405 h 149814"/>
              <a:gd name="connsiteX4" fmla="*/ 88754 w 295089"/>
              <a:gd name="connsiteY4" fmla="*/ 12485 h 149814"/>
              <a:gd name="connsiteX5" fmla="*/ 17932 w 295089"/>
              <a:gd name="connsiteY5" fmla="*/ 46987 h 149814"/>
              <a:gd name="connsiteX6" fmla="*/ 3405 w 295089"/>
              <a:gd name="connsiteY6" fmla="*/ 76042 h 149814"/>
              <a:gd name="connsiteX7" fmla="*/ 3405 w 295089"/>
              <a:gd name="connsiteY7" fmla="*/ 148680 h 149814"/>
              <a:gd name="connsiteX8" fmla="*/ 293955 w 295089"/>
              <a:gd name="connsiteY8" fmla="*/ 148680 h 1498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95089" h="149814">
                <a:moveTo>
                  <a:pt x="293955" y="76042"/>
                </a:moveTo>
                <a:cubicBezTo>
                  <a:pt x="293718" y="64668"/>
                  <a:pt x="288385" y="54002"/>
                  <a:pt x="279427" y="46987"/>
                </a:cubicBezTo>
                <a:cubicBezTo>
                  <a:pt x="259452" y="30644"/>
                  <a:pt x="234029" y="19748"/>
                  <a:pt x="208606" y="12485"/>
                </a:cubicBezTo>
                <a:cubicBezTo>
                  <a:pt x="189183" y="6539"/>
                  <a:pt x="168992" y="3480"/>
                  <a:pt x="148680" y="3405"/>
                </a:cubicBezTo>
                <a:cubicBezTo>
                  <a:pt x="128390" y="3755"/>
                  <a:pt x="108237" y="6808"/>
                  <a:pt x="88754" y="12485"/>
                </a:cubicBezTo>
                <a:cubicBezTo>
                  <a:pt x="63364" y="19894"/>
                  <a:pt x="39416" y="31561"/>
                  <a:pt x="17932" y="46987"/>
                </a:cubicBezTo>
                <a:cubicBezTo>
                  <a:pt x="8975" y="54002"/>
                  <a:pt x="3642" y="64668"/>
                  <a:pt x="3405" y="76042"/>
                </a:cubicBezTo>
                <a:lnTo>
                  <a:pt x="3405" y="148680"/>
                </a:lnTo>
                <a:lnTo>
                  <a:pt x="293955" y="148680"/>
                </a:lnTo>
                <a:close/>
              </a:path>
            </a:pathLst>
          </a:custGeom>
          <a:solidFill>
            <a:schemeClr val="accent4"/>
          </a:solidFill>
          <a:ln w="9525" cap="flat">
            <a:noFill/>
            <a:prstDash val="solid"/>
            <a:miter/>
          </a:ln>
        </xdr:spPr>
        <xdr:txBody>
          <a:bodyPr rtlCol="0" anchor="ctr"/>
          <a:lstStyle/>
          <a:p>
            <a:endParaRPr lang="en-US"/>
          </a:p>
        </xdr:txBody>
      </xdr:sp>
      <xdr:sp macro="" textlink="">
        <xdr:nvSpPr>
          <xdr:cNvPr id="53" name="Freeform: Shape 52">
            <a:extLst>
              <a:ext uri="{FF2B5EF4-FFF2-40B4-BE49-F238E27FC236}">
                <a16:creationId xmlns:a16="http://schemas.microsoft.com/office/drawing/2014/main" id="{00000000-0008-0000-0300-000035000000}"/>
              </a:ext>
            </a:extLst>
          </xdr:cNvPr>
          <xdr:cNvSpPr/>
        </xdr:nvSpPr>
        <xdr:spPr>
          <a:xfrm>
            <a:off x="4414861" y="15344509"/>
            <a:ext cx="190673" cy="199753"/>
          </a:xfrm>
          <a:custGeom>
            <a:avLst/>
            <a:gdLst>
              <a:gd name="connsiteX0" fmla="*/ 174103 w 190673"/>
              <a:gd name="connsiteY0" fmla="*/ 158148 h 199753"/>
              <a:gd name="connsiteX1" fmla="*/ 186043 w 190673"/>
              <a:gd name="connsiteY1" fmla="*/ 72164 h 199753"/>
              <a:gd name="connsiteX2" fmla="*/ 167157 w 190673"/>
              <a:gd name="connsiteY2" fmla="*/ 31850 h 199753"/>
              <a:gd name="connsiteX3" fmla="*/ 143595 w 190673"/>
              <a:gd name="connsiteY3" fmla="*/ 31532 h 199753"/>
              <a:gd name="connsiteX4" fmla="*/ 106686 w 190673"/>
              <a:gd name="connsiteY4" fmla="*/ 6608 h 199753"/>
              <a:gd name="connsiteX5" fmla="*/ 37408 w 190673"/>
              <a:gd name="connsiteY5" fmla="*/ 15461 h 199753"/>
              <a:gd name="connsiteX6" fmla="*/ 10941 w 190673"/>
              <a:gd name="connsiteY6" fmla="*/ 82242 h 199753"/>
              <a:gd name="connsiteX7" fmla="*/ 13483 w 190673"/>
              <a:gd name="connsiteY7" fmla="*/ 173039 h 199753"/>
              <a:gd name="connsiteX8" fmla="*/ 3405 w 190673"/>
              <a:gd name="connsiteY8" fmla="*/ 198235 h 199753"/>
              <a:gd name="connsiteX9" fmla="*/ 45852 w 190673"/>
              <a:gd name="connsiteY9" fmla="*/ 193695 h 199753"/>
              <a:gd name="connsiteX10" fmla="*/ 67553 w 190673"/>
              <a:gd name="connsiteY10" fmla="*/ 176625 h 199753"/>
              <a:gd name="connsiteX11" fmla="*/ 21519 w 190673"/>
              <a:gd name="connsiteY11" fmla="*/ 119696 h 199753"/>
              <a:gd name="connsiteX12" fmla="*/ 23289 w 190673"/>
              <a:gd name="connsiteY12" fmla="*/ 95272 h 199753"/>
              <a:gd name="connsiteX13" fmla="*/ 47805 w 190673"/>
              <a:gd name="connsiteY13" fmla="*/ 87145 h 199753"/>
              <a:gd name="connsiteX14" fmla="*/ 93475 w 190673"/>
              <a:gd name="connsiteY14" fmla="*/ 74297 h 199753"/>
              <a:gd name="connsiteX15" fmla="*/ 138511 w 190673"/>
              <a:gd name="connsiteY15" fmla="*/ 43426 h 199753"/>
              <a:gd name="connsiteX16" fmla="*/ 144931 w 190673"/>
              <a:gd name="connsiteY16" fmla="*/ 43476 h 199753"/>
              <a:gd name="connsiteX17" fmla="*/ 146183 w 190673"/>
              <a:gd name="connsiteY17" fmla="*/ 45969 h 199753"/>
              <a:gd name="connsiteX18" fmla="*/ 153810 w 190673"/>
              <a:gd name="connsiteY18" fmla="*/ 67034 h 199753"/>
              <a:gd name="connsiteX19" fmla="*/ 160529 w 190673"/>
              <a:gd name="connsiteY19" fmla="*/ 72935 h 199753"/>
              <a:gd name="connsiteX20" fmla="*/ 168156 w 190673"/>
              <a:gd name="connsiteY20" fmla="*/ 80063 h 199753"/>
              <a:gd name="connsiteX21" fmla="*/ 173604 w 190673"/>
              <a:gd name="connsiteY21" fmla="*/ 100674 h 199753"/>
              <a:gd name="connsiteX22" fmla="*/ 123302 w 190673"/>
              <a:gd name="connsiteY22" fmla="*/ 177034 h 199753"/>
              <a:gd name="connsiteX23" fmla="*/ 144776 w 190673"/>
              <a:gd name="connsiteY23" fmla="*/ 194286 h 199753"/>
              <a:gd name="connsiteX24" fmla="*/ 191309 w 190673"/>
              <a:gd name="connsiteY24" fmla="*/ 190517 h 199753"/>
              <a:gd name="connsiteX25" fmla="*/ 174103 w 190673"/>
              <a:gd name="connsiteY25" fmla="*/ 158148 h 19975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Lst>
            <a:rect l="l" t="t" r="r" b="b"/>
            <a:pathLst>
              <a:path w="190673" h="199753">
                <a:moveTo>
                  <a:pt x="174103" y="158148"/>
                </a:moveTo>
                <a:cubicBezTo>
                  <a:pt x="169926" y="141805"/>
                  <a:pt x="185907" y="100946"/>
                  <a:pt x="186043" y="72164"/>
                </a:cubicBezTo>
                <a:cubicBezTo>
                  <a:pt x="186043" y="49147"/>
                  <a:pt x="179505" y="38841"/>
                  <a:pt x="167157" y="31850"/>
                </a:cubicBezTo>
                <a:cubicBezTo>
                  <a:pt x="160029" y="27809"/>
                  <a:pt x="143595" y="31532"/>
                  <a:pt x="143595" y="31532"/>
                </a:cubicBezTo>
                <a:cubicBezTo>
                  <a:pt x="143595" y="31532"/>
                  <a:pt x="135106" y="15461"/>
                  <a:pt x="106686" y="6608"/>
                </a:cubicBezTo>
                <a:cubicBezTo>
                  <a:pt x="83334" y="250"/>
                  <a:pt x="58412" y="3435"/>
                  <a:pt x="37408" y="15461"/>
                </a:cubicBezTo>
                <a:cubicBezTo>
                  <a:pt x="19839" y="26811"/>
                  <a:pt x="11350" y="39295"/>
                  <a:pt x="10941" y="82242"/>
                </a:cubicBezTo>
                <a:cubicBezTo>
                  <a:pt x="10578" y="121603"/>
                  <a:pt x="15980" y="156559"/>
                  <a:pt x="13483" y="173039"/>
                </a:cubicBezTo>
                <a:cubicBezTo>
                  <a:pt x="12332" y="182161"/>
                  <a:pt x="8862" y="190836"/>
                  <a:pt x="3405" y="198235"/>
                </a:cubicBezTo>
                <a:cubicBezTo>
                  <a:pt x="3405" y="198235"/>
                  <a:pt x="30644" y="201731"/>
                  <a:pt x="45852" y="193695"/>
                </a:cubicBezTo>
                <a:cubicBezTo>
                  <a:pt x="53506" y="188560"/>
                  <a:pt x="60760" y="182854"/>
                  <a:pt x="67553" y="176625"/>
                </a:cubicBezTo>
                <a:cubicBezTo>
                  <a:pt x="44253" y="165759"/>
                  <a:pt x="27269" y="144754"/>
                  <a:pt x="21519" y="119696"/>
                </a:cubicBezTo>
                <a:cubicBezTo>
                  <a:pt x="20929" y="117517"/>
                  <a:pt x="16979" y="103262"/>
                  <a:pt x="23289" y="95272"/>
                </a:cubicBezTo>
                <a:cubicBezTo>
                  <a:pt x="26740" y="90732"/>
                  <a:pt x="34639" y="89461"/>
                  <a:pt x="47805" y="87145"/>
                </a:cubicBezTo>
                <a:cubicBezTo>
                  <a:pt x="63564" y="85069"/>
                  <a:pt x="78945" y="80743"/>
                  <a:pt x="93475" y="74297"/>
                </a:cubicBezTo>
                <a:cubicBezTo>
                  <a:pt x="109810" y="66083"/>
                  <a:pt x="124958" y="55699"/>
                  <a:pt x="138511" y="43426"/>
                </a:cubicBezTo>
                <a:cubicBezTo>
                  <a:pt x="140297" y="41667"/>
                  <a:pt x="143171" y="41689"/>
                  <a:pt x="144931" y="43476"/>
                </a:cubicBezTo>
                <a:cubicBezTo>
                  <a:pt x="145600" y="44155"/>
                  <a:pt x="146038" y="45027"/>
                  <a:pt x="146183" y="45969"/>
                </a:cubicBezTo>
                <a:cubicBezTo>
                  <a:pt x="147264" y="53437"/>
                  <a:pt x="149859" y="60605"/>
                  <a:pt x="153810" y="67034"/>
                </a:cubicBezTo>
                <a:cubicBezTo>
                  <a:pt x="155660" y="69404"/>
                  <a:pt x="157939" y="71406"/>
                  <a:pt x="160529" y="72935"/>
                </a:cubicBezTo>
                <a:cubicBezTo>
                  <a:pt x="163547" y="74744"/>
                  <a:pt x="166147" y="77173"/>
                  <a:pt x="168156" y="80063"/>
                </a:cubicBezTo>
                <a:cubicBezTo>
                  <a:pt x="171434" y="86461"/>
                  <a:pt x="173292" y="93491"/>
                  <a:pt x="173604" y="100674"/>
                </a:cubicBezTo>
                <a:cubicBezTo>
                  <a:pt x="173307" y="133803"/>
                  <a:pt x="153623" y="163683"/>
                  <a:pt x="123302" y="177034"/>
                </a:cubicBezTo>
                <a:cubicBezTo>
                  <a:pt x="129022" y="182073"/>
                  <a:pt x="136513" y="188293"/>
                  <a:pt x="144776" y="194286"/>
                </a:cubicBezTo>
                <a:cubicBezTo>
                  <a:pt x="158395" y="204137"/>
                  <a:pt x="191309" y="190517"/>
                  <a:pt x="191309" y="190517"/>
                </a:cubicBezTo>
                <a:cubicBezTo>
                  <a:pt x="191309" y="190517"/>
                  <a:pt x="180686" y="184162"/>
                  <a:pt x="174103" y="158148"/>
                </a:cubicBezTo>
                <a:close/>
              </a:path>
            </a:pathLst>
          </a:custGeom>
          <a:solidFill>
            <a:schemeClr val="accent4"/>
          </a:solidFill>
          <a:ln w="9525" cap="flat">
            <a:noFill/>
            <a:prstDash val="solid"/>
            <a:miter/>
          </a:ln>
        </xdr:spPr>
        <xdr:txBody>
          <a:bodyPr rtlCol="0" anchor="ctr"/>
          <a:lstStyle/>
          <a:p>
            <a:endParaRPr lang="en-US"/>
          </a:p>
        </xdr:txBody>
      </xdr:sp>
      <xdr:sp macro="" textlink="">
        <xdr:nvSpPr>
          <xdr:cNvPr id="54" name="Freeform: Shape 53">
            <a:extLst>
              <a:ext uri="{FF2B5EF4-FFF2-40B4-BE49-F238E27FC236}">
                <a16:creationId xmlns:a16="http://schemas.microsoft.com/office/drawing/2014/main" id="{00000000-0008-0000-0300-000036000000}"/>
              </a:ext>
            </a:extLst>
          </xdr:cNvPr>
          <xdr:cNvSpPr/>
        </xdr:nvSpPr>
        <xdr:spPr>
          <a:xfrm>
            <a:off x="4440178" y="15396334"/>
            <a:ext cx="140735" cy="122576"/>
          </a:xfrm>
          <a:custGeom>
            <a:avLst/>
            <a:gdLst>
              <a:gd name="connsiteX0" fmla="*/ 139207 w 140735"/>
              <a:gd name="connsiteY0" fmla="*/ 49121 h 122575"/>
              <a:gd name="connsiteX1" fmla="*/ 135302 w 140735"/>
              <a:gd name="connsiteY1" fmla="*/ 33277 h 122575"/>
              <a:gd name="connsiteX2" fmla="*/ 130218 w 140735"/>
              <a:gd name="connsiteY2" fmla="*/ 28737 h 122575"/>
              <a:gd name="connsiteX3" fmla="*/ 121138 w 140735"/>
              <a:gd name="connsiteY3" fmla="*/ 20792 h 122575"/>
              <a:gd name="connsiteX4" fmla="*/ 113375 w 140735"/>
              <a:gd name="connsiteY4" fmla="*/ 3405 h 122575"/>
              <a:gd name="connsiteX5" fmla="*/ 72062 w 140735"/>
              <a:gd name="connsiteY5" fmla="*/ 30644 h 122575"/>
              <a:gd name="connsiteX6" fmla="*/ 23849 w 140735"/>
              <a:gd name="connsiteY6" fmla="*/ 44263 h 122575"/>
              <a:gd name="connsiteX7" fmla="*/ 4964 w 140735"/>
              <a:gd name="connsiteY7" fmla="*/ 49030 h 122575"/>
              <a:gd name="connsiteX8" fmla="*/ 4964 w 140735"/>
              <a:gd name="connsiteY8" fmla="*/ 65419 h 122575"/>
              <a:gd name="connsiteX9" fmla="*/ 71109 w 140735"/>
              <a:gd name="connsiteY9" fmla="*/ 121759 h 122575"/>
              <a:gd name="connsiteX10" fmla="*/ 139207 w 140735"/>
              <a:gd name="connsiteY10" fmla="*/ 49121 h 1225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140735" h="122575">
                <a:moveTo>
                  <a:pt x="139207" y="49121"/>
                </a:moveTo>
                <a:cubicBezTo>
                  <a:pt x="138964" y="43634"/>
                  <a:pt x="137637" y="38249"/>
                  <a:pt x="135302" y="33277"/>
                </a:cubicBezTo>
                <a:cubicBezTo>
                  <a:pt x="133973" y="31398"/>
                  <a:pt x="132234" y="29846"/>
                  <a:pt x="130218" y="28737"/>
                </a:cubicBezTo>
                <a:cubicBezTo>
                  <a:pt x="126746" y="26646"/>
                  <a:pt x="123672" y="23956"/>
                  <a:pt x="121138" y="20792"/>
                </a:cubicBezTo>
                <a:cubicBezTo>
                  <a:pt x="117485" y="15534"/>
                  <a:pt x="114852" y="9635"/>
                  <a:pt x="113375" y="3405"/>
                </a:cubicBezTo>
                <a:cubicBezTo>
                  <a:pt x="100700" y="14047"/>
                  <a:pt x="86837" y="23187"/>
                  <a:pt x="72062" y="30644"/>
                </a:cubicBezTo>
                <a:cubicBezTo>
                  <a:pt x="56725" y="37466"/>
                  <a:pt x="40489" y="42053"/>
                  <a:pt x="23849" y="44263"/>
                </a:cubicBezTo>
                <a:cubicBezTo>
                  <a:pt x="16177" y="45625"/>
                  <a:pt x="6598" y="47305"/>
                  <a:pt x="4964" y="49030"/>
                </a:cubicBezTo>
                <a:cubicBezTo>
                  <a:pt x="2240" y="52571"/>
                  <a:pt x="3647" y="61606"/>
                  <a:pt x="4964" y="65419"/>
                </a:cubicBezTo>
                <a:cubicBezTo>
                  <a:pt x="12727" y="98151"/>
                  <a:pt x="40511" y="121759"/>
                  <a:pt x="71109" y="121759"/>
                </a:cubicBezTo>
                <a:cubicBezTo>
                  <a:pt x="107428" y="121759"/>
                  <a:pt x="139207" y="87801"/>
                  <a:pt x="139207" y="49121"/>
                </a:cubicBezTo>
                <a:close/>
              </a:path>
            </a:pathLst>
          </a:custGeom>
          <a:solidFill>
            <a:schemeClr val="accent4"/>
          </a:solidFill>
          <a:ln w="9525" cap="flat">
            <a:noFill/>
            <a:prstDash val="solid"/>
            <a:miter/>
          </a:ln>
        </xdr:spPr>
        <xdr:txBody>
          <a:bodyPr rtlCol="0" anchor="ctr"/>
          <a:lstStyle/>
          <a:p>
            <a:endParaRPr lang="en-US"/>
          </a:p>
        </xdr:txBody>
      </xdr:sp>
    </xdr:grpSp>
    <xdr:clientData/>
  </xdr:twoCellAnchor>
  <xdr:twoCellAnchor>
    <xdr:from>
      <xdr:col>9</xdr:col>
      <xdr:colOff>464820</xdr:colOff>
      <xdr:row>3</xdr:row>
      <xdr:rowOff>156210</xdr:rowOff>
    </xdr:from>
    <xdr:to>
      <xdr:col>19</xdr:col>
      <xdr:colOff>289560</xdr:colOff>
      <xdr:row>18</xdr:row>
      <xdr:rowOff>156210</xdr:rowOff>
    </xdr:to>
    <xdr:graphicFrame macro="">
      <xdr:nvGraphicFramePr>
        <xdr:cNvPr id="55" name="Chart 54">
          <a:extLst>
            <a:ext uri="{FF2B5EF4-FFF2-40B4-BE49-F238E27FC236}">
              <a16:creationId xmlns:a16="http://schemas.microsoft.com/office/drawing/2014/main" id="{00000000-0008-0000-0300-00003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487680</xdr:colOff>
      <xdr:row>22</xdr:row>
      <xdr:rowOff>3810</xdr:rowOff>
    </xdr:from>
    <xdr:to>
      <xdr:col>19</xdr:col>
      <xdr:colOff>312420</xdr:colOff>
      <xdr:row>36</xdr:row>
      <xdr:rowOff>53340</xdr:rowOff>
    </xdr:to>
    <xdr:graphicFrame macro="">
      <xdr:nvGraphicFramePr>
        <xdr:cNvPr id="56" name="Chart 55">
          <a:extLst>
            <a:ext uri="{FF2B5EF4-FFF2-40B4-BE49-F238E27FC236}">
              <a16:creationId xmlns:a16="http://schemas.microsoft.com/office/drawing/2014/main" id="{00000000-0008-0000-0300-00003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403860</xdr:colOff>
      <xdr:row>38</xdr:row>
      <xdr:rowOff>19050</xdr:rowOff>
    </xdr:from>
    <xdr:to>
      <xdr:col>19</xdr:col>
      <xdr:colOff>411480</xdr:colOff>
      <xdr:row>58</xdr:row>
      <xdr:rowOff>53340</xdr:rowOff>
    </xdr:to>
    <xdr:graphicFrame macro="">
      <xdr:nvGraphicFramePr>
        <xdr:cNvPr id="57" name="Chart 56">
          <a:extLst>
            <a:ext uri="{FF2B5EF4-FFF2-40B4-BE49-F238E27FC236}">
              <a16:creationId xmlns:a16="http://schemas.microsoft.com/office/drawing/2014/main" id="{00000000-0008-0000-0300-00003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502920</xdr:colOff>
      <xdr:row>7</xdr:row>
      <xdr:rowOff>163830</xdr:rowOff>
    </xdr:from>
    <xdr:to>
      <xdr:col>16</xdr:col>
      <xdr:colOff>99060</xdr:colOff>
      <xdr:row>22</xdr:row>
      <xdr:rowOff>163830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502920</xdr:colOff>
      <xdr:row>7</xdr:row>
      <xdr:rowOff>144780</xdr:rowOff>
    </xdr:from>
    <xdr:to>
      <xdr:col>16</xdr:col>
      <xdr:colOff>144780</xdr:colOff>
      <xdr:row>22</xdr:row>
      <xdr:rowOff>129540</xdr:rowOff>
    </xdr:to>
    <xdr:sp macro="" textlink="">
      <xdr:nvSpPr>
        <xdr:cNvPr id="3" name="Rectangle: Rounded Corners 2">
          <a:extLst>
            <a:ext uri="{FF2B5EF4-FFF2-40B4-BE49-F238E27FC236}">
              <a16:creationId xmlns:a16="http://schemas.microsoft.com/office/drawing/2014/main" id="{00000000-0008-0000-0400-000003000000}"/>
            </a:ext>
          </a:extLst>
        </xdr:cNvPr>
        <xdr:cNvSpPr/>
      </xdr:nvSpPr>
      <xdr:spPr>
        <a:xfrm>
          <a:off x="4495800" y="1424940"/>
          <a:ext cx="5737860" cy="2727960"/>
        </a:xfrm>
        <a:prstGeom prst="roundRect">
          <a:avLst>
            <a:gd name="adj" fmla="val 4167"/>
          </a:avLst>
        </a:prstGeom>
        <a:noFill/>
        <a:ln>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160668</xdr:colOff>
      <xdr:row>16</xdr:row>
      <xdr:rowOff>99322</xdr:rowOff>
    </xdr:to>
    <xdr:pic>
      <xdr:nvPicPr>
        <xdr:cNvPr id="2" name="Picture 1">
          <a:extLst>
            <a:ext uri="{FF2B5EF4-FFF2-40B4-BE49-F238E27FC236}">
              <a16:creationId xmlns:a16="http://schemas.microsoft.com/office/drawing/2014/main" id="{62AE9ED4-085B-4837-9D92-5C1154AEDCBA}"/>
            </a:ext>
          </a:extLst>
        </xdr:cNvPr>
        <xdr:cNvPicPr>
          <a:picLocks noChangeAspect="1"/>
        </xdr:cNvPicPr>
      </xdr:nvPicPr>
      <xdr:blipFill>
        <a:blip xmlns:r="http://schemas.openxmlformats.org/officeDocument/2006/relationships" r:embed="rId1"/>
        <a:stretch>
          <a:fillRect/>
        </a:stretch>
      </xdr:blipFill>
      <xdr:spPr>
        <a:xfrm>
          <a:off x="0" y="0"/>
          <a:ext cx="7475868" cy="3025402"/>
        </a:xfrm>
        <a:prstGeom prst="rect">
          <a:avLst/>
        </a:prstGeom>
      </xdr:spPr>
    </xdr:pic>
    <xdr:clientData/>
  </xdr:twoCellAnchor>
  <xdr:twoCellAnchor editAs="oneCell">
    <xdr:from>
      <xdr:col>12</xdr:col>
      <xdr:colOff>266700</xdr:colOff>
      <xdr:row>0</xdr:row>
      <xdr:rowOff>15240</xdr:rowOff>
    </xdr:from>
    <xdr:to>
      <xdr:col>22</xdr:col>
      <xdr:colOff>244366</xdr:colOff>
      <xdr:row>17</xdr:row>
      <xdr:rowOff>30480</xdr:rowOff>
    </xdr:to>
    <xdr:pic>
      <xdr:nvPicPr>
        <xdr:cNvPr id="3" name="Picture 2">
          <a:extLst>
            <a:ext uri="{FF2B5EF4-FFF2-40B4-BE49-F238E27FC236}">
              <a16:creationId xmlns:a16="http://schemas.microsoft.com/office/drawing/2014/main" id="{79C619C1-E1F7-483C-8FD8-D0A3BA7A558D}"/>
            </a:ext>
          </a:extLst>
        </xdr:cNvPr>
        <xdr:cNvPicPr>
          <a:picLocks noChangeAspect="1"/>
        </xdr:cNvPicPr>
      </xdr:nvPicPr>
      <xdr:blipFill>
        <a:blip xmlns:r="http://schemas.openxmlformats.org/officeDocument/2006/relationships" r:embed="rId2"/>
        <a:stretch>
          <a:fillRect/>
        </a:stretch>
      </xdr:blipFill>
      <xdr:spPr>
        <a:xfrm>
          <a:off x="7581900" y="15240"/>
          <a:ext cx="6073666" cy="3124200"/>
        </a:xfrm>
        <a:prstGeom prst="rect">
          <a:avLst/>
        </a:prstGeom>
      </xdr:spPr>
    </xdr:pic>
    <xdr:clientData/>
  </xdr:twoCellAnchor>
  <xdr:twoCellAnchor editAs="oneCell">
    <xdr:from>
      <xdr:col>0</xdr:col>
      <xdr:colOff>0</xdr:colOff>
      <xdr:row>33</xdr:row>
      <xdr:rowOff>76200</xdr:rowOff>
    </xdr:from>
    <xdr:to>
      <xdr:col>11</xdr:col>
      <xdr:colOff>15240</xdr:colOff>
      <xdr:row>49</xdr:row>
      <xdr:rowOff>129540</xdr:rowOff>
    </xdr:to>
    <xdr:pic>
      <xdr:nvPicPr>
        <xdr:cNvPr id="4" name="Picture 3">
          <a:extLst>
            <a:ext uri="{FF2B5EF4-FFF2-40B4-BE49-F238E27FC236}">
              <a16:creationId xmlns:a16="http://schemas.microsoft.com/office/drawing/2014/main" id="{5C6390B6-55EA-4E13-A360-1B7660650B5B}"/>
            </a:ext>
          </a:extLst>
        </xdr:cNvPr>
        <xdr:cNvPicPr>
          <a:picLocks noChangeAspect="1"/>
        </xdr:cNvPicPr>
      </xdr:nvPicPr>
      <xdr:blipFill>
        <a:blip xmlns:r="http://schemas.openxmlformats.org/officeDocument/2006/relationships" r:embed="rId3"/>
        <a:stretch>
          <a:fillRect/>
        </a:stretch>
      </xdr:blipFill>
      <xdr:spPr>
        <a:xfrm>
          <a:off x="0" y="6111240"/>
          <a:ext cx="6720840" cy="2979420"/>
        </a:xfrm>
        <a:prstGeom prst="rect">
          <a:avLst/>
        </a:prstGeom>
      </xdr:spPr>
    </xdr:pic>
    <xdr:clientData/>
  </xdr:twoCellAnchor>
  <xdr:twoCellAnchor editAs="oneCell">
    <xdr:from>
      <xdr:col>0</xdr:col>
      <xdr:colOff>0</xdr:colOff>
      <xdr:row>16</xdr:row>
      <xdr:rowOff>152400</xdr:rowOff>
    </xdr:from>
    <xdr:to>
      <xdr:col>11</xdr:col>
      <xdr:colOff>114891</xdr:colOff>
      <xdr:row>33</xdr:row>
      <xdr:rowOff>91704</xdr:rowOff>
    </xdr:to>
    <xdr:pic>
      <xdr:nvPicPr>
        <xdr:cNvPr id="5" name="Picture 4">
          <a:extLst>
            <a:ext uri="{FF2B5EF4-FFF2-40B4-BE49-F238E27FC236}">
              <a16:creationId xmlns:a16="http://schemas.microsoft.com/office/drawing/2014/main" id="{6FF2EF78-2343-438A-AC2A-3335C1F94394}"/>
            </a:ext>
          </a:extLst>
        </xdr:cNvPr>
        <xdr:cNvPicPr>
          <a:picLocks noChangeAspect="1"/>
        </xdr:cNvPicPr>
      </xdr:nvPicPr>
      <xdr:blipFill>
        <a:blip xmlns:r="http://schemas.openxmlformats.org/officeDocument/2006/relationships" r:embed="rId4"/>
        <a:stretch>
          <a:fillRect/>
        </a:stretch>
      </xdr:blipFill>
      <xdr:spPr>
        <a:xfrm>
          <a:off x="0" y="3078480"/>
          <a:ext cx="6820491" cy="3048264"/>
        </a:xfrm>
        <a:prstGeom prst="rect">
          <a:avLst/>
        </a:prstGeom>
      </xdr:spPr>
    </xdr:pic>
    <xdr:clientData/>
  </xdr:twoCellAnchor>
  <xdr:twoCellAnchor editAs="oneCell">
    <xdr:from>
      <xdr:col>11</xdr:col>
      <xdr:colOff>106680</xdr:colOff>
      <xdr:row>17</xdr:row>
      <xdr:rowOff>22860</xdr:rowOff>
    </xdr:from>
    <xdr:to>
      <xdr:col>22</xdr:col>
      <xdr:colOff>213872</xdr:colOff>
      <xdr:row>33</xdr:row>
      <xdr:rowOff>114300</xdr:rowOff>
    </xdr:to>
    <xdr:pic>
      <xdr:nvPicPr>
        <xdr:cNvPr id="6" name="Picture 5">
          <a:extLst>
            <a:ext uri="{FF2B5EF4-FFF2-40B4-BE49-F238E27FC236}">
              <a16:creationId xmlns:a16="http://schemas.microsoft.com/office/drawing/2014/main" id="{BA9FF940-A1BF-454E-9559-4A5C5B1DF323}"/>
            </a:ext>
          </a:extLst>
        </xdr:cNvPr>
        <xdr:cNvPicPr>
          <a:picLocks noChangeAspect="1"/>
        </xdr:cNvPicPr>
      </xdr:nvPicPr>
      <xdr:blipFill>
        <a:blip xmlns:r="http://schemas.openxmlformats.org/officeDocument/2006/relationships" r:embed="rId5"/>
        <a:stretch>
          <a:fillRect/>
        </a:stretch>
      </xdr:blipFill>
      <xdr:spPr>
        <a:xfrm>
          <a:off x="6812280" y="3131820"/>
          <a:ext cx="6812792" cy="3017520"/>
        </a:xfrm>
        <a:prstGeom prst="rect">
          <a:avLst/>
        </a:prstGeom>
      </xdr:spPr>
    </xdr:pic>
    <xdr:clientData/>
  </xdr:twoCellAnchor>
  <xdr:twoCellAnchor editAs="oneCell">
    <xdr:from>
      <xdr:col>10</xdr:col>
      <xdr:colOff>480060</xdr:colOff>
      <xdr:row>33</xdr:row>
      <xdr:rowOff>114300</xdr:rowOff>
    </xdr:from>
    <xdr:to>
      <xdr:col>22</xdr:col>
      <xdr:colOff>206265</xdr:colOff>
      <xdr:row>49</xdr:row>
      <xdr:rowOff>61209</xdr:rowOff>
    </xdr:to>
    <xdr:pic>
      <xdr:nvPicPr>
        <xdr:cNvPr id="8" name="Picture 7">
          <a:extLst>
            <a:ext uri="{FF2B5EF4-FFF2-40B4-BE49-F238E27FC236}">
              <a16:creationId xmlns:a16="http://schemas.microsoft.com/office/drawing/2014/main" id="{74C6B63C-00FC-4D56-9D24-43A760C95739}"/>
            </a:ext>
          </a:extLst>
        </xdr:cNvPr>
        <xdr:cNvPicPr>
          <a:picLocks noChangeAspect="1"/>
        </xdr:cNvPicPr>
      </xdr:nvPicPr>
      <xdr:blipFill>
        <a:blip xmlns:r="http://schemas.openxmlformats.org/officeDocument/2006/relationships" r:embed="rId6"/>
        <a:stretch>
          <a:fillRect/>
        </a:stretch>
      </xdr:blipFill>
      <xdr:spPr>
        <a:xfrm>
          <a:off x="6576060" y="6149340"/>
          <a:ext cx="7041405" cy="2872989"/>
        </a:xfrm>
        <a:prstGeom prst="rect">
          <a:avLst/>
        </a:prstGeom>
      </xdr:spPr>
    </xdr:pic>
    <xdr:clientData/>
  </xdr:twoCellAnchor>
  <xdr:twoCellAnchor editAs="oneCell">
    <xdr:from>
      <xdr:col>22</xdr:col>
      <xdr:colOff>292100</xdr:colOff>
      <xdr:row>0</xdr:row>
      <xdr:rowOff>88900</xdr:rowOff>
    </xdr:from>
    <xdr:to>
      <xdr:col>36</xdr:col>
      <xdr:colOff>533400</xdr:colOff>
      <xdr:row>21</xdr:row>
      <xdr:rowOff>127000</xdr:rowOff>
    </xdr:to>
    <xdr:pic>
      <xdr:nvPicPr>
        <xdr:cNvPr id="9" name="Picture 8">
          <a:extLst>
            <a:ext uri="{FF2B5EF4-FFF2-40B4-BE49-F238E27FC236}">
              <a16:creationId xmlns:a16="http://schemas.microsoft.com/office/drawing/2014/main" id="{8441E215-203B-493B-AA63-B6E7BF718D79}"/>
            </a:ext>
          </a:extLst>
        </xdr:cNvPr>
        <xdr:cNvPicPr>
          <a:picLocks noChangeAspect="1"/>
        </xdr:cNvPicPr>
      </xdr:nvPicPr>
      <xdr:blipFill>
        <a:blip xmlns:r="http://schemas.openxmlformats.org/officeDocument/2006/relationships" r:embed="rId7"/>
        <a:stretch>
          <a:fillRect/>
        </a:stretch>
      </xdr:blipFill>
      <xdr:spPr>
        <a:xfrm>
          <a:off x="13703300" y="88900"/>
          <a:ext cx="8775700" cy="3771900"/>
        </a:xfrm>
        <a:prstGeom prst="rect">
          <a:avLst/>
        </a:prstGeom>
      </xdr:spPr>
    </xdr:pic>
    <xdr:clientData/>
  </xdr:twoCellAnchor>
  <xdr:twoCellAnchor editAs="oneCell">
    <xdr:from>
      <xdr:col>22</xdr:col>
      <xdr:colOff>292100</xdr:colOff>
      <xdr:row>22</xdr:row>
      <xdr:rowOff>38100</xdr:rowOff>
    </xdr:from>
    <xdr:to>
      <xdr:col>36</xdr:col>
      <xdr:colOff>508000</xdr:colOff>
      <xdr:row>48</xdr:row>
      <xdr:rowOff>173051</xdr:rowOff>
    </xdr:to>
    <xdr:pic>
      <xdr:nvPicPr>
        <xdr:cNvPr id="10" name="Picture 9">
          <a:extLst>
            <a:ext uri="{FF2B5EF4-FFF2-40B4-BE49-F238E27FC236}">
              <a16:creationId xmlns:a16="http://schemas.microsoft.com/office/drawing/2014/main" id="{456C45DF-A5B4-414B-8547-8DE0A06A71D8}"/>
            </a:ext>
          </a:extLst>
        </xdr:cNvPr>
        <xdr:cNvPicPr>
          <a:picLocks noChangeAspect="1"/>
        </xdr:cNvPicPr>
      </xdr:nvPicPr>
      <xdr:blipFill>
        <a:blip xmlns:r="http://schemas.openxmlformats.org/officeDocument/2006/relationships" r:embed="rId8"/>
        <a:stretch>
          <a:fillRect/>
        </a:stretch>
      </xdr:blipFill>
      <xdr:spPr>
        <a:xfrm>
          <a:off x="13703300" y="3949700"/>
          <a:ext cx="8750300" cy="475775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it" refreshedDate="45892.900267939818" backgroundQuery="1" createdVersion="7" refreshedVersion="7" minRefreshableVersion="3" recordCount="72" xr:uid="{87CD17EB-AA3D-4BD4-A738-4AD350407051}">
  <cacheSource type="external" connectionId="1"/>
  <cacheFields count="4">
    <cacheField name="Month" numFmtId="0">
      <sharedItems containsSemiMixedTypes="0" containsNonDate="0" containsDate="1" containsString="0" minDate="2025-01-01T00:00:00" maxDate="2025-12-02T00:00:00" count="12">
        <d v="2025-01-01T00:00:00"/>
        <d v="2025-02-01T00:00:00"/>
        <d v="2025-03-01T00:00:00"/>
        <d v="2025-04-01T00:00:00"/>
        <d v="2025-05-01T00:00:00"/>
        <d v="2025-06-01T00:00:00"/>
        <d v="2025-07-01T00:00:00"/>
        <d v="2025-08-01T00:00:00"/>
        <d v="2025-09-01T00:00:00"/>
        <d v="2025-10-01T00:00:00"/>
        <d v="2025-11-01T00:00:00"/>
        <d v="2025-12-01T00:00:00"/>
      </sharedItems>
      <fieldGroup par="3" base="0">
        <rangePr groupBy="days" startDate="2025-01-01T00:00:00" endDate="2025-12-02T00:00:00"/>
        <groupItems count="368">
          <s v="&lt;01-01-202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2-12-2025"/>
        </groupItems>
      </fieldGroup>
    </cacheField>
    <cacheField name="Attribute" numFmtId="0">
      <sharedItems count="6">
        <s v="Soap"/>
        <s v="Handwash"/>
        <s v="Shampoo"/>
        <s v="Conditioner"/>
        <s v="Shaving Cream"/>
        <s v="Deodorant"/>
      </sharedItems>
    </cacheField>
    <cacheField name="Value" numFmtId="0">
      <sharedItems containsSemiMixedTypes="0" containsString="0" containsNumber="1" containsInteger="1" minValue="500" maxValue="1900"/>
    </cacheField>
    <cacheField name="Months" numFmtId="0" databaseField="0">
      <fieldGroup base="0">
        <rangePr groupBy="months" startDate="2025-01-01T00:00:00" endDate="2025-12-02T00:00:00"/>
        <groupItems count="14">
          <s v="&lt;01-01-2025"/>
          <s v="Jan"/>
          <s v="Feb"/>
          <s v="Mar"/>
          <s v="Apr"/>
          <s v="May"/>
          <s v="Jun"/>
          <s v="Jul"/>
          <s v="Aug"/>
          <s v="Sep"/>
          <s v="Oct"/>
          <s v="Nov"/>
          <s v="Dec"/>
          <s v="&gt;02-12-2025"/>
        </groupItems>
      </fieldGroup>
    </cacheField>
  </cacheFields>
  <extLst>
    <ext xmlns:x14="http://schemas.microsoft.com/office/spreadsheetml/2009/9/main" uri="{725AE2AE-9491-48be-B2B4-4EB974FC3084}">
      <x14:pivotCacheDefinition pivotCacheId="18646323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x v="0"/>
    <x v="0"/>
    <n v="500"/>
  </r>
  <r>
    <x v="0"/>
    <x v="1"/>
    <n v="520"/>
  </r>
  <r>
    <x v="0"/>
    <x v="2"/>
    <n v="540"/>
  </r>
  <r>
    <x v="0"/>
    <x v="3"/>
    <n v="560"/>
  </r>
  <r>
    <x v="0"/>
    <x v="4"/>
    <n v="580"/>
  </r>
  <r>
    <x v="0"/>
    <x v="5"/>
    <n v="600"/>
  </r>
  <r>
    <x v="1"/>
    <x v="0"/>
    <n v="650"/>
  </r>
  <r>
    <x v="1"/>
    <x v="1"/>
    <n v="670"/>
  </r>
  <r>
    <x v="1"/>
    <x v="2"/>
    <n v="690"/>
  </r>
  <r>
    <x v="1"/>
    <x v="3"/>
    <n v="710"/>
  </r>
  <r>
    <x v="1"/>
    <x v="4"/>
    <n v="730"/>
  </r>
  <r>
    <x v="1"/>
    <x v="5"/>
    <n v="750"/>
  </r>
  <r>
    <x v="2"/>
    <x v="0"/>
    <n v="800"/>
  </r>
  <r>
    <x v="2"/>
    <x v="1"/>
    <n v="820"/>
  </r>
  <r>
    <x v="2"/>
    <x v="2"/>
    <n v="840"/>
  </r>
  <r>
    <x v="2"/>
    <x v="3"/>
    <n v="860"/>
  </r>
  <r>
    <x v="2"/>
    <x v="4"/>
    <n v="880"/>
  </r>
  <r>
    <x v="2"/>
    <x v="5"/>
    <n v="900"/>
  </r>
  <r>
    <x v="3"/>
    <x v="0"/>
    <n v="950"/>
  </r>
  <r>
    <x v="3"/>
    <x v="1"/>
    <n v="970"/>
  </r>
  <r>
    <x v="3"/>
    <x v="2"/>
    <n v="990"/>
  </r>
  <r>
    <x v="3"/>
    <x v="3"/>
    <n v="1010"/>
  </r>
  <r>
    <x v="3"/>
    <x v="4"/>
    <n v="1030"/>
  </r>
  <r>
    <x v="3"/>
    <x v="5"/>
    <n v="1050"/>
  </r>
  <r>
    <x v="4"/>
    <x v="0"/>
    <n v="1100"/>
  </r>
  <r>
    <x v="4"/>
    <x v="1"/>
    <n v="1120"/>
  </r>
  <r>
    <x v="4"/>
    <x v="2"/>
    <n v="1140"/>
  </r>
  <r>
    <x v="4"/>
    <x v="3"/>
    <n v="1160"/>
  </r>
  <r>
    <x v="4"/>
    <x v="4"/>
    <n v="1180"/>
  </r>
  <r>
    <x v="4"/>
    <x v="5"/>
    <n v="1200"/>
  </r>
  <r>
    <x v="5"/>
    <x v="0"/>
    <n v="1250"/>
  </r>
  <r>
    <x v="5"/>
    <x v="1"/>
    <n v="1270"/>
  </r>
  <r>
    <x v="5"/>
    <x v="2"/>
    <n v="1290"/>
  </r>
  <r>
    <x v="5"/>
    <x v="3"/>
    <n v="1310"/>
  </r>
  <r>
    <x v="5"/>
    <x v="4"/>
    <n v="1330"/>
  </r>
  <r>
    <x v="5"/>
    <x v="5"/>
    <n v="1350"/>
  </r>
  <r>
    <x v="6"/>
    <x v="0"/>
    <n v="1400"/>
  </r>
  <r>
    <x v="6"/>
    <x v="1"/>
    <n v="1420"/>
  </r>
  <r>
    <x v="6"/>
    <x v="2"/>
    <n v="1440"/>
  </r>
  <r>
    <x v="6"/>
    <x v="3"/>
    <n v="1460"/>
  </r>
  <r>
    <x v="6"/>
    <x v="4"/>
    <n v="1480"/>
  </r>
  <r>
    <x v="6"/>
    <x v="5"/>
    <n v="1500"/>
  </r>
  <r>
    <x v="7"/>
    <x v="0"/>
    <n v="1550"/>
  </r>
  <r>
    <x v="7"/>
    <x v="1"/>
    <n v="1570"/>
  </r>
  <r>
    <x v="7"/>
    <x v="2"/>
    <n v="1590"/>
  </r>
  <r>
    <x v="7"/>
    <x v="3"/>
    <n v="1610"/>
  </r>
  <r>
    <x v="7"/>
    <x v="4"/>
    <n v="1630"/>
  </r>
  <r>
    <x v="7"/>
    <x v="5"/>
    <n v="1650"/>
  </r>
  <r>
    <x v="8"/>
    <x v="0"/>
    <n v="1600"/>
  </r>
  <r>
    <x v="8"/>
    <x v="1"/>
    <n v="1620"/>
  </r>
  <r>
    <x v="8"/>
    <x v="2"/>
    <n v="1640"/>
  </r>
  <r>
    <x v="8"/>
    <x v="3"/>
    <n v="1660"/>
  </r>
  <r>
    <x v="8"/>
    <x v="4"/>
    <n v="1680"/>
  </r>
  <r>
    <x v="8"/>
    <x v="5"/>
    <n v="1700"/>
  </r>
  <r>
    <x v="9"/>
    <x v="0"/>
    <n v="1700"/>
  </r>
  <r>
    <x v="9"/>
    <x v="1"/>
    <n v="1720"/>
  </r>
  <r>
    <x v="9"/>
    <x v="2"/>
    <n v="1740"/>
  </r>
  <r>
    <x v="9"/>
    <x v="3"/>
    <n v="1760"/>
  </r>
  <r>
    <x v="9"/>
    <x v="4"/>
    <n v="1780"/>
  </r>
  <r>
    <x v="9"/>
    <x v="5"/>
    <n v="1800"/>
  </r>
  <r>
    <x v="10"/>
    <x v="0"/>
    <n v="1800"/>
  </r>
  <r>
    <x v="10"/>
    <x v="1"/>
    <n v="1820"/>
  </r>
  <r>
    <x v="10"/>
    <x v="2"/>
    <n v="1840"/>
  </r>
  <r>
    <x v="10"/>
    <x v="3"/>
    <n v="1860"/>
  </r>
  <r>
    <x v="10"/>
    <x v="4"/>
    <n v="1880"/>
  </r>
  <r>
    <x v="10"/>
    <x v="5"/>
    <n v="1890"/>
  </r>
  <r>
    <x v="11"/>
    <x v="0"/>
    <n v="1850"/>
  </r>
  <r>
    <x v="11"/>
    <x v="1"/>
    <n v="1860"/>
  </r>
  <r>
    <x v="11"/>
    <x v="2"/>
    <n v="1870"/>
  </r>
  <r>
    <x v="11"/>
    <x v="3"/>
    <n v="1880"/>
  </r>
  <r>
    <x v="11"/>
    <x v="4"/>
    <n v="1890"/>
  </r>
  <r>
    <x v="11"/>
    <x v="5"/>
    <n v="19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7B1C0A-81A1-46A1-A067-13C7FC5903C2}"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fieldListSortAscending="1">
  <location ref="B24:C37" firstHeaderRow="1" firstDataRow="1" firstDataCol="1"/>
  <pivotFields count="4">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7">
        <item h="1" x="3"/>
        <item h="1" x="5"/>
        <item h="1" x="1"/>
        <item h="1" x="2"/>
        <item h="1" x="4"/>
        <item x="0"/>
        <item t="default"/>
      </items>
    </pivotField>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13">
    <i>
      <x v="1"/>
    </i>
    <i>
      <x v="2"/>
    </i>
    <i>
      <x v="3"/>
    </i>
    <i>
      <x v="4"/>
    </i>
    <i>
      <x v="5"/>
    </i>
    <i>
      <x v="6"/>
    </i>
    <i>
      <x v="7"/>
    </i>
    <i>
      <x v="8"/>
    </i>
    <i>
      <x v="9"/>
    </i>
    <i>
      <x v="10"/>
    </i>
    <i>
      <x v="11"/>
    </i>
    <i>
      <x v="12"/>
    </i>
    <i t="grand">
      <x/>
    </i>
  </rowItems>
  <colItems count="1">
    <i/>
  </colItems>
  <dataFields count="1">
    <dataField name="Sum of Value"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bute" xr10:uid="{E7963B15-4288-45ED-AB30-575666D09C4D}" sourceName="Attribute">
  <pivotTables>
    <pivotTable tabId="3" name="PivotTable2"/>
  </pivotTables>
  <data>
    <tabular pivotCacheId="1864632366">
      <items count="6">
        <i x="3"/>
        <i x="5"/>
        <i x="1"/>
        <i x="2"/>
        <i x="4"/>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bute" xr10:uid="{20A4AC52-F5D6-4664-AF9D-5FD52A57B3BC}" cache="Slicer_Attribute" caption="Attribut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88932D-FB99-4AF2-AF48-EF309E158F8E}" name="Table1" displayName="Table1" ref="B4:H16" totalsRowShown="0" headerRowDxfId="11" dataDxfId="9" headerRowBorderDxfId="10" tableBorderDxfId="8" totalsRowBorderDxfId="7">
  <autoFilter ref="B4:H16" xr:uid="{B888932D-FB99-4AF2-AF48-EF309E158F8E}"/>
  <tableColumns count="7">
    <tableColumn id="1" xr3:uid="{E6F6A00A-7953-401A-B605-32CC90BC205B}" name="Month" dataDxfId="6"/>
    <tableColumn id="2" xr3:uid="{69225F79-8D89-4B5A-A3FF-59FF8120C645}" name="Soap" dataDxfId="5"/>
    <tableColumn id="3" xr3:uid="{23E86797-ECCA-439F-B11F-6782365BFC4D}" name="Handwash" dataDxfId="4"/>
    <tableColumn id="4" xr3:uid="{3477E223-12E7-4B66-9676-0D06A0D1025D}" name="Shampoo" dataDxfId="3"/>
    <tableColumn id="5" xr3:uid="{9D3D4526-65EC-4A7A-BC95-8B45E6A50CBD}" name="Conditioner" dataDxfId="2"/>
    <tableColumn id="6" xr3:uid="{D54C714C-8C6B-4E15-85E1-5F61FF8B1B6B}" name="Shaving Cream" dataDxfId="1"/>
    <tableColumn id="7" xr3:uid="{28D78A37-DFDB-400A-81C7-16FCE9581AAB}" name="Deodora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H17"/>
  <sheetViews>
    <sheetView showGridLines="0" workbookViewId="0">
      <selection activeCell="J25" sqref="J25"/>
    </sheetView>
  </sheetViews>
  <sheetFormatPr defaultRowHeight="14.4" x14ac:dyDescent="0.3"/>
  <cols>
    <col min="3" max="3" width="10.6640625" bestFit="1" customWidth="1"/>
    <col min="4" max="4" width="8.44140625" bestFit="1" customWidth="1"/>
    <col min="6" max="6" width="10.6640625" bestFit="1" customWidth="1"/>
    <col min="7" max="7" width="8.44140625" bestFit="1" customWidth="1"/>
  </cols>
  <sheetData>
    <row r="4" spans="2:8" x14ac:dyDescent="0.3">
      <c r="F4" s="4" t="b">
        <v>1</v>
      </c>
      <c r="G4" s="4" t="b">
        <v>1</v>
      </c>
      <c r="H4" s="4" t="b">
        <v>1</v>
      </c>
    </row>
    <row r="5" spans="2:8" x14ac:dyDescent="0.3">
      <c r="B5" s="1" t="s">
        <v>0</v>
      </c>
      <c r="C5" s="1" t="s">
        <v>1</v>
      </c>
      <c r="D5" s="1" t="s">
        <v>2</v>
      </c>
      <c r="E5" s="1" t="s">
        <v>3</v>
      </c>
      <c r="F5" s="1" t="s">
        <v>1</v>
      </c>
      <c r="G5" s="1" t="s">
        <v>2</v>
      </c>
      <c r="H5" s="1" t="s">
        <v>3</v>
      </c>
    </row>
    <row r="6" spans="2:8" x14ac:dyDescent="0.3">
      <c r="B6" s="2" t="s">
        <v>4</v>
      </c>
      <c r="C6" s="3">
        <v>120000</v>
      </c>
      <c r="D6" s="3">
        <v>25000</v>
      </c>
      <c r="E6" s="2">
        <v>480</v>
      </c>
      <c r="F6" s="4">
        <f>IF(F$4,C6,NA())</f>
        <v>120000</v>
      </c>
      <c r="G6" s="4">
        <f t="shared" ref="G6:H6" si="0">IF(G$4,D6,NA())</f>
        <v>25000</v>
      </c>
      <c r="H6" s="4">
        <f t="shared" si="0"/>
        <v>480</v>
      </c>
    </row>
    <row r="7" spans="2:8" x14ac:dyDescent="0.3">
      <c r="B7" s="2" t="s">
        <v>5</v>
      </c>
      <c r="C7" s="3">
        <v>95000</v>
      </c>
      <c r="D7" s="3">
        <v>18500</v>
      </c>
      <c r="E7" s="2">
        <v>400</v>
      </c>
      <c r="F7" s="4">
        <f t="shared" ref="F7:F17" si="1">IF(F$4,C7,NA())</f>
        <v>95000</v>
      </c>
      <c r="G7" s="4">
        <f t="shared" ref="G7:G17" si="2">IF(G$4,D7,NA())</f>
        <v>18500</v>
      </c>
      <c r="H7" s="4">
        <f t="shared" ref="H7:H17" si="3">IF(H$4,E7,NA())</f>
        <v>400</v>
      </c>
    </row>
    <row r="8" spans="2:8" x14ac:dyDescent="0.3">
      <c r="B8" s="2" t="s">
        <v>6</v>
      </c>
      <c r="C8" s="3">
        <v>135000</v>
      </c>
      <c r="D8" s="3">
        <v>27000</v>
      </c>
      <c r="E8" s="2">
        <v>520</v>
      </c>
      <c r="F8" s="4">
        <f t="shared" si="1"/>
        <v>135000</v>
      </c>
      <c r="G8" s="4">
        <f t="shared" si="2"/>
        <v>27000</v>
      </c>
      <c r="H8" s="4">
        <f t="shared" si="3"/>
        <v>520</v>
      </c>
    </row>
    <row r="9" spans="2:8" x14ac:dyDescent="0.3">
      <c r="B9" s="2" t="s">
        <v>7</v>
      </c>
      <c r="C9" s="3">
        <v>110000</v>
      </c>
      <c r="D9" s="3">
        <v>21000</v>
      </c>
      <c r="E9" s="2">
        <v>450</v>
      </c>
      <c r="F9" s="4">
        <f t="shared" si="1"/>
        <v>110000</v>
      </c>
      <c r="G9" s="4">
        <f t="shared" si="2"/>
        <v>21000</v>
      </c>
      <c r="H9" s="4">
        <f t="shared" si="3"/>
        <v>450</v>
      </c>
    </row>
    <row r="10" spans="2:8" x14ac:dyDescent="0.3">
      <c r="B10" s="2" t="s">
        <v>8</v>
      </c>
      <c r="C10" s="3">
        <v>150000</v>
      </c>
      <c r="D10" s="3">
        <v>30000</v>
      </c>
      <c r="E10" s="2">
        <v>600</v>
      </c>
      <c r="F10" s="4">
        <f t="shared" si="1"/>
        <v>150000</v>
      </c>
      <c r="G10" s="4">
        <f t="shared" si="2"/>
        <v>30000</v>
      </c>
      <c r="H10" s="4">
        <f t="shared" si="3"/>
        <v>600</v>
      </c>
    </row>
    <row r="11" spans="2:8" x14ac:dyDescent="0.3">
      <c r="B11" s="2" t="s">
        <v>9</v>
      </c>
      <c r="C11" s="3">
        <v>125000</v>
      </c>
      <c r="D11" s="3">
        <v>24500</v>
      </c>
      <c r="E11" s="2">
        <v>510</v>
      </c>
      <c r="F11" s="4">
        <f t="shared" si="1"/>
        <v>125000</v>
      </c>
      <c r="G11" s="4">
        <f t="shared" si="2"/>
        <v>24500</v>
      </c>
      <c r="H11" s="4">
        <f t="shared" si="3"/>
        <v>510</v>
      </c>
    </row>
    <row r="12" spans="2:8" x14ac:dyDescent="0.3">
      <c r="B12" s="2" t="s">
        <v>10</v>
      </c>
      <c r="C12" s="3">
        <v>105000</v>
      </c>
      <c r="D12" s="3">
        <v>20000</v>
      </c>
      <c r="E12" s="2">
        <v>430</v>
      </c>
      <c r="F12" s="4">
        <f t="shared" si="1"/>
        <v>105000</v>
      </c>
      <c r="G12" s="4">
        <f t="shared" si="2"/>
        <v>20000</v>
      </c>
      <c r="H12" s="4">
        <f t="shared" si="3"/>
        <v>430</v>
      </c>
    </row>
    <row r="13" spans="2:8" x14ac:dyDescent="0.3">
      <c r="B13" s="2" t="s">
        <v>11</v>
      </c>
      <c r="C13" s="3">
        <v>140000</v>
      </c>
      <c r="D13" s="3">
        <v>28000</v>
      </c>
      <c r="E13" s="2">
        <v>550</v>
      </c>
      <c r="F13" s="4">
        <f t="shared" si="1"/>
        <v>140000</v>
      </c>
      <c r="G13" s="4">
        <f t="shared" si="2"/>
        <v>28000</v>
      </c>
      <c r="H13" s="4">
        <f t="shared" si="3"/>
        <v>550</v>
      </c>
    </row>
    <row r="14" spans="2:8" x14ac:dyDescent="0.3">
      <c r="B14" s="2" t="s">
        <v>12</v>
      </c>
      <c r="C14" s="3">
        <v>115000</v>
      </c>
      <c r="D14" s="3">
        <v>22000</v>
      </c>
      <c r="E14" s="2">
        <v>470</v>
      </c>
      <c r="F14" s="4">
        <f t="shared" si="1"/>
        <v>115000</v>
      </c>
      <c r="G14" s="4">
        <f t="shared" si="2"/>
        <v>22000</v>
      </c>
      <c r="H14" s="4">
        <f t="shared" si="3"/>
        <v>470</v>
      </c>
    </row>
    <row r="15" spans="2:8" x14ac:dyDescent="0.3">
      <c r="B15" s="2" t="s">
        <v>13</v>
      </c>
      <c r="C15" s="3">
        <v>155000</v>
      </c>
      <c r="D15" s="3">
        <v>31500</v>
      </c>
      <c r="E15" s="2">
        <v>620</v>
      </c>
      <c r="F15" s="4">
        <f t="shared" si="1"/>
        <v>155000</v>
      </c>
      <c r="G15" s="4">
        <f t="shared" si="2"/>
        <v>31500</v>
      </c>
      <c r="H15" s="4">
        <f t="shared" si="3"/>
        <v>620</v>
      </c>
    </row>
    <row r="16" spans="2:8" x14ac:dyDescent="0.3">
      <c r="B16" s="2" t="s">
        <v>14</v>
      </c>
      <c r="C16" s="3">
        <v>130000</v>
      </c>
      <c r="D16" s="3">
        <v>26000</v>
      </c>
      <c r="E16" s="2">
        <v>500</v>
      </c>
      <c r="F16" s="4">
        <f t="shared" si="1"/>
        <v>130000</v>
      </c>
      <c r="G16" s="4">
        <f t="shared" si="2"/>
        <v>26000</v>
      </c>
      <c r="H16" s="4">
        <f t="shared" si="3"/>
        <v>500</v>
      </c>
    </row>
    <row r="17" spans="2:8" x14ac:dyDescent="0.3">
      <c r="B17" s="2" t="s">
        <v>15</v>
      </c>
      <c r="C17" s="3">
        <v>145000</v>
      </c>
      <c r="D17" s="3">
        <v>29000</v>
      </c>
      <c r="E17" s="2">
        <v>580</v>
      </c>
      <c r="F17" s="4">
        <f t="shared" si="1"/>
        <v>145000</v>
      </c>
      <c r="G17" s="4">
        <f t="shared" si="2"/>
        <v>29000</v>
      </c>
      <c r="H17" s="4">
        <f t="shared" si="3"/>
        <v>580</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Check Box 1">
              <controlPr defaultSize="0" autoFill="0" autoLine="0" autoPict="0">
                <anchor moveWithCells="1">
                  <from>
                    <xdr:col>14</xdr:col>
                    <xdr:colOff>335280</xdr:colOff>
                    <xdr:row>3</xdr:row>
                    <xdr:rowOff>121920</xdr:rowOff>
                  </from>
                  <to>
                    <xdr:col>15</xdr:col>
                    <xdr:colOff>502920</xdr:colOff>
                    <xdr:row>5</xdr:row>
                    <xdr:rowOff>76200</xdr:rowOff>
                  </to>
                </anchor>
              </controlPr>
            </control>
          </mc:Choice>
        </mc:AlternateContent>
        <mc:AlternateContent xmlns:mc="http://schemas.openxmlformats.org/markup-compatibility/2006">
          <mc:Choice Requires="x14">
            <control shapeId="1026" r:id="rId4" name="Check Box 2">
              <controlPr defaultSize="0" autoFill="0" autoLine="0" autoPict="0">
                <anchor moveWithCells="1">
                  <from>
                    <xdr:col>18</xdr:col>
                    <xdr:colOff>68580</xdr:colOff>
                    <xdr:row>3</xdr:row>
                    <xdr:rowOff>137160</xdr:rowOff>
                  </from>
                  <to>
                    <xdr:col>19</xdr:col>
                    <xdr:colOff>243840</xdr:colOff>
                    <xdr:row>5</xdr:row>
                    <xdr:rowOff>53340</xdr:rowOff>
                  </to>
                </anchor>
              </controlPr>
            </control>
          </mc:Choice>
        </mc:AlternateContent>
        <mc:AlternateContent xmlns:mc="http://schemas.openxmlformats.org/markup-compatibility/2006">
          <mc:Choice Requires="x14">
            <control shapeId="1027" r:id="rId5" name="Check Box 3">
              <controlPr defaultSize="0" autoFill="0" autoLine="0" autoPict="0">
                <anchor moveWithCells="1">
                  <from>
                    <xdr:col>16</xdr:col>
                    <xdr:colOff>213360</xdr:colOff>
                    <xdr:row>3</xdr:row>
                    <xdr:rowOff>68580</xdr:rowOff>
                  </from>
                  <to>
                    <xdr:col>17</xdr:col>
                    <xdr:colOff>297180</xdr:colOff>
                    <xdr:row>5</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29AD5-29CB-49F6-A837-4FAF8843BF39}">
  <dimension ref="B3:C10"/>
  <sheetViews>
    <sheetView showGridLines="0" workbookViewId="0">
      <selection activeCell="P8" sqref="P8"/>
    </sheetView>
  </sheetViews>
  <sheetFormatPr defaultRowHeight="14.4" x14ac:dyDescent="0.3"/>
  <cols>
    <col min="3" max="3" width="15.33203125" bestFit="1" customWidth="1"/>
  </cols>
  <sheetData>
    <row r="3" spans="2:3" x14ac:dyDescent="0.3">
      <c r="B3" s="5" t="s">
        <v>16</v>
      </c>
      <c r="C3" s="6">
        <v>44348</v>
      </c>
    </row>
    <row r="4" spans="2:3" x14ac:dyDescent="0.3">
      <c r="B4" s="7" t="s">
        <v>17</v>
      </c>
      <c r="C4" s="8">
        <v>18500</v>
      </c>
    </row>
    <row r="5" spans="2:3" x14ac:dyDescent="0.3">
      <c r="B5" s="7" t="s">
        <v>18</v>
      </c>
      <c r="C5" s="8">
        <v>32000</v>
      </c>
    </row>
    <row r="6" spans="2:3" x14ac:dyDescent="0.3">
      <c r="B6" s="7" t="s">
        <v>19</v>
      </c>
      <c r="C6" s="8">
        <v>27500</v>
      </c>
    </row>
    <row r="7" spans="2:3" x14ac:dyDescent="0.3">
      <c r="B7" s="7" t="s">
        <v>21</v>
      </c>
      <c r="C7" s="8">
        <v>22300</v>
      </c>
    </row>
    <row r="8" spans="2:3" x14ac:dyDescent="0.3">
      <c r="B8" s="7" t="s">
        <v>22</v>
      </c>
      <c r="C8" s="8">
        <v>34800</v>
      </c>
    </row>
    <row r="9" spans="2:3" x14ac:dyDescent="0.3">
      <c r="B9" s="7" t="s">
        <v>20</v>
      </c>
      <c r="C9" s="8">
        <v>19700</v>
      </c>
    </row>
    <row r="10" spans="2:3" x14ac:dyDescent="0.3">
      <c r="B10" s="7" t="s">
        <v>23</v>
      </c>
      <c r="C10" s="8">
        <v>29600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73864-0D9F-4F06-A525-A3D2E674EDE4}">
  <dimension ref="A2:S37"/>
  <sheetViews>
    <sheetView showGridLines="0" topLeftCell="A21" workbookViewId="0">
      <selection activeCell="S28" sqref="S28"/>
    </sheetView>
  </sheetViews>
  <sheetFormatPr defaultRowHeight="14.4" x14ac:dyDescent="0.3"/>
  <cols>
    <col min="2" max="2" width="12.5546875" bestFit="1" customWidth="1"/>
    <col min="3" max="3" width="12.21875" bestFit="1" customWidth="1"/>
    <col min="4" max="4" width="11.6640625" bestFit="1" customWidth="1"/>
    <col min="5" max="5" width="16.33203125" bestFit="1" customWidth="1"/>
    <col min="6" max="6" width="12.77734375" customWidth="1"/>
    <col min="7" max="7" width="17.88671875" bestFit="1" customWidth="1"/>
    <col min="8" max="8" width="11.88671875" customWidth="1"/>
    <col min="9" max="15" width="5" bestFit="1" customWidth="1"/>
    <col min="16" max="16" width="10.77734375" bestFit="1" customWidth="1"/>
  </cols>
  <sheetData>
    <row r="2" spans="1:10" x14ac:dyDescent="0.3">
      <c r="G2" t="str">
        <f>"Quantity "&amp;IF(J5&gt;J16,"down","up")&amp;" by "&amp; TEXT(J16/J5-1,"0%")</f>
        <v>Quantity up by 258%</v>
      </c>
      <c r="J2">
        <v>2</v>
      </c>
    </row>
    <row r="3" spans="1:10" x14ac:dyDescent="0.3">
      <c r="J3" t="s">
        <v>24</v>
      </c>
    </row>
    <row r="4" spans="1:10" x14ac:dyDescent="0.3">
      <c r="B4" s="15" t="s">
        <v>0</v>
      </c>
      <c r="C4" s="16" t="s">
        <v>24</v>
      </c>
      <c r="D4" s="16" t="s">
        <v>25</v>
      </c>
      <c r="E4" s="16" t="s">
        <v>26</v>
      </c>
      <c r="F4" s="16" t="s">
        <v>27</v>
      </c>
      <c r="G4" s="16" t="s">
        <v>28</v>
      </c>
      <c r="H4" s="17" t="s">
        <v>29</v>
      </c>
      <c r="J4" s="9" t="s">
        <v>30</v>
      </c>
    </row>
    <row r="5" spans="1:10" x14ac:dyDescent="0.3">
      <c r="A5" t="s">
        <v>24</v>
      </c>
      <c r="B5" s="13">
        <v>45658</v>
      </c>
      <c r="C5" s="2">
        <v>500</v>
      </c>
      <c r="D5" s="2">
        <v>520</v>
      </c>
      <c r="E5" s="2">
        <v>540</v>
      </c>
      <c r="F5" s="2">
        <v>560</v>
      </c>
      <c r="G5" s="2">
        <v>580</v>
      </c>
      <c r="H5" s="14">
        <v>600</v>
      </c>
      <c r="J5" cm="1">
        <f t="array" ref="J5">INDEX(C5:H5,$J$2)</f>
        <v>520</v>
      </c>
    </row>
    <row r="6" spans="1:10" x14ac:dyDescent="0.3">
      <c r="A6" t="s">
        <v>25</v>
      </c>
      <c r="B6" s="13">
        <v>45689</v>
      </c>
      <c r="C6" s="2">
        <v>650</v>
      </c>
      <c r="D6" s="2">
        <v>670</v>
      </c>
      <c r="E6" s="2">
        <v>690</v>
      </c>
      <c r="F6" s="2">
        <v>710</v>
      </c>
      <c r="G6" s="2">
        <v>730</v>
      </c>
      <c r="H6" s="14">
        <v>750</v>
      </c>
      <c r="J6" cm="1">
        <f t="array" ref="J6">INDEX(C6:H6,$J$2)</f>
        <v>670</v>
      </c>
    </row>
    <row r="7" spans="1:10" x14ac:dyDescent="0.3">
      <c r="A7" t="s">
        <v>26</v>
      </c>
      <c r="B7" s="13">
        <v>45717</v>
      </c>
      <c r="C7" s="2">
        <v>800</v>
      </c>
      <c r="D7" s="2">
        <v>820</v>
      </c>
      <c r="E7" s="2">
        <v>840</v>
      </c>
      <c r="F7" s="2">
        <v>860</v>
      </c>
      <c r="G7" s="2">
        <v>880</v>
      </c>
      <c r="H7" s="14">
        <v>900</v>
      </c>
      <c r="J7" cm="1">
        <f t="array" ref="J7">INDEX(C7:H7,$J$2)</f>
        <v>820</v>
      </c>
    </row>
    <row r="8" spans="1:10" x14ac:dyDescent="0.3">
      <c r="A8" t="s">
        <v>27</v>
      </c>
      <c r="B8" s="13">
        <v>45748</v>
      </c>
      <c r="C8" s="2">
        <v>950</v>
      </c>
      <c r="D8" s="2">
        <v>970</v>
      </c>
      <c r="E8" s="2">
        <v>990</v>
      </c>
      <c r="F8" s="2">
        <v>1010</v>
      </c>
      <c r="G8" s="2">
        <v>1030</v>
      </c>
      <c r="H8" s="14">
        <v>1050</v>
      </c>
      <c r="J8" cm="1">
        <f t="array" ref="J8">INDEX(C8:H8,$J$2)</f>
        <v>970</v>
      </c>
    </row>
    <row r="9" spans="1:10" x14ac:dyDescent="0.3">
      <c r="A9" t="s">
        <v>28</v>
      </c>
      <c r="B9" s="13">
        <v>45778</v>
      </c>
      <c r="C9" s="2">
        <v>1100</v>
      </c>
      <c r="D9" s="2">
        <v>1120</v>
      </c>
      <c r="E9" s="2">
        <v>1140</v>
      </c>
      <c r="F9" s="2">
        <v>1160</v>
      </c>
      <c r="G9" s="2">
        <v>1180</v>
      </c>
      <c r="H9" s="14">
        <v>1200</v>
      </c>
      <c r="J9" cm="1">
        <f t="array" ref="J9">INDEX(C9:H9,$J$2)</f>
        <v>1120</v>
      </c>
    </row>
    <row r="10" spans="1:10" x14ac:dyDescent="0.3">
      <c r="A10" t="s">
        <v>29</v>
      </c>
      <c r="B10" s="13">
        <v>45809</v>
      </c>
      <c r="C10" s="2">
        <v>1250</v>
      </c>
      <c r="D10" s="2">
        <v>1270</v>
      </c>
      <c r="E10" s="2">
        <v>1290</v>
      </c>
      <c r="F10" s="2">
        <v>1310</v>
      </c>
      <c r="G10" s="2">
        <v>1330</v>
      </c>
      <c r="H10" s="14">
        <v>1350</v>
      </c>
      <c r="J10" cm="1">
        <f t="array" ref="J10">INDEX(C10:H10,$J$2)</f>
        <v>1270</v>
      </c>
    </row>
    <row r="11" spans="1:10" x14ac:dyDescent="0.3">
      <c r="B11" s="13">
        <v>45839</v>
      </c>
      <c r="C11" s="2">
        <v>1400</v>
      </c>
      <c r="D11" s="2">
        <v>1420</v>
      </c>
      <c r="E11" s="2">
        <v>1440</v>
      </c>
      <c r="F11" s="2">
        <v>1460</v>
      </c>
      <c r="G11" s="2">
        <v>1480</v>
      </c>
      <c r="H11" s="14">
        <v>1500</v>
      </c>
      <c r="J11" cm="1">
        <f t="array" ref="J11">INDEX(C11:H11,$J$2)</f>
        <v>1420</v>
      </c>
    </row>
    <row r="12" spans="1:10" x14ac:dyDescent="0.3">
      <c r="B12" s="13">
        <v>45870</v>
      </c>
      <c r="C12" s="2">
        <v>1550</v>
      </c>
      <c r="D12" s="2">
        <v>1570</v>
      </c>
      <c r="E12" s="2">
        <v>1590</v>
      </c>
      <c r="F12" s="2">
        <v>1610</v>
      </c>
      <c r="G12" s="2">
        <v>1630</v>
      </c>
      <c r="H12" s="14">
        <v>1650</v>
      </c>
      <c r="J12" cm="1">
        <f t="array" ref="J12">INDEX(C12:H12,$J$2)</f>
        <v>1570</v>
      </c>
    </row>
    <row r="13" spans="1:10" x14ac:dyDescent="0.3">
      <c r="B13" s="13">
        <v>45901</v>
      </c>
      <c r="C13" s="2">
        <v>1600</v>
      </c>
      <c r="D13" s="2">
        <v>1620</v>
      </c>
      <c r="E13" s="2">
        <v>1640</v>
      </c>
      <c r="F13" s="2">
        <v>1660</v>
      </c>
      <c r="G13" s="2">
        <v>1680</v>
      </c>
      <c r="H13" s="14">
        <v>1700</v>
      </c>
      <c r="J13" cm="1">
        <f t="array" ref="J13">INDEX(C13:H13,$J$2)</f>
        <v>1620</v>
      </c>
    </row>
    <row r="14" spans="1:10" x14ac:dyDescent="0.3">
      <c r="B14" s="13">
        <v>45931</v>
      </c>
      <c r="C14" s="2">
        <v>1700</v>
      </c>
      <c r="D14" s="2">
        <v>1720</v>
      </c>
      <c r="E14" s="2">
        <v>1740</v>
      </c>
      <c r="F14" s="2">
        <v>1760</v>
      </c>
      <c r="G14" s="2">
        <v>1780</v>
      </c>
      <c r="H14" s="14">
        <v>1800</v>
      </c>
      <c r="J14" cm="1">
        <f t="array" ref="J14">INDEX(C14:H14,$J$2)</f>
        <v>1720</v>
      </c>
    </row>
    <row r="15" spans="1:10" x14ac:dyDescent="0.3">
      <c r="B15" s="13">
        <v>45962</v>
      </c>
      <c r="C15" s="2">
        <v>1800</v>
      </c>
      <c r="D15" s="2">
        <v>1820</v>
      </c>
      <c r="E15" s="2">
        <v>1840</v>
      </c>
      <c r="F15" s="2">
        <v>1860</v>
      </c>
      <c r="G15" s="2">
        <v>1880</v>
      </c>
      <c r="H15" s="14">
        <v>1890</v>
      </c>
      <c r="J15" cm="1">
        <f t="array" ref="J15">INDEX(C15:H15,$J$2)</f>
        <v>1820</v>
      </c>
    </row>
    <row r="16" spans="1:10" x14ac:dyDescent="0.3">
      <c r="B16" s="18">
        <v>45992</v>
      </c>
      <c r="C16" s="19">
        <v>1850</v>
      </c>
      <c r="D16" s="19">
        <v>1860</v>
      </c>
      <c r="E16" s="19">
        <v>1870</v>
      </c>
      <c r="F16" s="19">
        <v>1880</v>
      </c>
      <c r="G16" s="19">
        <v>1890</v>
      </c>
      <c r="H16" s="20">
        <v>1900</v>
      </c>
      <c r="J16" cm="1">
        <f t="array" ref="J16">INDEX(C16:H16,$J$2)</f>
        <v>1860</v>
      </c>
    </row>
    <row r="24" spans="2:19" x14ac:dyDescent="0.3">
      <c r="B24" s="10" t="s">
        <v>31</v>
      </c>
      <c r="C24" t="s">
        <v>45</v>
      </c>
    </row>
    <row r="25" spans="2:19" x14ac:dyDescent="0.3">
      <c r="B25" s="11" t="s">
        <v>33</v>
      </c>
      <c r="C25" s="12">
        <v>500</v>
      </c>
    </row>
    <row r="26" spans="2:19" x14ac:dyDescent="0.3">
      <c r="B26" s="11" t="s">
        <v>34</v>
      </c>
      <c r="C26" s="12">
        <v>650</v>
      </c>
    </row>
    <row r="27" spans="2:19" x14ac:dyDescent="0.3">
      <c r="B27" s="11" t="s">
        <v>35</v>
      </c>
      <c r="C27" s="12">
        <v>800</v>
      </c>
    </row>
    <row r="28" spans="2:19" x14ac:dyDescent="0.3">
      <c r="B28" s="11" t="s">
        <v>36</v>
      </c>
      <c r="C28" s="12">
        <v>950</v>
      </c>
      <c r="S28" t="s">
        <v>46</v>
      </c>
    </row>
    <row r="29" spans="2:19" x14ac:dyDescent="0.3">
      <c r="B29" s="11" t="s">
        <v>37</v>
      </c>
      <c r="C29" s="12">
        <v>1100</v>
      </c>
    </row>
    <row r="30" spans="2:19" x14ac:dyDescent="0.3">
      <c r="B30" s="11" t="s">
        <v>38</v>
      </c>
      <c r="C30" s="12">
        <v>1250</v>
      </c>
    </row>
    <row r="31" spans="2:19" x14ac:dyDescent="0.3">
      <c r="B31" s="11" t="s">
        <v>39</v>
      </c>
      <c r="C31" s="12">
        <v>1400</v>
      </c>
    </row>
    <row r="32" spans="2:19" x14ac:dyDescent="0.3">
      <c r="B32" s="11" t="s">
        <v>40</v>
      </c>
      <c r="C32" s="12">
        <v>1550</v>
      </c>
    </row>
    <row r="33" spans="2:3" x14ac:dyDescent="0.3">
      <c r="B33" s="11" t="s">
        <v>41</v>
      </c>
      <c r="C33" s="12">
        <v>1600</v>
      </c>
    </row>
    <row r="34" spans="2:3" x14ac:dyDescent="0.3">
      <c r="B34" s="11" t="s">
        <v>42</v>
      </c>
      <c r="C34" s="12">
        <v>1700</v>
      </c>
    </row>
    <row r="35" spans="2:3" x14ac:dyDescent="0.3">
      <c r="B35" s="11" t="s">
        <v>43</v>
      </c>
      <c r="C35" s="12">
        <v>1800</v>
      </c>
    </row>
    <row r="36" spans="2:3" x14ac:dyDescent="0.3">
      <c r="B36" s="11" t="s">
        <v>44</v>
      </c>
      <c r="C36" s="12">
        <v>1850</v>
      </c>
    </row>
    <row r="37" spans="2:3" x14ac:dyDescent="0.3">
      <c r="B37" s="11" t="s">
        <v>32</v>
      </c>
      <c r="C37" s="12">
        <v>15150</v>
      </c>
    </row>
  </sheetData>
  <pageMargins left="0.7" right="0.7" top="0.75" bottom="0.75" header="0.3" footer="0.3"/>
  <ignoredErrors>
    <ignoredError sqref="J5:J16" formulaRange="1"/>
  </ignoredErrors>
  <drawing r:id="rId2"/>
  <legacyDrawing r:id="rId3"/>
  <mc:AlternateContent xmlns:mc="http://schemas.openxmlformats.org/markup-compatibility/2006">
    <mc:Choice Requires="x14">
      <controls>
        <mc:AlternateContent xmlns:mc="http://schemas.openxmlformats.org/markup-compatibility/2006">
          <mc:Choice Requires="x14">
            <control shapeId="3073" r:id="rId4" name="Drop Down 1">
              <controlPr defaultSize="0" autoLine="0" autoPict="0">
                <anchor moveWithCells="1">
                  <from>
                    <xdr:col>12</xdr:col>
                    <xdr:colOff>0</xdr:colOff>
                    <xdr:row>3</xdr:row>
                    <xdr:rowOff>91440</xdr:rowOff>
                  </from>
                  <to>
                    <xdr:col>15</xdr:col>
                    <xdr:colOff>411480</xdr:colOff>
                    <xdr:row>5</xdr:row>
                    <xdr:rowOff>22860</xdr:rowOff>
                  </to>
                </anchor>
              </controlPr>
            </control>
          </mc:Choice>
        </mc:AlternateContent>
      </controls>
    </mc:Choice>
  </mc:AlternateContent>
  <tableParts count="1">
    <tablePart r:id="rId5"/>
  </tableParts>
  <extLst>
    <ext xmlns:x14="http://schemas.microsoft.com/office/spreadsheetml/2009/9/main" uri="{A8765BA9-456A-4dab-B4F3-ACF838C121DE}">
      <x14:slicerList>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C3546-84BC-42DC-AABB-85C635FCD3B2}">
  <dimension ref="B3:I46"/>
  <sheetViews>
    <sheetView showGridLines="0" topLeftCell="A36" workbookViewId="0">
      <selection activeCell="I44" sqref="I44"/>
    </sheetView>
  </sheetViews>
  <sheetFormatPr defaultRowHeight="14.4" x14ac:dyDescent="0.3"/>
  <cols>
    <col min="2" max="2" width="14" bestFit="1" customWidth="1"/>
  </cols>
  <sheetData>
    <row r="3" spans="2:9" x14ac:dyDescent="0.3">
      <c r="B3" s="21" t="s">
        <v>47</v>
      </c>
      <c r="C3" s="22" t="s">
        <v>48</v>
      </c>
      <c r="D3" s="23" t="s">
        <v>49</v>
      </c>
      <c r="E3" s="23" t="s">
        <v>50</v>
      </c>
      <c r="F3" s="23" t="s">
        <v>51</v>
      </c>
      <c r="H3" s="27" t="s">
        <v>58</v>
      </c>
      <c r="I3" s="28" t="str">
        <f>"Sales "&amp;IF(C4&gt;C10,"down","up")&amp;" by "&amp;TEXT(ABS(C10/C4-1),"0%")&amp;" since Jan 2019"</f>
        <v>Sales up by 75% since Jan 2019</v>
      </c>
    </row>
    <row r="4" spans="2:9" x14ac:dyDescent="0.3">
      <c r="B4" s="24" t="s">
        <v>52</v>
      </c>
      <c r="C4" s="25">
        <v>400</v>
      </c>
      <c r="D4" s="26">
        <v>100</v>
      </c>
      <c r="E4" s="26">
        <v>100</v>
      </c>
      <c r="F4" s="26">
        <f>C4-D4-E4</f>
        <v>200</v>
      </c>
    </row>
    <row r="5" spans="2:9" x14ac:dyDescent="0.3">
      <c r="B5" s="24" t="s">
        <v>53</v>
      </c>
      <c r="C5" s="25">
        <v>500</v>
      </c>
      <c r="D5" s="26">
        <v>100</v>
      </c>
      <c r="E5" s="26">
        <v>100</v>
      </c>
      <c r="F5" s="26">
        <f t="shared" ref="F5:F10" si="0">C5-D5-E5</f>
        <v>300</v>
      </c>
    </row>
    <row r="6" spans="2:9" x14ac:dyDescent="0.3">
      <c r="B6" s="24" t="s">
        <v>54</v>
      </c>
      <c r="C6" s="25">
        <v>400</v>
      </c>
      <c r="D6" s="26">
        <v>100</v>
      </c>
      <c r="E6" s="26">
        <v>100</v>
      </c>
      <c r="F6" s="26">
        <f t="shared" si="0"/>
        <v>200</v>
      </c>
    </row>
    <row r="7" spans="2:9" x14ac:dyDescent="0.3">
      <c r="B7" s="24" t="s">
        <v>55</v>
      </c>
      <c r="C7" s="25">
        <v>600</v>
      </c>
      <c r="D7" s="26">
        <v>100</v>
      </c>
      <c r="E7" s="26">
        <v>100</v>
      </c>
      <c r="F7" s="26">
        <f t="shared" si="0"/>
        <v>400</v>
      </c>
    </row>
    <row r="8" spans="2:9" x14ac:dyDescent="0.3">
      <c r="B8" s="24" t="s">
        <v>37</v>
      </c>
      <c r="C8" s="25">
        <v>500</v>
      </c>
      <c r="D8" s="26">
        <v>100</v>
      </c>
      <c r="E8" s="26">
        <v>100</v>
      </c>
      <c r="F8" s="26">
        <f t="shared" si="0"/>
        <v>300</v>
      </c>
    </row>
    <row r="9" spans="2:9" x14ac:dyDescent="0.3">
      <c r="B9" s="24" t="s">
        <v>56</v>
      </c>
      <c r="C9" s="25">
        <v>800</v>
      </c>
      <c r="D9" s="26">
        <v>100</v>
      </c>
      <c r="E9" s="26">
        <v>100</v>
      </c>
      <c r="F9" s="26">
        <f t="shared" si="0"/>
        <v>600</v>
      </c>
    </row>
    <row r="10" spans="2:9" x14ac:dyDescent="0.3">
      <c r="B10" s="24" t="s">
        <v>57</v>
      </c>
      <c r="C10" s="25">
        <v>700</v>
      </c>
      <c r="D10" s="26">
        <v>100</v>
      </c>
      <c r="E10" s="26">
        <v>100</v>
      </c>
      <c r="F10" s="26">
        <f t="shared" si="0"/>
        <v>500</v>
      </c>
    </row>
    <row r="30" spans="2:4" x14ac:dyDescent="0.3">
      <c r="B30" s="4" t="s">
        <v>59</v>
      </c>
      <c r="C30" s="4" t="s">
        <v>65</v>
      </c>
      <c r="D30" s="4" t="s">
        <v>66</v>
      </c>
    </row>
    <row r="31" spans="2:4" x14ac:dyDescent="0.3">
      <c r="B31" s="4" t="s">
        <v>60</v>
      </c>
      <c r="C31" s="4">
        <v>160</v>
      </c>
      <c r="D31" s="4">
        <v>-130</v>
      </c>
    </row>
    <row r="32" spans="2:4" x14ac:dyDescent="0.3">
      <c r="B32" s="4" t="s">
        <v>61</v>
      </c>
      <c r="C32" s="4">
        <v>190</v>
      </c>
      <c r="D32" s="4">
        <v>-90</v>
      </c>
    </row>
    <row r="33" spans="2:4" x14ac:dyDescent="0.3">
      <c r="B33" s="4" t="s">
        <v>62</v>
      </c>
      <c r="C33" s="4">
        <v>130</v>
      </c>
      <c r="D33" s="4">
        <v>-75</v>
      </c>
    </row>
    <row r="34" spans="2:4" x14ac:dyDescent="0.3">
      <c r="B34" s="4" t="s">
        <v>63</v>
      </c>
      <c r="C34" s="4">
        <v>140</v>
      </c>
      <c r="D34" s="4">
        <v>-100</v>
      </c>
    </row>
    <row r="35" spans="2:4" x14ac:dyDescent="0.3">
      <c r="B35" s="4" t="s">
        <v>64</v>
      </c>
      <c r="C35" s="4">
        <v>180</v>
      </c>
      <c r="D35" s="4">
        <v>-150</v>
      </c>
    </row>
    <row r="41" spans="2:4" x14ac:dyDescent="0.3">
      <c r="B41" s="4" t="s">
        <v>59</v>
      </c>
      <c r="C41" s="4" t="s">
        <v>65</v>
      </c>
      <c r="D41" s="4" t="s">
        <v>66</v>
      </c>
    </row>
    <row r="42" spans="2:4" x14ac:dyDescent="0.3">
      <c r="B42" s="4" t="s">
        <v>60</v>
      </c>
      <c r="C42" s="4">
        <v>160</v>
      </c>
      <c r="D42" s="4">
        <v>130</v>
      </c>
    </row>
    <row r="43" spans="2:4" x14ac:dyDescent="0.3">
      <c r="B43" s="4" t="s">
        <v>61</v>
      </c>
      <c r="C43" s="4">
        <v>190</v>
      </c>
      <c r="D43" s="4">
        <v>90</v>
      </c>
    </row>
    <row r="44" spans="2:4" x14ac:dyDescent="0.3">
      <c r="B44" s="4" t="s">
        <v>62</v>
      </c>
      <c r="C44" s="4">
        <v>130</v>
      </c>
      <c r="D44" s="4">
        <v>75</v>
      </c>
    </row>
    <row r="45" spans="2:4" x14ac:dyDescent="0.3">
      <c r="B45" s="4" t="s">
        <v>63</v>
      </c>
      <c r="C45" s="4">
        <v>140</v>
      </c>
      <c r="D45" s="4">
        <v>100</v>
      </c>
    </row>
    <row r="46" spans="2:4" x14ac:dyDescent="0.3">
      <c r="B46" s="4" t="s">
        <v>64</v>
      </c>
      <c r="C46" s="4">
        <v>180</v>
      </c>
      <c r="D46" s="4">
        <v>150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36AAF-D19C-46B7-B30B-AA9E371DA550}">
  <dimension ref="B5:D15"/>
  <sheetViews>
    <sheetView showGridLines="0" workbookViewId="0">
      <selection activeCell="R7" sqref="R7"/>
    </sheetView>
  </sheetViews>
  <sheetFormatPr defaultRowHeight="14.4" x14ac:dyDescent="0.3"/>
  <cols>
    <col min="2" max="2" width="13.77734375" bestFit="1" customWidth="1"/>
    <col min="3" max="3" width="8.88671875" customWidth="1"/>
  </cols>
  <sheetData>
    <row r="5" spans="2:4" x14ac:dyDescent="0.3">
      <c r="B5" s="1" t="s">
        <v>67</v>
      </c>
      <c r="C5" s="1" t="s">
        <v>60</v>
      </c>
      <c r="D5" s="1" t="s">
        <v>78</v>
      </c>
    </row>
    <row r="6" spans="2:4" x14ac:dyDescent="0.3">
      <c r="B6" s="2" t="s">
        <v>68</v>
      </c>
      <c r="C6" s="3">
        <v>28500</v>
      </c>
      <c r="D6" s="29">
        <f>AVERAGE($C$6:$C$15)</f>
        <v>53030</v>
      </c>
    </row>
    <row r="7" spans="2:4" x14ac:dyDescent="0.3">
      <c r="B7" s="2" t="s">
        <v>69</v>
      </c>
      <c r="C7" s="3">
        <v>32700</v>
      </c>
      <c r="D7" s="29">
        <f t="shared" ref="D7:D15" si="0">AVERAGE($C$6:$C$15)</f>
        <v>53030</v>
      </c>
    </row>
    <row r="8" spans="2:4" x14ac:dyDescent="0.3">
      <c r="B8" s="2" t="s">
        <v>70</v>
      </c>
      <c r="C8" s="3">
        <v>45200</v>
      </c>
      <c r="D8" s="29">
        <f t="shared" si="0"/>
        <v>53030</v>
      </c>
    </row>
    <row r="9" spans="2:4" x14ac:dyDescent="0.3">
      <c r="B9" s="2" t="s">
        <v>71</v>
      </c>
      <c r="C9" s="3">
        <v>55600</v>
      </c>
      <c r="D9" s="29">
        <f t="shared" si="0"/>
        <v>53030</v>
      </c>
    </row>
    <row r="10" spans="2:4" x14ac:dyDescent="0.3">
      <c r="B10" s="2" t="s">
        <v>72</v>
      </c>
      <c r="C10" s="3">
        <v>62300</v>
      </c>
      <c r="D10" s="29">
        <f t="shared" si="0"/>
        <v>53030</v>
      </c>
    </row>
    <row r="11" spans="2:4" x14ac:dyDescent="0.3">
      <c r="B11" s="2" t="s">
        <v>73</v>
      </c>
      <c r="C11" s="3">
        <v>38400</v>
      </c>
      <c r="D11" s="29">
        <f t="shared" si="0"/>
        <v>53030</v>
      </c>
    </row>
    <row r="12" spans="2:4" x14ac:dyDescent="0.3">
      <c r="B12" s="2" t="s">
        <v>74</v>
      </c>
      <c r="C12" s="3">
        <v>71500</v>
      </c>
      <c r="D12" s="29">
        <f t="shared" si="0"/>
        <v>53030</v>
      </c>
    </row>
    <row r="13" spans="2:4" x14ac:dyDescent="0.3">
      <c r="B13" s="2" t="s">
        <v>75</v>
      </c>
      <c r="C13" s="3">
        <v>49800</v>
      </c>
      <c r="D13" s="29">
        <f t="shared" si="0"/>
        <v>53030</v>
      </c>
    </row>
    <row r="14" spans="2:4" x14ac:dyDescent="0.3">
      <c r="B14" s="2" t="s">
        <v>76</v>
      </c>
      <c r="C14" s="3">
        <v>87200</v>
      </c>
      <c r="D14" s="29">
        <f t="shared" si="0"/>
        <v>53030</v>
      </c>
    </row>
    <row r="15" spans="2:4" x14ac:dyDescent="0.3">
      <c r="B15" s="2" t="s">
        <v>77</v>
      </c>
      <c r="C15" s="3">
        <v>59100</v>
      </c>
      <c r="D15" s="29">
        <f t="shared" si="0"/>
        <v>53030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F9C0A-B147-49A9-9322-F492EB49CFAB}">
  <dimension ref="A1"/>
  <sheetViews>
    <sheetView showGridLines="0" tabSelected="1" zoomScale="60" zoomScaleNormal="60" workbookViewId="0">
      <selection activeCell="AM17" sqref="AM17"/>
    </sheetView>
  </sheetViews>
  <sheetFormatPr defaultRowHeight="14.4"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EDDC5A-8CF0-4B10-9A15-0879D67F4C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Dynamic Chart</vt:lpstr>
      <vt:lpstr>Lollipop Chart</vt:lpstr>
      <vt:lpstr>Charts 1</vt:lpstr>
      <vt:lpstr>Chart 2</vt:lpstr>
      <vt:lpstr>Chart 3</vt:lpstr>
      <vt:lpstr>all 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dc:creator>
  <cp:lastModifiedBy>amit surera</cp:lastModifiedBy>
  <dcterms:created xsi:type="dcterms:W3CDTF">2015-06-05T18:17:20Z</dcterms:created>
  <dcterms:modified xsi:type="dcterms:W3CDTF">2025-09-03T13:42:49Z</dcterms:modified>
</cp:coreProperties>
</file>