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500" windowHeight="12608" tabRatio="698" activeTab="1"/>
  </bookViews>
  <sheets>
    <sheet name="SourceData filtered" sheetId="8" r:id="rId1"/>
    <sheet name="Pivot max" sheetId="5" r:id="rId2"/>
    <sheet name="Pivot avg" sheetId="7" r:id="rId3"/>
    <sheet name="Pivot StdDev" sheetId="9" r:id="rId4"/>
    <sheet name="Exp Smoothing LNG" sheetId="10" r:id="rId5"/>
    <sheet name="Exp Smoothing HSB" sheetId="14" r:id="rId6"/>
    <sheet name="lookup" sheetId="6" r:id="rId7"/>
    <sheet name="crontab" sheetId="15" r:id="rId8"/>
  </sheets>
  <definedNames>
    <definedName name="_xlnm._FilterDatabase" localSheetId="0" hidden="1">'SourceData filtered'!$A$1:$H$808</definedName>
    <definedName name="DayofWeek">lookup!$A$1:$B$7</definedName>
    <definedName name="month">lookup!$D$1:$E$12</definedName>
  </definedNames>
  <calcPr calcId="171027"/>
  <pivotCaches>
    <pivotCache cacheId="91" r:id="rId9"/>
  </pivotCaches>
</workbook>
</file>

<file path=xl/calcChain.xml><?xml version="1.0" encoding="utf-8"?>
<calcChain xmlns="http://schemas.openxmlformats.org/spreadsheetml/2006/main">
  <c r="F188" i="8" l="1"/>
  <c r="H188" i="8"/>
  <c r="G188" i="8" s="1"/>
  <c r="F189" i="8"/>
  <c r="G189" i="8"/>
  <c r="H189" i="8"/>
  <c r="F190" i="8"/>
  <c r="G190" i="8"/>
  <c r="H190" i="8"/>
  <c r="F191" i="8"/>
  <c r="H191" i="8"/>
  <c r="G191" i="8" s="1"/>
  <c r="F192" i="8"/>
  <c r="G192" i="8"/>
  <c r="H192" i="8"/>
  <c r="F193" i="8"/>
  <c r="G193" i="8"/>
  <c r="H193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21" i="8" l="1"/>
  <c r="H121" i="8"/>
  <c r="G121" i="8" s="1"/>
  <c r="F122" i="8"/>
  <c r="G122" i="8"/>
  <c r="H122" i="8"/>
  <c r="F123" i="8"/>
  <c r="H123" i="8"/>
  <c r="G123" i="8" s="1"/>
  <c r="F124" i="8"/>
  <c r="H124" i="8"/>
  <c r="G124" i="8" s="1"/>
  <c r="F125" i="8"/>
  <c r="H125" i="8"/>
  <c r="G125" i="8" s="1"/>
  <c r="F126" i="8"/>
  <c r="H126" i="8"/>
  <c r="G126" i="8" s="1"/>
  <c r="F127" i="8"/>
  <c r="H127" i="8"/>
  <c r="G127" i="8" s="1"/>
  <c r="F128" i="8"/>
  <c r="H128" i="8"/>
  <c r="G128" i="8" s="1"/>
  <c r="F129" i="8"/>
  <c r="H129" i="8"/>
  <c r="G129" i="8" s="1"/>
  <c r="F130" i="8"/>
  <c r="H130" i="8"/>
  <c r="G130" i="8" s="1"/>
  <c r="F101" i="8" l="1"/>
  <c r="H101" i="8"/>
  <c r="G101" i="8" s="1"/>
  <c r="F102" i="8"/>
  <c r="G102" i="8"/>
  <c r="H102" i="8"/>
  <c r="F103" i="8"/>
  <c r="H103" i="8"/>
  <c r="G103" i="8" s="1"/>
  <c r="F104" i="8"/>
  <c r="H104" i="8"/>
  <c r="G104" i="8" s="1"/>
  <c r="F105" i="8"/>
  <c r="H105" i="8"/>
  <c r="G105" i="8" s="1"/>
  <c r="F106" i="8"/>
  <c r="H106" i="8"/>
  <c r="G106" i="8" s="1"/>
  <c r="F107" i="8"/>
  <c r="H107" i="8"/>
  <c r="G107" i="8" s="1"/>
  <c r="F108" i="8"/>
  <c r="H108" i="8"/>
  <c r="G108" i="8" s="1"/>
  <c r="F109" i="8"/>
  <c r="H109" i="8"/>
  <c r="G109" i="8" s="1"/>
  <c r="F110" i="8"/>
  <c r="H110" i="8"/>
  <c r="G110" i="8" s="1"/>
  <c r="F111" i="8"/>
  <c r="H111" i="8"/>
  <c r="G111" i="8" s="1"/>
  <c r="F112" i="8"/>
  <c r="H112" i="8"/>
  <c r="G112" i="8" s="1"/>
  <c r="F113" i="8"/>
  <c r="H113" i="8"/>
  <c r="G113" i="8" s="1"/>
  <c r="F114" i="8"/>
  <c r="H114" i="8"/>
  <c r="G114" i="8" s="1"/>
  <c r="F115" i="8"/>
  <c r="H115" i="8"/>
  <c r="G115" i="8" s="1"/>
  <c r="F116" i="8"/>
  <c r="H116" i="8"/>
  <c r="G116" i="8" s="1"/>
  <c r="F117" i="8"/>
  <c r="H117" i="8"/>
  <c r="G117" i="8" s="1"/>
  <c r="F118" i="8"/>
  <c r="H118" i="8"/>
  <c r="G118" i="8" s="1"/>
  <c r="F119" i="8"/>
  <c r="H119" i="8"/>
  <c r="G119" i="8" s="1"/>
  <c r="F120" i="8"/>
  <c r="H120" i="8"/>
  <c r="G120" i="8" s="1"/>
  <c r="F94" i="8"/>
  <c r="H94" i="8"/>
  <c r="G94" i="8" s="1"/>
  <c r="F95" i="8"/>
  <c r="H95" i="8"/>
  <c r="G95" i="8" s="1"/>
  <c r="F96" i="8"/>
  <c r="H96" i="8"/>
  <c r="G96" i="8" s="1"/>
  <c r="F97" i="8"/>
  <c r="H97" i="8"/>
  <c r="G97" i="8" s="1"/>
  <c r="F98" i="8"/>
  <c r="H98" i="8"/>
  <c r="G98" i="8" s="1"/>
  <c r="F99" i="8"/>
  <c r="H99" i="8"/>
  <c r="G99" i="8" s="1"/>
  <c r="F100" i="8"/>
  <c r="H100" i="8"/>
  <c r="G100" i="8" s="1"/>
  <c r="F86" i="8" l="1"/>
  <c r="H86" i="8"/>
  <c r="G86" i="8" s="1"/>
  <c r="F87" i="8"/>
  <c r="G87" i="8"/>
  <c r="H87" i="8"/>
  <c r="F88" i="8"/>
  <c r="H88" i="8"/>
  <c r="G88" i="8" s="1"/>
  <c r="F89" i="8"/>
  <c r="H89" i="8"/>
  <c r="G89" i="8" s="1"/>
  <c r="F90" i="8"/>
  <c r="H90" i="8"/>
  <c r="G90" i="8" s="1"/>
  <c r="F91" i="8"/>
  <c r="H91" i="8"/>
  <c r="G91" i="8" s="1"/>
  <c r="F92" i="8"/>
  <c r="H92" i="8"/>
  <c r="G92" i="8" s="1"/>
  <c r="F93" i="8"/>
  <c r="H93" i="8"/>
  <c r="G93" i="8" s="1"/>
  <c r="F82" i="8"/>
  <c r="H82" i="8"/>
  <c r="G82" i="8" s="1"/>
  <c r="F83" i="8"/>
  <c r="H83" i="8"/>
  <c r="G83" i="8" s="1"/>
  <c r="F84" i="8"/>
  <c r="H84" i="8"/>
  <c r="G84" i="8" s="1"/>
  <c r="F85" i="8"/>
  <c r="H85" i="8"/>
  <c r="G85" i="8" s="1"/>
  <c r="F72" i="8"/>
  <c r="H72" i="8"/>
  <c r="G72" i="8" s="1"/>
  <c r="F73" i="8"/>
  <c r="H73" i="8"/>
  <c r="G73" i="8" s="1"/>
  <c r="F74" i="8"/>
  <c r="H74" i="8"/>
  <c r="G74" i="8" s="1"/>
  <c r="F75" i="8"/>
  <c r="H75" i="8"/>
  <c r="G75" i="8" s="1"/>
  <c r="F76" i="8"/>
  <c r="H76" i="8"/>
  <c r="G76" i="8" s="1"/>
  <c r="F77" i="8"/>
  <c r="H77" i="8"/>
  <c r="G77" i="8" s="1"/>
  <c r="F78" i="8"/>
  <c r="H78" i="8"/>
  <c r="G78" i="8" s="1"/>
  <c r="F79" i="8"/>
  <c r="H79" i="8"/>
  <c r="G79" i="8" s="1"/>
  <c r="F80" i="8"/>
  <c r="H80" i="8"/>
  <c r="G80" i="8" s="1"/>
  <c r="F81" i="8"/>
  <c r="H81" i="8"/>
  <c r="G81" i="8" s="1"/>
  <c r="F68" i="8"/>
  <c r="H68" i="8"/>
  <c r="G68" i="8" s="1"/>
  <c r="F69" i="8"/>
  <c r="H69" i="8"/>
  <c r="G69" i="8" s="1"/>
  <c r="F70" i="8"/>
  <c r="H70" i="8"/>
  <c r="G70" i="8" s="1"/>
  <c r="F71" i="8"/>
  <c r="H71" i="8"/>
  <c r="G71" i="8" s="1"/>
  <c r="F64" i="8"/>
  <c r="H64" i="8"/>
  <c r="G64" i="8" s="1"/>
  <c r="F65" i="8"/>
  <c r="H65" i="8"/>
  <c r="G65" i="8" s="1"/>
  <c r="F66" i="8"/>
  <c r="H66" i="8"/>
  <c r="G66" i="8" s="1"/>
  <c r="F67" i="8"/>
  <c r="H67" i="8"/>
  <c r="G67" i="8" s="1"/>
  <c r="F57" i="8"/>
  <c r="H57" i="8"/>
  <c r="G57" i="8" s="1"/>
  <c r="F58" i="8"/>
  <c r="H58" i="8"/>
  <c r="G58" i="8" s="1"/>
  <c r="F59" i="8"/>
  <c r="H59" i="8"/>
  <c r="G59" i="8" s="1"/>
  <c r="F60" i="8"/>
  <c r="H60" i="8"/>
  <c r="G60" i="8" s="1"/>
  <c r="F61" i="8"/>
  <c r="H61" i="8"/>
  <c r="G61" i="8" s="1"/>
  <c r="F62" i="8"/>
  <c r="H62" i="8"/>
  <c r="G62" i="8" s="1"/>
  <c r="F63" i="8"/>
  <c r="H63" i="8"/>
  <c r="G63" i="8" s="1"/>
  <c r="F39" i="8"/>
  <c r="H39" i="8"/>
  <c r="G39" i="8" s="1"/>
  <c r="F40" i="8"/>
  <c r="H40" i="8"/>
  <c r="G40" i="8" s="1"/>
  <c r="F41" i="8"/>
  <c r="H41" i="8"/>
  <c r="G41" i="8" s="1"/>
  <c r="F42" i="8"/>
  <c r="H42" i="8"/>
  <c r="G42" i="8" s="1"/>
  <c r="F43" i="8"/>
  <c r="H43" i="8"/>
  <c r="G43" i="8" s="1"/>
  <c r="F44" i="8"/>
  <c r="H44" i="8"/>
  <c r="G44" i="8" s="1"/>
  <c r="F45" i="8"/>
  <c r="H45" i="8"/>
  <c r="G45" i="8" s="1"/>
  <c r="F46" i="8"/>
  <c r="H46" i="8"/>
  <c r="G46" i="8" s="1"/>
  <c r="F47" i="8"/>
  <c r="H47" i="8"/>
  <c r="G47" i="8" s="1"/>
  <c r="F48" i="8"/>
  <c r="H48" i="8"/>
  <c r="G48" i="8" s="1"/>
  <c r="F49" i="8"/>
  <c r="H49" i="8"/>
  <c r="G49" i="8" s="1"/>
  <c r="F50" i="8"/>
  <c r="H50" i="8"/>
  <c r="G50" i="8" s="1"/>
  <c r="F51" i="8"/>
  <c r="H51" i="8"/>
  <c r="G51" i="8" s="1"/>
  <c r="F52" i="8"/>
  <c r="H52" i="8"/>
  <c r="G52" i="8" s="1"/>
  <c r="F53" i="8"/>
  <c r="H53" i="8"/>
  <c r="G53" i="8" s="1"/>
  <c r="F54" i="8"/>
  <c r="H54" i="8"/>
  <c r="G54" i="8" s="1"/>
  <c r="F55" i="8"/>
  <c r="H55" i="8"/>
  <c r="G55" i="8" s="1"/>
  <c r="F56" i="8"/>
  <c r="H56" i="8"/>
  <c r="G56" i="8" s="1"/>
  <c r="F36" i="8" l="1"/>
  <c r="H36" i="8"/>
  <c r="G36" i="8" s="1"/>
  <c r="F37" i="8"/>
  <c r="H37" i="8"/>
  <c r="G37" i="8" s="1"/>
  <c r="F38" i="8"/>
  <c r="H38" i="8"/>
  <c r="G38" i="8" s="1"/>
  <c r="F30" i="8" l="1"/>
  <c r="H30" i="8"/>
  <c r="G30" i="8" s="1"/>
  <c r="F31" i="8"/>
  <c r="H31" i="8"/>
  <c r="G31" i="8" s="1"/>
  <c r="F32" i="8"/>
  <c r="H32" i="8"/>
  <c r="G32" i="8" s="1"/>
  <c r="F33" i="8"/>
  <c r="H33" i="8"/>
  <c r="G33" i="8" s="1"/>
  <c r="F34" i="8"/>
  <c r="H34" i="8"/>
  <c r="G34" i="8" s="1"/>
  <c r="F35" i="8"/>
  <c r="G35" i="8"/>
  <c r="H35" i="8"/>
  <c r="F2" i="8"/>
  <c r="H2" i="8"/>
  <c r="G2" i="8" s="1"/>
  <c r="F3" i="8"/>
  <c r="H3" i="8"/>
  <c r="G3" i="8" s="1"/>
  <c r="F4" i="8"/>
  <c r="H4" i="8"/>
  <c r="G4" i="8" s="1"/>
  <c r="F5" i="8"/>
  <c r="H5" i="8"/>
  <c r="G5" i="8" s="1"/>
  <c r="F6" i="8"/>
  <c r="H6" i="8"/>
  <c r="G6" i="8" s="1"/>
  <c r="F7" i="8"/>
  <c r="H7" i="8"/>
  <c r="G7" i="8" s="1"/>
  <c r="F26" i="8" l="1"/>
  <c r="H26" i="8"/>
  <c r="G26" i="8" s="1"/>
  <c r="F27" i="8"/>
  <c r="H27" i="8"/>
  <c r="G27" i="8" s="1"/>
  <c r="F28" i="8"/>
  <c r="H28" i="8"/>
  <c r="G28" i="8" s="1"/>
  <c r="F29" i="8"/>
  <c r="H29" i="8"/>
  <c r="G29" i="8" s="1"/>
  <c r="F12" i="8"/>
  <c r="H12" i="8"/>
  <c r="G12" i="8" s="1"/>
  <c r="F13" i="8"/>
  <c r="H13" i="8"/>
  <c r="G13" i="8" s="1"/>
  <c r="F14" i="8"/>
  <c r="H14" i="8"/>
  <c r="G14" i="8" s="1"/>
  <c r="F15" i="8"/>
  <c r="H15" i="8"/>
  <c r="G15" i="8" s="1"/>
  <c r="F16" i="8"/>
  <c r="H16" i="8"/>
  <c r="G16" i="8" s="1"/>
  <c r="F17" i="8"/>
  <c r="H17" i="8"/>
  <c r="G17" i="8" s="1"/>
  <c r="F18" i="8"/>
  <c r="H18" i="8"/>
  <c r="G18" i="8" s="1"/>
  <c r="F19" i="8"/>
  <c r="H19" i="8"/>
  <c r="G19" i="8" s="1"/>
  <c r="F20" i="8"/>
  <c r="H20" i="8"/>
  <c r="G20" i="8" s="1"/>
  <c r="F21" i="8"/>
  <c r="H21" i="8"/>
  <c r="G21" i="8" s="1"/>
  <c r="F22" i="8"/>
  <c r="H22" i="8"/>
  <c r="G22" i="8" s="1"/>
  <c r="F23" i="8"/>
  <c r="H23" i="8"/>
  <c r="G23" i="8" s="1"/>
  <c r="F24" i="8"/>
  <c r="H24" i="8"/>
  <c r="G24" i="8" s="1"/>
  <c r="F25" i="8"/>
  <c r="H25" i="8"/>
  <c r="G25" i="8" s="1"/>
  <c r="F8" i="8"/>
  <c r="H8" i="8"/>
  <c r="G8" i="8" s="1"/>
  <c r="F9" i="8"/>
  <c r="H9" i="8"/>
  <c r="G9" i="8" s="1"/>
  <c r="F10" i="8"/>
  <c r="H10" i="8"/>
  <c r="G10" i="8" s="1"/>
  <c r="F11" i="8"/>
  <c r="H11" i="8"/>
  <c r="G11" i="8" s="1"/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2" i="15"/>
  <c r="E16" i="15"/>
  <c r="E17" i="15"/>
  <c r="E6" i="15"/>
  <c r="E22" i="15"/>
  <c r="E14" i="15"/>
  <c r="E30" i="15"/>
  <c r="E23" i="15"/>
  <c r="E4" i="15"/>
  <c r="E7" i="15"/>
  <c r="E19" i="15"/>
  <c r="E20" i="15"/>
  <c r="E9" i="15"/>
  <c r="E24" i="15"/>
  <c r="E11" i="15"/>
  <c r="E18" i="15"/>
  <c r="E5" i="15"/>
  <c r="E26" i="15"/>
  <c r="E10" i="15"/>
  <c r="E27" i="15"/>
  <c r="E21" i="15"/>
  <c r="E8" i="15"/>
  <c r="E3" i="15"/>
  <c r="E12" i="15"/>
  <c r="E15" i="15"/>
  <c r="E25" i="15"/>
  <c r="E29" i="15"/>
  <c r="E28" i="15"/>
  <c r="E13" i="15"/>
  <c r="E2" i="15"/>
  <c r="CN38" i="14" l="1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X34" i="14"/>
  <c r="BE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X33" i="14"/>
  <c r="BE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X32" i="14"/>
  <c r="BE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X31" i="14"/>
  <c r="BE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X30" i="14"/>
  <c r="BE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X29" i="14"/>
  <c r="BE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X28" i="14"/>
  <c r="BE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X27" i="14"/>
  <c r="BE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X26" i="14"/>
  <c r="BE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X25" i="14"/>
  <c r="BE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X24" i="14"/>
  <c r="BE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X23" i="14"/>
  <c r="BE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X22" i="14"/>
  <c r="BE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X21" i="14"/>
  <c r="BE21" i="14"/>
  <c r="BX20" i="14"/>
  <c r="BE20" i="14"/>
  <c r="BX19" i="14"/>
  <c r="BE19" i="14"/>
  <c r="BX18" i="14"/>
  <c r="BE18" i="14"/>
  <c r="BX17" i="14"/>
  <c r="BE17" i="14"/>
  <c r="BX16" i="14"/>
  <c r="BE16" i="14"/>
  <c r="BX15" i="14"/>
  <c r="BE15" i="14"/>
  <c r="BX14" i="14"/>
  <c r="BE14" i="14"/>
  <c r="BX13" i="14"/>
  <c r="BE13" i="14"/>
  <c r="BX12" i="14"/>
  <c r="BE12" i="14"/>
  <c r="BX11" i="14"/>
  <c r="BE11" i="14"/>
  <c r="X21" i="10"/>
  <c r="BZ36" i="10" l="1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BX11" i="10"/>
  <c r="BX12" i="10"/>
  <c r="BX13" i="10"/>
  <c r="BX14" i="10"/>
  <c r="BX15" i="10"/>
  <c r="BX16" i="10"/>
  <c r="BX17" i="10"/>
  <c r="BX18" i="10"/>
  <c r="BX19" i="10"/>
  <c r="BX20" i="10"/>
  <c r="BE11" i="10"/>
  <c r="BE12" i="10"/>
  <c r="BE13" i="10"/>
  <c r="BE14" i="10"/>
  <c r="BE15" i="10"/>
  <c r="BE16" i="10"/>
  <c r="BE17" i="10"/>
  <c r="BE18" i="10"/>
  <c r="BE19" i="10"/>
  <c r="BE20" i="10"/>
  <c r="BX32" i="10"/>
  <c r="BX33" i="10"/>
  <c r="BX34" i="10"/>
  <c r="BE32" i="10"/>
  <c r="BE33" i="10"/>
  <c r="BE34" i="10"/>
  <c r="BX22" i="10" l="1"/>
  <c r="BX23" i="10"/>
  <c r="BX24" i="10"/>
  <c r="BX25" i="10"/>
  <c r="BX26" i="10"/>
  <c r="BX27" i="10"/>
  <c r="BX28" i="10"/>
  <c r="BX29" i="10"/>
  <c r="BX30" i="10"/>
  <c r="BX31" i="10"/>
  <c r="BX21" i="10"/>
  <c r="BE22" i="10"/>
  <c r="BE23" i="10"/>
  <c r="BE24" i="10"/>
  <c r="BE25" i="10"/>
  <c r="BE26" i="10"/>
  <c r="BE27" i="10"/>
  <c r="BE28" i="10"/>
  <c r="BE29" i="10"/>
  <c r="BE30" i="10"/>
  <c r="BE31" i="10"/>
  <c r="BE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BZ21" i="10"/>
  <c r="AB22" i="14"/>
  <c r="X25" i="14"/>
  <c r="AH33" i="14"/>
  <c r="AF41" i="14"/>
  <c r="AE42" i="14"/>
  <c r="AD33" i="14"/>
  <c r="V38" i="14"/>
  <c r="X39" i="10"/>
  <c r="V23" i="14"/>
  <c r="Y42" i="14"/>
  <c r="Z36" i="10"/>
  <c r="AB29" i="14"/>
  <c r="AG36" i="10"/>
  <c r="AB40" i="14"/>
  <c r="Z27" i="10"/>
  <c r="W42" i="14"/>
  <c r="AA41" i="14"/>
  <c r="AH39" i="14"/>
  <c r="AA42" i="10"/>
  <c r="AG34" i="10"/>
  <c r="X37" i="14"/>
  <c r="AF36" i="10"/>
  <c r="AF29" i="10"/>
  <c r="AE27" i="14"/>
  <c r="AA24" i="10"/>
  <c r="AH21" i="14"/>
  <c r="AB22" i="10"/>
  <c r="AD21" i="10"/>
  <c r="AG27" i="10"/>
  <c r="AC27" i="10"/>
  <c r="AD30" i="14"/>
  <c r="AF38" i="14"/>
  <c r="V33" i="14"/>
  <c r="X29" i="14"/>
  <c r="AB28" i="10"/>
  <c r="V37" i="14"/>
  <c r="AC34" i="14"/>
  <c r="AF37" i="14"/>
  <c r="X38" i="14"/>
  <c r="Y29" i="10"/>
  <c r="Y41" i="14"/>
  <c r="AB33" i="10"/>
  <c r="Y23" i="14"/>
  <c r="Y27" i="10"/>
  <c r="AE22" i="14"/>
  <c r="AE28" i="10"/>
  <c r="AA39" i="14"/>
  <c r="AF31" i="10"/>
  <c r="AG22" i="14"/>
  <c r="AH36" i="14"/>
  <c r="AD23" i="14"/>
  <c r="AE29" i="14"/>
  <c r="X28" i="14"/>
  <c r="AB24" i="14"/>
  <c r="AB21" i="14"/>
  <c r="W29" i="14"/>
  <c r="AE28" i="14"/>
  <c r="AB42" i="14"/>
  <c r="AD27" i="14"/>
  <c r="Y23" i="10"/>
  <c r="V26" i="14"/>
  <c r="Z41" i="14"/>
  <c r="AC42" i="10"/>
  <c r="AB25" i="10"/>
  <c r="AC34" i="10"/>
  <c r="AH41" i="14"/>
  <c r="AE37" i="10"/>
  <c r="AB40" i="10"/>
  <c r="AA33" i="10"/>
  <c r="AD32" i="10"/>
  <c r="AC31" i="10"/>
  <c r="AH42" i="14"/>
  <c r="Y37" i="14"/>
  <c r="X41" i="10"/>
  <c r="Y31" i="10"/>
  <c r="Z21" i="14"/>
  <c r="V39" i="14"/>
  <c r="AB33" i="14"/>
  <c r="AE27" i="10"/>
  <c r="AA36" i="14"/>
  <c r="W41" i="14"/>
  <c r="AF28" i="14"/>
  <c r="X41" i="14"/>
  <c r="Y24" i="14"/>
  <c r="AD34" i="10"/>
  <c r="AB29" i="10"/>
  <c r="AA25" i="14"/>
  <c r="AE30" i="10"/>
  <c r="Y40" i="10"/>
  <c r="AC21" i="14"/>
  <c r="AH32" i="14"/>
  <c r="AB37" i="14"/>
  <c r="AH40" i="10"/>
  <c r="AA42" i="14"/>
  <c r="AG29" i="14"/>
  <c r="Y28" i="10"/>
  <c r="AC21" i="10"/>
  <c r="AC39" i="14"/>
  <c r="AH30" i="10"/>
  <c r="AA40" i="10"/>
  <c r="X40" i="14"/>
  <c r="AD41" i="14"/>
  <c r="AH23" i="14"/>
  <c r="AH34" i="10"/>
  <c r="V36" i="14"/>
  <c r="AB36" i="14"/>
  <c r="AH27" i="10"/>
  <c r="AC36" i="14"/>
  <c r="AE21" i="10"/>
  <c r="Z25" i="14"/>
  <c r="Y38" i="14"/>
  <c r="AH23" i="10"/>
  <c r="AG38" i="10"/>
  <c r="AD37" i="14"/>
  <c r="AF22" i="10"/>
  <c r="AE21" i="14"/>
  <c r="AA28" i="14"/>
  <c r="W38" i="14"/>
  <c r="X22" i="10"/>
  <c r="AA29" i="14"/>
  <c r="AF38" i="10"/>
  <c r="AC42" i="14"/>
  <c r="Z32" i="14"/>
  <c r="AC39" i="10"/>
  <c r="AC36" i="10"/>
  <c r="AA26" i="10"/>
  <c r="Y38" i="10"/>
  <c r="X42" i="10"/>
  <c r="AD33" i="10"/>
  <c r="Z33" i="14"/>
  <c r="AF23" i="14"/>
  <c r="W22" i="14"/>
  <c r="AE29" i="10"/>
  <c r="AA26" i="14"/>
  <c r="AD39" i="10"/>
  <c r="AD42" i="10"/>
  <c r="X22" i="14"/>
  <c r="Z26" i="14"/>
  <c r="AB39" i="10"/>
  <c r="AB26" i="10"/>
  <c r="AG37" i="10"/>
  <c r="AG40" i="10"/>
  <c r="AE23" i="10"/>
  <c r="Y24" i="10"/>
  <c r="AG24" i="14"/>
  <c r="AG38" i="14"/>
  <c r="AF32" i="10"/>
  <c r="W33" i="14"/>
  <c r="AA41" i="10"/>
  <c r="Z29" i="10"/>
  <c r="AH33" i="10"/>
  <c r="AF36" i="14"/>
  <c r="Z22" i="14"/>
  <c r="AA21" i="14"/>
  <c r="W28" i="14"/>
  <c r="AH39" i="10"/>
  <c r="X23" i="14"/>
  <c r="AB32" i="14"/>
  <c r="AF29" i="14"/>
  <c r="V31" i="14"/>
  <c r="X36" i="14"/>
  <c r="AD32" i="14"/>
  <c r="AD25" i="14"/>
  <c r="AG36" i="14"/>
  <c r="AF40" i="10"/>
  <c r="AD34" i="14"/>
  <c r="AA30" i="14"/>
  <c r="Z22" i="10"/>
  <c r="Z32" i="10"/>
  <c r="AH25" i="10"/>
  <c r="AF21" i="14"/>
  <c r="AA38" i="14"/>
  <c r="Z26" i="10"/>
  <c r="AE30" i="14"/>
  <c r="V27" i="14"/>
  <c r="X23" i="10"/>
  <c r="V21" i="14"/>
  <c r="AF42" i="14"/>
  <c r="Z23" i="14"/>
  <c r="AH42" i="10"/>
  <c r="X29" i="10"/>
  <c r="AA25" i="10"/>
  <c r="AG30" i="10"/>
  <c r="W36" i="14"/>
  <c r="AD31" i="10"/>
  <c r="W27" i="14"/>
  <c r="AB34" i="14"/>
  <c r="AC28" i="14"/>
  <c r="AH37" i="14"/>
  <c r="AE26" i="14"/>
  <c r="Y39" i="14"/>
  <c r="AB28" i="14"/>
  <c r="Z28" i="10"/>
  <c r="AB23" i="10"/>
  <c r="AC25" i="10"/>
  <c r="AF21" i="10"/>
  <c r="AA29" i="10"/>
  <c r="AE24" i="14"/>
  <c r="AE33" i="10"/>
  <c r="AH34" i="14"/>
  <c r="AE23" i="14"/>
  <c r="AH26" i="10"/>
  <c r="AB37" i="10"/>
  <c r="Z37" i="10"/>
  <c r="Y36" i="14"/>
  <c r="V28" i="14"/>
  <c r="AE42" i="10"/>
  <c r="V24" i="14"/>
  <c r="AE22" i="10"/>
  <c r="Z25" i="10"/>
  <c r="AC23" i="10"/>
  <c r="Z33" i="10"/>
  <c r="Z37" i="14"/>
  <c r="AH29" i="14"/>
  <c r="X30" i="14"/>
  <c r="AH24" i="14"/>
  <c r="AA24" i="14"/>
  <c r="AE36" i="10"/>
  <c r="AF26" i="14"/>
  <c r="AG41" i="14"/>
  <c r="AG22" i="10"/>
  <c r="W26" i="14"/>
  <c r="AB41" i="10"/>
  <c r="X36" i="10"/>
  <c r="X39" i="14"/>
  <c r="AB41" i="14"/>
  <c r="Z31" i="14"/>
  <c r="X34" i="10"/>
  <c r="AC22" i="14"/>
  <c r="AD24" i="14"/>
  <c r="Z30" i="10"/>
  <c r="AE34" i="10"/>
  <c r="AD28" i="14"/>
  <c r="AA31" i="10"/>
  <c r="AD26" i="10"/>
  <c r="AA22" i="10"/>
  <c r="AG24" i="10"/>
  <c r="AC24" i="10"/>
  <c r="AE38" i="10"/>
  <c r="AG26" i="10"/>
  <c r="Y26" i="14"/>
  <c r="AD29" i="14"/>
  <c r="AC29" i="10"/>
  <c r="AF22" i="14"/>
  <c r="X42" i="14"/>
  <c r="X33" i="14"/>
  <c r="AF34" i="10"/>
  <c r="AG34" i="14"/>
  <c r="AD40" i="10"/>
  <c r="AC23" i="14"/>
  <c r="AF42" i="10"/>
  <c r="AF31" i="14"/>
  <c r="Y29" i="14"/>
  <c r="AA40" i="14"/>
  <c r="AE34" i="14"/>
  <c r="Z40" i="14"/>
  <c r="AE37" i="14"/>
  <c r="V29" i="14"/>
  <c r="AF34" i="14"/>
  <c r="AD36" i="14"/>
  <c r="AA28" i="10"/>
  <c r="AA34" i="10"/>
  <c r="AG25" i="14"/>
  <c r="AH21" i="10"/>
  <c r="AB27" i="14"/>
  <c r="AG33" i="14"/>
  <c r="AB30" i="14"/>
  <c r="AG28" i="10"/>
  <c r="Y34" i="14"/>
  <c r="AD21" i="14"/>
  <c r="AC25" i="14"/>
  <c r="Y40" i="14"/>
  <c r="AB23" i="14"/>
  <c r="Y39" i="10"/>
  <c r="AF30" i="14"/>
  <c r="AE32" i="10"/>
  <c r="AD26" i="14"/>
  <c r="AA23" i="10"/>
  <c r="Z39" i="10"/>
  <c r="Z42" i="14"/>
  <c r="AH36" i="10"/>
  <c r="AG42" i="14"/>
  <c r="X31" i="14"/>
  <c r="AA31" i="14"/>
  <c r="X24" i="10"/>
  <c r="Z31" i="10"/>
  <c r="Z29" i="14"/>
  <c r="AA33" i="14"/>
  <c r="AB26" i="14"/>
  <c r="Y34" i="10"/>
  <c r="V25" i="14"/>
  <c r="AG21" i="10"/>
  <c r="AC40" i="14"/>
  <c r="Y31" i="14"/>
  <c r="X24" i="14"/>
  <c r="Z24" i="14"/>
  <c r="W34" i="14"/>
  <c r="AD36" i="10"/>
  <c r="X37" i="10"/>
  <c r="AD41" i="10"/>
  <c r="X34" i="14"/>
  <c r="AD27" i="10"/>
  <c r="AA38" i="10"/>
  <c r="X25" i="10"/>
  <c r="Z27" i="14"/>
  <c r="Y32" i="14"/>
  <c r="AH40" i="14"/>
  <c r="AA39" i="10"/>
  <c r="AF37" i="10"/>
  <c r="AG41" i="10"/>
  <c r="Y27" i="14"/>
  <c r="X32" i="14"/>
  <c r="AD24" i="10"/>
  <c r="AF23" i="10"/>
  <c r="AG42" i="10"/>
  <c r="AD31" i="14"/>
  <c r="AF24" i="14"/>
  <c r="AA30" i="10"/>
  <c r="W39" i="14"/>
  <c r="AC27" i="14"/>
  <c r="AE40" i="14"/>
  <c r="AC22" i="10"/>
  <c r="AE41" i="10"/>
  <c r="Y28" i="14"/>
  <c r="Y30" i="10"/>
  <c r="AD23" i="10"/>
  <c r="AG39" i="10"/>
  <c r="X40" i="10"/>
  <c r="AE26" i="10"/>
  <c r="Y25" i="14"/>
  <c r="AE39" i="14"/>
  <c r="AA37" i="10"/>
  <c r="AG37" i="14"/>
  <c r="AA34" i="14"/>
  <c r="AG28" i="14"/>
  <c r="AG32" i="10"/>
  <c r="V34" i="14"/>
  <c r="AB36" i="10"/>
  <c r="AF25" i="14"/>
  <c r="AD42" i="14"/>
  <c r="Z41" i="10"/>
  <c r="AH24" i="10"/>
  <c r="AD22" i="10"/>
  <c r="AD38" i="10"/>
  <c r="AC37" i="14"/>
  <c r="Y30" i="14"/>
  <c r="Z34" i="10"/>
  <c r="AH22" i="10"/>
  <c r="AE38" i="14"/>
  <c r="AD29" i="10"/>
  <c r="AH31" i="10"/>
  <c r="AB34" i="10"/>
  <c r="AH30" i="14"/>
  <c r="AC32" i="14"/>
  <c r="AH22" i="14"/>
  <c r="X33" i="10"/>
  <c r="AA27" i="14"/>
  <c r="AB31" i="10"/>
  <c r="AD28" i="10"/>
  <c r="Y32" i="10"/>
  <c r="AG27" i="14"/>
  <c r="AE25" i="14"/>
  <c r="Y37" i="10"/>
  <c r="X32" i="10"/>
  <c r="AB38" i="14"/>
  <c r="AG31" i="14"/>
  <c r="AB32" i="10"/>
  <c r="AC26" i="10"/>
  <c r="AF26" i="10"/>
  <c r="AB30" i="10"/>
  <c r="AC26" i="14"/>
  <c r="AC24" i="14"/>
  <c r="V42" i="14"/>
  <c r="X30" i="10"/>
  <c r="AE32" i="14"/>
  <c r="AH26" i="14"/>
  <c r="AA32" i="10"/>
  <c r="AF33" i="14"/>
  <c r="AC38" i="10"/>
  <c r="Z38" i="10"/>
  <c r="Z39" i="14"/>
  <c r="AC30" i="14"/>
  <c r="AG23" i="10"/>
  <c r="AH37" i="10"/>
  <c r="AG21" i="14"/>
  <c r="AD40" i="14"/>
  <c r="X38" i="10"/>
  <c r="Z40" i="10"/>
  <c r="AE40" i="10"/>
  <c r="AG39" i="14"/>
  <c r="X26" i="10"/>
  <c r="AH32" i="10"/>
  <c r="AH38" i="10"/>
  <c r="AB24" i="10"/>
  <c r="AE31" i="14"/>
  <c r="AG31" i="10"/>
  <c r="Z42" i="10"/>
  <c r="X31" i="10"/>
  <c r="AE24" i="10"/>
  <c r="AF32" i="14"/>
  <c r="AC41" i="14"/>
  <c r="X21" i="14"/>
  <c r="V30" i="14"/>
  <c r="Z21" i="10"/>
  <c r="W25" i="14"/>
  <c r="AE36" i="14"/>
  <c r="AF27" i="14"/>
  <c r="AC31" i="14"/>
  <c r="AC38" i="14"/>
  <c r="AH41" i="10"/>
  <c r="AG32" i="14"/>
  <c r="AF27" i="10"/>
  <c r="AB42" i="10"/>
  <c r="AC40" i="10"/>
  <c r="X26" i="14"/>
  <c r="Z30" i="14"/>
  <c r="Z28" i="14"/>
  <c r="AF40" i="14"/>
  <c r="AA36" i="10"/>
  <c r="V32" i="14"/>
  <c r="AH28" i="14"/>
  <c r="AF39" i="10"/>
  <c r="AH29" i="10"/>
  <c r="V22" i="14"/>
  <c r="AH38" i="14"/>
  <c r="AH27" i="14"/>
  <c r="W21" i="14"/>
  <c r="Z38" i="14"/>
  <c r="AB21" i="10"/>
  <c r="AF41" i="10"/>
  <c r="Y26" i="10"/>
  <c r="AF25" i="10"/>
  <c r="AG23" i="14"/>
  <c r="AD25" i="10"/>
  <c r="AF33" i="10"/>
  <c r="AC37" i="10"/>
  <c r="Y21" i="14"/>
  <c r="AC29" i="14"/>
  <c r="V40" i="14"/>
  <c r="AA27" i="10"/>
  <c r="AC30" i="10"/>
  <c r="Y21" i="10"/>
  <c r="AD22" i="14"/>
  <c r="AD37" i="10"/>
  <c r="AF28" i="10"/>
  <c r="AA37" i="14"/>
  <c r="AG26" i="14"/>
  <c r="X28" i="10"/>
  <c r="AA21" i="10"/>
  <c r="AG29" i="10"/>
  <c r="AE31" i="10"/>
  <c r="AD38" i="14"/>
  <c r="AH25" i="14"/>
  <c r="W30" i="14"/>
  <c r="Y42" i="10"/>
  <c r="AF39" i="14"/>
  <c r="Y22" i="10"/>
  <c r="Y36" i="10"/>
  <c r="Y33" i="10"/>
  <c r="AB39" i="14"/>
  <c r="AH28" i="10"/>
  <c r="AG40" i="14"/>
  <c r="W24" i="14"/>
  <c r="AE33" i="14"/>
  <c r="AC41" i="10"/>
  <c r="Y25" i="10"/>
  <c r="Z23" i="10"/>
  <c r="AC32" i="10"/>
  <c r="AC33" i="10"/>
  <c r="AA22" i="14"/>
  <c r="AA32" i="14"/>
  <c r="AG30" i="14"/>
  <c r="AC28" i="10"/>
  <c r="AA23" i="14"/>
  <c r="Z34" i="14"/>
  <c r="AH31" i="14"/>
  <c r="Y33" i="14"/>
  <c r="AE39" i="10"/>
  <c r="V41" i="14"/>
  <c r="AB31" i="14"/>
  <c r="AD30" i="10"/>
  <c r="AE41" i="14"/>
  <c r="AG33" i="10"/>
  <c r="W23" i="14"/>
  <c r="Y22" i="14"/>
  <c r="W31" i="14"/>
  <c r="AF24" i="10"/>
  <c r="AF30" i="10"/>
  <c r="X27" i="10"/>
  <c r="AD39" i="14"/>
  <c r="W40" i="14"/>
  <c r="W32" i="14"/>
  <c r="Z24" i="10"/>
  <c r="AC33" i="14"/>
  <c r="Z36" i="14"/>
  <c r="AB27" i="10"/>
  <c r="W37" i="14"/>
  <c r="AB25" i="14"/>
  <c r="AG25" i="10"/>
  <c r="AB38" i="10"/>
  <c r="X27" i="14"/>
  <c r="Y41" i="10"/>
  <c r="AE25" i="10"/>
</calcChain>
</file>

<file path=xl/sharedStrings.xml><?xml version="1.0" encoding="utf-8"?>
<sst xmlns="http://schemas.openxmlformats.org/spreadsheetml/2006/main" count="408" uniqueCount="65">
  <si>
    <t>Row Labels</t>
  </si>
  <si>
    <t>Grand Total</t>
  </si>
  <si>
    <t>LNG</t>
  </si>
  <si>
    <t>HSB</t>
  </si>
  <si>
    <t xml:space="preserve"> LoadAll</t>
  </si>
  <si>
    <t xml:space="preserve"> Departing</t>
  </si>
  <si>
    <t>Max of  LoadAll</t>
  </si>
  <si>
    <t>Sun</t>
  </si>
  <si>
    <t>Mon</t>
  </si>
  <si>
    <t>Tue</t>
  </si>
  <si>
    <t>Wed</t>
  </si>
  <si>
    <t>Thu</t>
  </si>
  <si>
    <t>Fri</t>
  </si>
  <si>
    <t>Sat</t>
  </si>
  <si>
    <t>DoW</t>
  </si>
  <si>
    <t>Jan</t>
  </si>
  <si>
    <t>Feb</t>
  </si>
  <si>
    <t>CaptureDate</t>
  </si>
  <si>
    <t>dayofWeek</t>
  </si>
  <si>
    <t>sailingTime</t>
  </si>
  <si>
    <t>Average of  LoadAll</t>
  </si>
  <si>
    <t>HSB Total</t>
  </si>
  <si>
    <t>LNG Total</t>
  </si>
  <si>
    <t>StdDev of  LoadAll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</si>
  <si>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</si>
  <si>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</si>
  <si>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</si>
  <si>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</si>
  <si>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</si>
  <si>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</si>
  <si>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</si>
  <si>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</si>
  <si>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</si>
  <si>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</si>
  <si>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MonthNumber</t>
  </si>
  <si>
    <t>MonthName</t>
  </si>
  <si>
    <t>Months</t>
  </si>
  <si>
    <t>(All)</t>
  </si>
  <si>
    <t>Column Labels</t>
  </si>
  <si>
    <t>Formatted Date Values</t>
  </si>
  <si>
    <t>actual values</t>
  </si>
  <si>
    <t>forecast values</t>
  </si>
  <si>
    <t>Forecast-Actual</t>
  </si>
  <si>
    <t>FORECAST</t>
  </si>
  <si>
    <t>update for HSB</t>
  </si>
  <si>
    <t>(Multiple Items)</t>
  </si>
  <si>
    <t>am</t>
  </si>
  <si>
    <t>pm</t>
  </si>
  <si>
    <t>minutes</t>
  </si>
  <si>
    <t>wild card</t>
  </si>
  <si>
    <t>command</t>
  </si>
  <si>
    <t xml:space="preserve">* * * </t>
  </si>
  <si>
    <t>hours</t>
  </si>
  <si>
    <t>nodejs /home/alastair/source/alastairrough.github.com/scrape305.js</t>
  </si>
  <si>
    <t>AM/PM</t>
  </si>
  <si>
    <t>exclude</t>
  </si>
  <si>
    <t>#</t>
  </si>
  <si>
    <t>find dups</t>
  </si>
  <si>
    <t>31-Mar</t>
  </si>
  <si>
    <t>01-Apr</t>
  </si>
  <si>
    <t>02-Apr</t>
  </si>
  <si>
    <t>03-Apr</t>
  </si>
  <si>
    <t>04-Apr</t>
  </si>
  <si>
    <t>05-Apr</t>
  </si>
  <si>
    <t>06-Apr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</si>
</sst>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5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16" fillId="0" borderId="0" xfId="0" applyFont="1"/>
    <xf numFmtId="0" fontId="18" fillId="0" borderId="0" xfId="0" applyFont="1"/>
    <xf numFmtId="49" fontId="0" fillId="0" borderId="0" xfId="0" applyNumberFormat="1"/>
    <xf numFmtId="49" fontId="0" fillId="0" borderId="0" xfId="0" quotePrefix="1" applyNumberFormat="1" applyFon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1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1" formatCode="0.0000000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2"/>
      <tableStyleElement type="headerRow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[tempApr1.xlsx]Pivot max!PivotTable1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66502834954329E-2"/>
          <c:y val="6.5537035994401374E-2"/>
          <c:w val="0.88509833801064075"/>
          <c:h val="0.80923146265367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max'!$B$4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max'!$A$5:$A$198</c:f>
              <c:multiLvlStrCache>
                <c:ptCount val="177"/>
                <c:lvl>
                  <c:pt idx="0">
                    <c:v>600</c:v>
                  </c:pt>
                  <c:pt idx="1">
                    <c:v>720</c:v>
                  </c:pt>
                  <c:pt idx="2">
                    <c:v>805</c:v>
                  </c:pt>
                  <c:pt idx="3">
                    <c:v>925</c:v>
                  </c:pt>
                  <c:pt idx="4">
                    <c:v>1015</c:v>
                  </c:pt>
                  <c:pt idx="5">
                    <c:v>1130</c:v>
                  </c:pt>
                  <c:pt idx="6">
                    <c:v>1225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1905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720</c:v>
                  </c:pt>
                  <c:pt idx="16">
                    <c:v>805</c:v>
                  </c:pt>
                  <c:pt idx="17">
                    <c:v>925</c:v>
                  </c:pt>
                  <c:pt idx="18">
                    <c:v>1015</c:v>
                  </c:pt>
                  <c:pt idx="19">
                    <c:v>1130</c:v>
                  </c:pt>
                  <c:pt idx="20">
                    <c:v>1225</c:v>
                  </c:pt>
                  <c:pt idx="21">
                    <c:v>1335</c:v>
                  </c:pt>
                  <c:pt idx="22">
                    <c:v>1435</c:v>
                  </c:pt>
                  <c:pt idx="23">
                    <c:v>1550</c:v>
                  </c:pt>
                  <c:pt idx="24">
                    <c:v>1650</c:v>
                  </c:pt>
                  <c:pt idx="25">
                    <c:v>1750</c:v>
                  </c:pt>
                  <c:pt idx="26">
                    <c:v>1905</c:v>
                  </c:pt>
                  <c:pt idx="27">
                    <c:v>1950</c:v>
                  </c:pt>
                  <c:pt idx="28">
                    <c:v>2145</c:v>
                  </c:pt>
                  <c:pt idx="29">
                    <c:v>720</c:v>
                  </c:pt>
                  <c:pt idx="30">
                    <c:v>805</c:v>
                  </c:pt>
                  <c:pt idx="31">
                    <c:v>925</c:v>
                  </c:pt>
                  <c:pt idx="32">
                    <c:v>1015</c:v>
                  </c:pt>
                  <c:pt idx="33">
                    <c:v>1130</c:v>
                  </c:pt>
                  <c:pt idx="34">
                    <c:v>1225</c:v>
                  </c:pt>
                  <c:pt idx="35">
                    <c:v>1335</c:v>
                  </c:pt>
                  <c:pt idx="36">
                    <c:v>1435</c:v>
                  </c:pt>
                  <c:pt idx="37">
                    <c:v>1550</c:v>
                  </c:pt>
                  <c:pt idx="38">
                    <c:v>1650</c:v>
                  </c:pt>
                  <c:pt idx="39">
                    <c:v>1750</c:v>
                  </c:pt>
                  <c:pt idx="40">
                    <c:v>1905</c:v>
                  </c:pt>
                  <c:pt idx="41">
                    <c:v>1950</c:v>
                  </c:pt>
                  <c:pt idx="42">
                    <c:v>2145</c:v>
                  </c:pt>
                  <c:pt idx="43">
                    <c:v>600</c:v>
                  </c:pt>
                  <c:pt idx="44">
                    <c:v>720</c:v>
                  </c:pt>
                  <c:pt idx="45">
                    <c:v>805</c:v>
                  </c:pt>
                  <c:pt idx="46">
                    <c:v>925</c:v>
                  </c:pt>
                  <c:pt idx="47">
                    <c:v>1015</c:v>
                  </c:pt>
                  <c:pt idx="48">
                    <c:v>1130</c:v>
                  </c:pt>
                  <c:pt idx="49">
                    <c:v>1225</c:v>
                  </c:pt>
                  <c:pt idx="50">
                    <c:v>1335</c:v>
                  </c:pt>
                  <c:pt idx="51">
                    <c:v>1435</c:v>
                  </c:pt>
                  <c:pt idx="52">
                    <c:v>1550</c:v>
                  </c:pt>
                  <c:pt idx="53">
                    <c:v>1650</c:v>
                  </c:pt>
                  <c:pt idx="54">
                    <c:v>1750</c:v>
                  </c:pt>
                  <c:pt idx="55">
                    <c:v>1905</c:v>
                  </c:pt>
                  <c:pt idx="56">
                    <c:v>1950</c:v>
                  </c:pt>
                  <c:pt idx="57">
                    <c:v>2145</c:v>
                  </c:pt>
                  <c:pt idx="58">
                    <c:v>720</c:v>
                  </c:pt>
                  <c:pt idx="59">
                    <c:v>805</c:v>
                  </c:pt>
                  <c:pt idx="60">
                    <c:v>925</c:v>
                  </c:pt>
                  <c:pt idx="61">
                    <c:v>1015</c:v>
                  </c:pt>
                  <c:pt idx="62">
                    <c:v>1130</c:v>
                  </c:pt>
                  <c:pt idx="63">
                    <c:v>1225</c:v>
                  </c:pt>
                  <c:pt idx="64">
                    <c:v>1335</c:v>
                  </c:pt>
                  <c:pt idx="65">
                    <c:v>1435</c:v>
                  </c:pt>
                  <c:pt idx="66">
                    <c:v>1550</c:v>
                  </c:pt>
                  <c:pt idx="67">
                    <c:v>1650</c:v>
                  </c:pt>
                  <c:pt idx="68">
                    <c:v>1750</c:v>
                  </c:pt>
                  <c:pt idx="69">
                    <c:v>1905</c:v>
                  </c:pt>
                  <c:pt idx="70">
                    <c:v>1950</c:v>
                  </c:pt>
                  <c:pt idx="71">
                    <c:v>2145</c:v>
                  </c:pt>
                  <c:pt idx="72">
                    <c:v>600</c:v>
                  </c:pt>
                  <c:pt idx="73">
                    <c:v>720</c:v>
                  </c:pt>
                  <c:pt idx="74">
                    <c:v>805</c:v>
                  </c:pt>
                  <c:pt idx="75">
                    <c:v>925</c:v>
                  </c:pt>
                  <c:pt idx="76">
                    <c:v>1015</c:v>
                  </c:pt>
                  <c:pt idx="77">
                    <c:v>1130</c:v>
                  </c:pt>
                  <c:pt idx="78">
                    <c:v>1225</c:v>
                  </c:pt>
                  <c:pt idx="79">
                    <c:v>1335</c:v>
                  </c:pt>
                  <c:pt idx="80">
                    <c:v>1435</c:v>
                  </c:pt>
                  <c:pt idx="81">
                    <c:v>1550</c:v>
                  </c:pt>
                  <c:pt idx="82">
                    <c:v>1650</c:v>
                  </c:pt>
                  <c:pt idx="83">
                    <c:v>1750</c:v>
                  </c:pt>
                  <c:pt idx="84">
                    <c:v>1905</c:v>
                  </c:pt>
                  <c:pt idx="85">
                    <c:v>1950</c:v>
                  </c:pt>
                  <c:pt idx="86">
                    <c:v>2145</c:v>
                  </c:pt>
                  <c:pt idx="87">
                    <c:v>620</c:v>
                  </c:pt>
                  <c:pt idx="88">
                    <c:v>700</c:v>
                  </c:pt>
                  <c:pt idx="89">
                    <c:v>825</c:v>
                  </c:pt>
                  <c:pt idx="90">
                    <c:v>910</c:v>
                  </c:pt>
                  <c:pt idx="91">
                    <c:v>1025</c:v>
                  </c:pt>
                  <c:pt idx="92">
                    <c:v>1120</c:v>
                  </c:pt>
                  <c:pt idx="93">
                    <c:v>1235</c:v>
                  </c:pt>
                  <c:pt idx="94">
                    <c:v>1330</c:v>
                  </c:pt>
                  <c:pt idx="95">
                    <c:v>1445</c:v>
                  </c:pt>
                  <c:pt idx="96">
                    <c:v>1545</c:v>
                  </c:pt>
                  <c:pt idx="97">
                    <c:v>1650</c:v>
                  </c:pt>
                  <c:pt idx="98">
                    <c:v>1755</c:v>
                  </c:pt>
                  <c:pt idx="99">
                    <c:v>1850</c:v>
                  </c:pt>
                  <c:pt idx="100">
                    <c:v>2010</c:v>
                  </c:pt>
                  <c:pt idx="101">
                    <c:v>2045</c:v>
                  </c:pt>
                  <c:pt idx="102">
                    <c:v>620</c:v>
                  </c:pt>
                  <c:pt idx="103">
                    <c:v>700</c:v>
                  </c:pt>
                  <c:pt idx="104">
                    <c:v>825</c:v>
                  </c:pt>
                  <c:pt idx="105">
                    <c:v>910</c:v>
                  </c:pt>
                  <c:pt idx="106">
                    <c:v>1025</c:v>
                  </c:pt>
                  <c:pt idx="107">
                    <c:v>1120</c:v>
                  </c:pt>
                  <c:pt idx="108">
                    <c:v>1235</c:v>
                  </c:pt>
                  <c:pt idx="109">
                    <c:v>1330</c:v>
                  </c:pt>
                  <c:pt idx="110">
                    <c:v>1445</c:v>
                  </c:pt>
                  <c:pt idx="111">
                    <c:v>1545</c:v>
                  </c:pt>
                  <c:pt idx="112">
                    <c:v>1650</c:v>
                  </c:pt>
                  <c:pt idx="113">
                    <c:v>1755</c:v>
                  </c:pt>
                  <c:pt idx="114">
                    <c:v>1850</c:v>
                  </c:pt>
                  <c:pt idx="115">
                    <c:v>2010</c:v>
                  </c:pt>
                  <c:pt idx="116">
                    <c:v>2045</c:v>
                  </c:pt>
                  <c:pt idx="117">
                    <c:v>620</c:v>
                  </c:pt>
                  <c:pt idx="118">
                    <c:v>700</c:v>
                  </c:pt>
                  <c:pt idx="119">
                    <c:v>825</c:v>
                  </c:pt>
                  <c:pt idx="120">
                    <c:v>910</c:v>
                  </c:pt>
                  <c:pt idx="121">
                    <c:v>1025</c:v>
                  </c:pt>
                  <c:pt idx="122">
                    <c:v>1120</c:v>
                  </c:pt>
                  <c:pt idx="123">
                    <c:v>1235</c:v>
                  </c:pt>
                  <c:pt idx="124">
                    <c:v>1330</c:v>
                  </c:pt>
                  <c:pt idx="125">
                    <c:v>1445</c:v>
                  </c:pt>
                  <c:pt idx="126">
                    <c:v>1545</c:v>
                  </c:pt>
                  <c:pt idx="127">
                    <c:v>1650</c:v>
                  </c:pt>
                  <c:pt idx="128">
                    <c:v>1755</c:v>
                  </c:pt>
                  <c:pt idx="129">
                    <c:v>1850</c:v>
                  </c:pt>
                  <c:pt idx="130">
                    <c:v>2010</c:v>
                  </c:pt>
                  <c:pt idx="131">
                    <c:v>2045</c:v>
                  </c:pt>
                  <c:pt idx="132">
                    <c:v>620</c:v>
                  </c:pt>
                  <c:pt idx="133">
                    <c:v>700</c:v>
                  </c:pt>
                  <c:pt idx="134">
                    <c:v>825</c:v>
                  </c:pt>
                  <c:pt idx="135">
                    <c:v>910</c:v>
                  </c:pt>
                  <c:pt idx="136">
                    <c:v>1025</c:v>
                  </c:pt>
                  <c:pt idx="137">
                    <c:v>1120</c:v>
                  </c:pt>
                  <c:pt idx="138">
                    <c:v>1235</c:v>
                  </c:pt>
                  <c:pt idx="139">
                    <c:v>1330</c:v>
                  </c:pt>
                  <c:pt idx="140">
                    <c:v>1445</c:v>
                  </c:pt>
                  <c:pt idx="141">
                    <c:v>1545</c:v>
                  </c:pt>
                  <c:pt idx="142">
                    <c:v>1650</c:v>
                  </c:pt>
                  <c:pt idx="143">
                    <c:v>1755</c:v>
                  </c:pt>
                  <c:pt idx="144">
                    <c:v>1850</c:v>
                  </c:pt>
                  <c:pt idx="145">
                    <c:v>2010</c:v>
                  </c:pt>
                  <c:pt idx="146">
                    <c:v>2045</c:v>
                  </c:pt>
                  <c:pt idx="147">
                    <c:v>620</c:v>
                  </c:pt>
                  <c:pt idx="148">
                    <c:v>700</c:v>
                  </c:pt>
                  <c:pt idx="149">
                    <c:v>825</c:v>
                  </c:pt>
                  <c:pt idx="150">
                    <c:v>910</c:v>
                  </c:pt>
                  <c:pt idx="151">
                    <c:v>1025</c:v>
                  </c:pt>
                  <c:pt idx="152">
                    <c:v>1120</c:v>
                  </c:pt>
                  <c:pt idx="153">
                    <c:v>1235</c:v>
                  </c:pt>
                  <c:pt idx="154">
                    <c:v>1330</c:v>
                  </c:pt>
                  <c:pt idx="155">
                    <c:v>1445</c:v>
                  </c:pt>
                  <c:pt idx="156">
                    <c:v>1545</c:v>
                  </c:pt>
                  <c:pt idx="157">
                    <c:v>1650</c:v>
                  </c:pt>
                  <c:pt idx="158">
                    <c:v>1755</c:v>
                  </c:pt>
                  <c:pt idx="159">
                    <c:v>1850</c:v>
                  </c:pt>
                  <c:pt idx="160">
                    <c:v>2010</c:v>
                  </c:pt>
                  <c:pt idx="161">
                    <c:v>2045</c:v>
                  </c:pt>
                  <c:pt idx="162">
                    <c:v>620</c:v>
                  </c:pt>
                  <c:pt idx="163">
                    <c:v>700</c:v>
                  </c:pt>
                  <c:pt idx="164">
                    <c:v>825</c:v>
                  </c:pt>
                  <c:pt idx="165">
                    <c:v>910</c:v>
                  </c:pt>
                  <c:pt idx="166">
                    <c:v>1025</c:v>
                  </c:pt>
                  <c:pt idx="167">
                    <c:v>1120</c:v>
                  </c:pt>
                  <c:pt idx="168">
                    <c:v>1235</c:v>
                  </c:pt>
                  <c:pt idx="169">
                    <c:v>1330</c:v>
                  </c:pt>
                  <c:pt idx="170">
                    <c:v>1445</c:v>
                  </c:pt>
                  <c:pt idx="171">
                    <c:v>1545</c:v>
                  </c:pt>
                  <c:pt idx="172">
                    <c:v>1650</c:v>
                  </c:pt>
                  <c:pt idx="173">
                    <c:v>1755</c:v>
                  </c:pt>
                  <c:pt idx="174">
                    <c:v>1850</c:v>
                  </c:pt>
                  <c:pt idx="175">
                    <c:v>2010</c:v>
                  </c:pt>
                  <c:pt idx="176">
                    <c:v>2045</c:v>
                  </c:pt>
                </c:lvl>
                <c:lvl>
                  <c:pt idx="0">
                    <c:v>01-Apr</c:v>
                  </c:pt>
                  <c:pt idx="15">
                    <c:v>02-Apr</c:v>
                  </c:pt>
                  <c:pt idx="29">
                    <c:v>03-Apr</c:v>
                  </c:pt>
                  <c:pt idx="43">
                    <c:v>04-Apr</c:v>
                  </c:pt>
                  <c:pt idx="58">
                    <c:v>05-Apr</c:v>
                  </c:pt>
                  <c:pt idx="72">
                    <c:v>06-Apr</c:v>
                  </c:pt>
                  <c:pt idx="87">
                    <c:v>01-Apr</c:v>
                  </c:pt>
                  <c:pt idx="102">
                    <c:v>02-Apr</c:v>
                  </c:pt>
                  <c:pt idx="117">
                    <c:v>03-Apr</c:v>
                  </c:pt>
                  <c:pt idx="132">
                    <c:v>04-Apr</c:v>
                  </c:pt>
                  <c:pt idx="147">
                    <c:v>05-Apr</c:v>
                  </c:pt>
                  <c:pt idx="162">
                    <c:v>06-Apr</c:v>
                  </c:pt>
                </c:lvl>
                <c:lvl>
                  <c:pt idx="0">
                    <c:v>Apr</c:v>
                  </c:pt>
                  <c:pt idx="87">
                    <c:v>Apr</c:v>
                  </c:pt>
                </c:lvl>
                <c:lvl>
                  <c:pt idx="0">
                    <c:v>HSB</c:v>
                  </c:pt>
                  <c:pt idx="87">
                    <c:v>LNG</c:v>
                  </c:pt>
                </c:lvl>
              </c:multiLvlStrCache>
            </c:multiLvlStrRef>
          </c:cat>
          <c:val>
            <c:numRef>
              <c:f>'Pivot max'!$B$5:$B$198</c:f>
              <c:numCache>
                <c:formatCode>General</c:formatCode>
                <c:ptCount val="177"/>
                <c:pt idx="0">
                  <c:v>37</c:v>
                </c:pt>
                <c:pt idx="1">
                  <c:v>65</c:v>
                </c:pt>
                <c:pt idx="2">
                  <c:v>78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100</c:v>
                </c:pt>
                <c:pt idx="9">
                  <c:v>85</c:v>
                </c:pt>
                <c:pt idx="10">
                  <c:v>82</c:v>
                </c:pt>
                <c:pt idx="11">
                  <c:v>65</c:v>
                </c:pt>
                <c:pt idx="12">
                  <c:v>95</c:v>
                </c:pt>
                <c:pt idx="13">
                  <c:v>38</c:v>
                </c:pt>
                <c:pt idx="14">
                  <c:v>17</c:v>
                </c:pt>
                <c:pt idx="15">
                  <c:v>48</c:v>
                </c:pt>
                <c:pt idx="16">
                  <c:v>31</c:v>
                </c:pt>
                <c:pt idx="17">
                  <c:v>77</c:v>
                </c:pt>
                <c:pt idx="18">
                  <c:v>61</c:v>
                </c:pt>
                <c:pt idx="19">
                  <c:v>65</c:v>
                </c:pt>
                <c:pt idx="20">
                  <c:v>86</c:v>
                </c:pt>
                <c:pt idx="21">
                  <c:v>61</c:v>
                </c:pt>
                <c:pt idx="22">
                  <c:v>100</c:v>
                </c:pt>
                <c:pt idx="23">
                  <c:v>88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67</c:v>
                </c:pt>
                <c:pt idx="28">
                  <c:v>31</c:v>
                </c:pt>
                <c:pt idx="29">
                  <c:v>98</c:v>
                </c:pt>
                <c:pt idx="30">
                  <c:v>41</c:v>
                </c:pt>
                <c:pt idx="31">
                  <c:v>73</c:v>
                </c:pt>
                <c:pt idx="32">
                  <c:v>8</c:v>
                </c:pt>
                <c:pt idx="33">
                  <c:v>88</c:v>
                </c:pt>
                <c:pt idx="34">
                  <c:v>99</c:v>
                </c:pt>
                <c:pt idx="35">
                  <c:v>84</c:v>
                </c:pt>
                <c:pt idx="36">
                  <c:v>100</c:v>
                </c:pt>
                <c:pt idx="37">
                  <c:v>95</c:v>
                </c:pt>
                <c:pt idx="38">
                  <c:v>100</c:v>
                </c:pt>
                <c:pt idx="39">
                  <c:v>53</c:v>
                </c:pt>
                <c:pt idx="40">
                  <c:v>35</c:v>
                </c:pt>
                <c:pt idx="41">
                  <c:v>38</c:v>
                </c:pt>
                <c:pt idx="42">
                  <c:v>37</c:v>
                </c:pt>
                <c:pt idx="43">
                  <c:v>72</c:v>
                </c:pt>
                <c:pt idx="44">
                  <c:v>78</c:v>
                </c:pt>
                <c:pt idx="45">
                  <c:v>59</c:v>
                </c:pt>
                <c:pt idx="46">
                  <c:v>60</c:v>
                </c:pt>
                <c:pt idx="47">
                  <c:v>64</c:v>
                </c:pt>
                <c:pt idx="48">
                  <c:v>67</c:v>
                </c:pt>
                <c:pt idx="49">
                  <c:v>70</c:v>
                </c:pt>
                <c:pt idx="50">
                  <c:v>81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57</c:v>
                </c:pt>
                <c:pt idx="55">
                  <c:v>100</c:v>
                </c:pt>
                <c:pt idx="56">
                  <c:v>35</c:v>
                </c:pt>
                <c:pt idx="57">
                  <c:v>34</c:v>
                </c:pt>
                <c:pt idx="58">
                  <c:v>88</c:v>
                </c:pt>
                <c:pt idx="59">
                  <c:v>61</c:v>
                </c:pt>
                <c:pt idx="60">
                  <c:v>55</c:v>
                </c:pt>
                <c:pt idx="61">
                  <c:v>60</c:v>
                </c:pt>
                <c:pt idx="62">
                  <c:v>87</c:v>
                </c:pt>
                <c:pt idx="63">
                  <c:v>87</c:v>
                </c:pt>
                <c:pt idx="64">
                  <c:v>66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80</c:v>
                </c:pt>
                <c:pt idx="69">
                  <c:v>90</c:v>
                </c:pt>
                <c:pt idx="70">
                  <c:v>39</c:v>
                </c:pt>
                <c:pt idx="71">
                  <c:v>28</c:v>
                </c:pt>
                <c:pt idx="72">
                  <c:v>78</c:v>
                </c:pt>
                <c:pt idx="73">
                  <c:v>100</c:v>
                </c:pt>
                <c:pt idx="74">
                  <c:v>40</c:v>
                </c:pt>
                <c:pt idx="75">
                  <c:v>67</c:v>
                </c:pt>
                <c:pt idx="76">
                  <c:v>67</c:v>
                </c:pt>
                <c:pt idx="77">
                  <c:v>68</c:v>
                </c:pt>
                <c:pt idx="78">
                  <c:v>90</c:v>
                </c:pt>
                <c:pt idx="79">
                  <c:v>77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63</c:v>
                </c:pt>
                <c:pt idx="86">
                  <c:v>45</c:v>
                </c:pt>
                <c:pt idx="87">
                  <c:v>50</c:v>
                </c:pt>
                <c:pt idx="88">
                  <c:v>51</c:v>
                </c:pt>
                <c:pt idx="89">
                  <c:v>100</c:v>
                </c:pt>
                <c:pt idx="90">
                  <c:v>100</c:v>
                </c:pt>
                <c:pt idx="91">
                  <c:v>90</c:v>
                </c:pt>
                <c:pt idx="92">
                  <c:v>100</c:v>
                </c:pt>
                <c:pt idx="93">
                  <c:v>94</c:v>
                </c:pt>
                <c:pt idx="94">
                  <c:v>94</c:v>
                </c:pt>
                <c:pt idx="95">
                  <c:v>54</c:v>
                </c:pt>
                <c:pt idx="96">
                  <c:v>7</c:v>
                </c:pt>
                <c:pt idx="97">
                  <c:v>65</c:v>
                </c:pt>
                <c:pt idx="98">
                  <c:v>100</c:v>
                </c:pt>
                <c:pt idx="99">
                  <c:v>37</c:v>
                </c:pt>
                <c:pt idx="100">
                  <c:v>55</c:v>
                </c:pt>
                <c:pt idx="101">
                  <c:v>15</c:v>
                </c:pt>
                <c:pt idx="102">
                  <c:v>30</c:v>
                </c:pt>
                <c:pt idx="103">
                  <c:v>34</c:v>
                </c:pt>
                <c:pt idx="104">
                  <c:v>68</c:v>
                </c:pt>
                <c:pt idx="105">
                  <c:v>94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92</c:v>
                </c:pt>
                <c:pt idx="126">
                  <c:v>100</c:v>
                </c:pt>
                <c:pt idx="127">
                  <c:v>60</c:v>
                </c:pt>
                <c:pt idx="128">
                  <c:v>61</c:v>
                </c:pt>
                <c:pt idx="129">
                  <c:v>53</c:v>
                </c:pt>
                <c:pt idx="130">
                  <c:v>51</c:v>
                </c:pt>
                <c:pt idx="131">
                  <c:v>7</c:v>
                </c:pt>
                <c:pt idx="132">
                  <c:v>100</c:v>
                </c:pt>
                <c:pt idx="133">
                  <c:v>78</c:v>
                </c:pt>
                <c:pt idx="134">
                  <c:v>100</c:v>
                </c:pt>
                <c:pt idx="135">
                  <c:v>100</c:v>
                </c:pt>
                <c:pt idx="136">
                  <c:v>90</c:v>
                </c:pt>
                <c:pt idx="137">
                  <c:v>78</c:v>
                </c:pt>
                <c:pt idx="138">
                  <c:v>100</c:v>
                </c:pt>
                <c:pt idx="139">
                  <c:v>100</c:v>
                </c:pt>
                <c:pt idx="140">
                  <c:v>84</c:v>
                </c:pt>
                <c:pt idx="141">
                  <c:v>2</c:v>
                </c:pt>
                <c:pt idx="142">
                  <c:v>60</c:v>
                </c:pt>
                <c:pt idx="143">
                  <c:v>66</c:v>
                </c:pt>
                <c:pt idx="144">
                  <c:v>33</c:v>
                </c:pt>
                <c:pt idx="145">
                  <c:v>63</c:v>
                </c:pt>
                <c:pt idx="146">
                  <c:v>0</c:v>
                </c:pt>
                <c:pt idx="147">
                  <c:v>94</c:v>
                </c:pt>
                <c:pt idx="148">
                  <c:v>58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88</c:v>
                </c:pt>
                <c:pt idx="156">
                  <c:v>91</c:v>
                </c:pt>
                <c:pt idx="157">
                  <c:v>48</c:v>
                </c:pt>
                <c:pt idx="158">
                  <c:v>56</c:v>
                </c:pt>
                <c:pt idx="159">
                  <c:v>33</c:v>
                </c:pt>
                <c:pt idx="160">
                  <c:v>42</c:v>
                </c:pt>
                <c:pt idx="161">
                  <c:v>15</c:v>
                </c:pt>
                <c:pt idx="162">
                  <c:v>89</c:v>
                </c:pt>
                <c:pt idx="163">
                  <c:v>63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87</c:v>
                </c:pt>
                <c:pt idx="171">
                  <c:v>100</c:v>
                </c:pt>
                <c:pt idx="172">
                  <c:v>61</c:v>
                </c:pt>
                <c:pt idx="173">
                  <c:v>91</c:v>
                </c:pt>
                <c:pt idx="174">
                  <c:v>34</c:v>
                </c:pt>
                <c:pt idx="175">
                  <c:v>25</c:v>
                </c:pt>
                <c:pt idx="17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AF-B791-C7FD63A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7352"/>
        <c:axId val="406987400"/>
      </c:barChart>
      <c:catAx>
        <c:axId val="4037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400"/>
        <c:crosses val="autoZero"/>
        <c:auto val="1"/>
        <c:lblAlgn val="ctr"/>
        <c:lblOffset val="100"/>
        <c:noMultiLvlLbl val="0"/>
      </c:catAx>
      <c:valAx>
        <c:axId val="406987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[tempApr1.xlsx]Pivot avg!PivotTable1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Loading vs. Sailing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avg'!$E$35:$E$69</c:f>
              <c:multiLvlStrCache>
                <c:ptCount val="30"/>
                <c:lvl>
                  <c:pt idx="0">
                    <c:v>600</c:v>
                  </c:pt>
                  <c:pt idx="1">
                    <c:v>720</c:v>
                  </c:pt>
                  <c:pt idx="2">
                    <c:v>805</c:v>
                  </c:pt>
                  <c:pt idx="3">
                    <c:v>925</c:v>
                  </c:pt>
                  <c:pt idx="4">
                    <c:v>1015</c:v>
                  </c:pt>
                  <c:pt idx="5">
                    <c:v>1130</c:v>
                  </c:pt>
                  <c:pt idx="6">
                    <c:v>1225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1905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620</c:v>
                  </c:pt>
                  <c:pt idx="16">
                    <c:v>700</c:v>
                  </c:pt>
                  <c:pt idx="17">
                    <c:v>825</c:v>
                  </c:pt>
                  <c:pt idx="18">
                    <c:v>910</c:v>
                  </c:pt>
                  <c:pt idx="19">
                    <c:v>1025</c:v>
                  </c:pt>
                  <c:pt idx="20">
                    <c:v>1120</c:v>
                  </c:pt>
                  <c:pt idx="21">
                    <c:v>1235</c:v>
                  </c:pt>
                  <c:pt idx="22">
                    <c:v>1330</c:v>
                  </c:pt>
                  <c:pt idx="23">
                    <c:v>1445</c:v>
                  </c:pt>
                  <c:pt idx="24">
                    <c:v>1545</c:v>
                  </c:pt>
                  <c:pt idx="25">
                    <c:v>1650</c:v>
                  </c:pt>
                  <c:pt idx="26">
                    <c:v>1755</c:v>
                  </c:pt>
                  <c:pt idx="27">
                    <c:v>1850</c:v>
                  </c:pt>
                  <c:pt idx="28">
                    <c:v>2010</c:v>
                  </c:pt>
                  <c:pt idx="29">
                    <c:v>2045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avg'!$F$35:$F$69</c:f>
              <c:numCache>
                <c:formatCode>General</c:formatCode>
                <c:ptCount val="30"/>
                <c:pt idx="0">
                  <c:v>62.333333333333336</c:v>
                </c:pt>
                <c:pt idx="1">
                  <c:v>79.5</c:v>
                </c:pt>
                <c:pt idx="2">
                  <c:v>51.666666666666664</c:v>
                </c:pt>
                <c:pt idx="3">
                  <c:v>72</c:v>
                </c:pt>
                <c:pt idx="4">
                  <c:v>60</c:v>
                </c:pt>
                <c:pt idx="5">
                  <c:v>79.166666666666671</c:v>
                </c:pt>
                <c:pt idx="6">
                  <c:v>88.666666666666671</c:v>
                </c:pt>
                <c:pt idx="7">
                  <c:v>76.833333333333329</c:v>
                </c:pt>
                <c:pt idx="8">
                  <c:v>100</c:v>
                </c:pt>
                <c:pt idx="9">
                  <c:v>94.666666666666671</c:v>
                </c:pt>
                <c:pt idx="10">
                  <c:v>97</c:v>
                </c:pt>
                <c:pt idx="11">
                  <c:v>75.833333333333329</c:v>
                </c:pt>
                <c:pt idx="12">
                  <c:v>82.142857142857139</c:v>
                </c:pt>
                <c:pt idx="13">
                  <c:v>40.714285714285715</c:v>
                </c:pt>
                <c:pt idx="14">
                  <c:v>32</c:v>
                </c:pt>
                <c:pt idx="15">
                  <c:v>77.166666666666671</c:v>
                </c:pt>
                <c:pt idx="16">
                  <c:v>64</c:v>
                </c:pt>
                <c:pt idx="17">
                  <c:v>94.666666666666671</c:v>
                </c:pt>
                <c:pt idx="18">
                  <c:v>99</c:v>
                </c:pt>
                <c:pt idx="19">
                  <c:v>96.666666666666671</c:v>
                </c:pt>
                <c:pt idx="20">
                  <c:v>96.333333333333329</c:v>
                </c:pt>
                <c:pt idx="21">
                  <c:v>99</c:v>
                </c:pt>
                <c:pt idx="22">
                  <c:v>99</c:v>
                </c:pt>
                <c:pt idx="23">
                  <c:v>84.166666666666671</c:v>
                </c:pt>
                <c:pt idx="24">
                  <c:v>66.666666666666671</c:v>
                </c:pt>
                <c:pt idx="25">
                  <c:v>65.666666666666671</c:v>
                </c:pt>
                <c:pt idx="26">
                  <c:v>79</c:v>
                </c:pt>
                <c:pt idx="27">
                  <c:v>41.857142857142854</c:v>
                </c:pt>
                <c:pt idx="28">
                  <c:v>48</c:v>
                </c:pt>
                <c:pt idx="29">
                  <c:v>25.333333333333332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0D-B78C-59881FD4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[tempApr1.xlsx]Pivot StdDev!PivotTable1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StdDev'!$F$34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StdDev'!$E$35:$E$69</c:f>
              <c:multiLvlStrCache>
                <c:ptCount val="30"/>
                <c:lvl>
                  <c:pt idx="0">
                    <c:v>600</c:v>
                  </c:pt>
                  <c:pt idx="1">
                    <c:v>720</c:v>
                  </c:pt>
                  <c:pt idx="2">
                    <c:v>805</c:v>
                  </c:pt>
                  <c:pt idx="3">
                    <c:v>925</c:v>
                  </c:pt>
                  <c:pt idx="4">
                    <c:v>1015</c:v>
                  </c:pt>
                  <c:pt idx="5">
                    <c:v>1130</c:v>
                  </c:pt>
                  <c:pt idx="6">
                    <c:v>1225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1905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620</c:v>
                  </c:pt>
                  <c:pt idx="16">
                    <c:v>700</c:v>
                  </c:pt>
                  <c:pt idx="17">
                    <c:v>825</c:v>
                  </c:pt>
                  <c:pt idx="18">
                    <c:v>910</c:v>
                  </c:pt>
                  <c:pt idx="19">
                    <c:v>1025</c:v>
                  </c:pt>
                  <c:pt idx="20">
                    <c:v>1120</c:v>
                  </c:pt>
                  <c:pt idx="21">
                    <c:v>1235</c:v>
                  </c:pt>
                  <c:pt idx="22">
                    <c:v>1330</c:v>
                  </c:pt>
                  <c:pt idx="23">
                    <c:v>1445</c:v>
                  </c:pt>
                  <c:pt idx="24">
                    <c:v>1545</c:v>
                  </c:pt>
                  <c:pt idx="25">
                    <c:v>1650</c:v>
                  </c:pt>
                  <c:pt idx="26">
                    <c:v>1755</c:v>
                  </c:pt>
                  <c:pt idx="27">
                    <c:v>1850</c:v>
                  </c:pt>
                  <c:pt idx="28">
                    <c:v>2010</c:v>
                  </c:pt>
                  <c:pt idx="29">
                    <c:v>2045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StdDev'!$F$35:$F$69</c:f>
              <c:numCache>
                <c:formatCode>General</c:formatCode>
                <c:ptCount val="30"/>
                <c:pt idx="0">
                  <c:v>4.2426406871192848</c:v>
                </c:pt>
                <c:pt idx="1">
                  <c:v>10.132456102380443</c:v>
                </c:pt>
                <c:pt idx="2">
                  <c:v>11.295279249904951</c:v>
                </c:pt>
                <c:pt idx="3">
                  <c:v>7.8898669190297497</c:v>
                </c:pt>
                <c:pt idx="4">
                  <c:v>27.980648074457935</c:v>
                </c:pt>
                <c:pt idx="5">
                  <c:v>11.561430130683084</c:v>
                </c:pt>
                <c:pt idx="6">
                  <c:v>12.124355652982141</c:v>
                </c:pt>
                <c:pt idx="7">
                  <c:v>7.8740078740118111</c:v>
                </c:pt>
                <c:pt idx="8">
                  <c:v>0</c:v>
                </c:pt>
                <c:pt idx="9">
                  <c:v>2.5</c:v>
                </c:pt>
                <c:pt idx="10">
                  <c:v>0</c:v>
                </c:pt>
                <c:pt idx="11">
                  <c:v>21.855586623714007</c:v>
                </c:pt>
                <c:pt idx="12">
                  <c:v>29.453352950046281</c:v>
                </c:pt>
                <c:pt idx="13">
                  <c:v>20.639767440550294</c:v>
                </c:pt>
                <c:pt idx="14">
                  <c:v>7.0710678118654755</c:v>
                </c:pt>
                <c:pt idx="15">
                  <c:v>5.315072906367325</c:v>
                </c:pt>
                <c:pt idx="16">
                  <c:v>18.85691738681944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3.3040379335998349</c:v>
                </c:pt>
                <c:pt idx="24">
                  <c:v>47.689097286486771</c:v>
                </c:pt>
                <c:pt idx="25">
                  <c:v>6.1846584384264904</c:v>
                </c:pt>
                <c:pt idx="26">
                  <c:v>15.545631755148024</c:v>
                </c:pt>
                <c:pt idx="27">
                  <c:v>17.922053453775884</c:v>
                </c:pt>
                <c:pt idx="28">
                  <c:v>24.52957398733211</c:v>
                </c:pt>
                <c:pt idx="29">
                  <c:v>7.2284161474004804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2F0-9D71-AAAD490F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288270</xdr:colOff>
      <xdr:row>1</xdr:row>
      <xdr:rowOff>107437</xdr:rowOff>
    </xdr:from>
    <xdr:to>
      <xdr:col>22</xdr:col>
      <xdr:colOff>183495</xdr:colOff>
      <xdr:row>29</xdr:row>
      <xdr:rowOff>100854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6D3A-C647-4DD0-94ED-CDFC633F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18</xdr:col>
      <xdr:colOff>66675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E352-6662-4E7F-848C-A8FF5C8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16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DBAE-B5CF-4425-9A2E-8FEA5077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stair Rough" refreshedDate="42832.400016435182" createdVersion="6" refreshedVersion="6" minRefreshableVersion="3" recordCount="1001">
  <cacheSource type="worksheet">
    <worksheetSource ref="A1:H1048576" sheet="SourceData filtered"/>
  </cacheSource>
  <cacheFields count="9">
    <cacheField name=" LoadAll" numFmtId="0">
      <sharedItems containsString="0" containsBlank="1" containsNumber="1" containsInteger="1" minValue="0" maxValue="100"/>
    </cacheField>
    <cacheField name=" Departing" numFmtId="0">
      <sharedItems containsBlank="1" count="3">
        <s v="HSB"/>
        <s v="LNG"/>
        <m/>
      </sharedItems>
    </cacheField>
    <cacheField name="CaptureDate" numFmtId="14">
      <sharedItems containsNonDate="0" containsDate="1" containsString="0" containsBlank="1" minDate="2017-03-31T00:00:00" maxDate="2017-04-07T00:00:00" count="8">
        <d v="2017-03-31T00:00:00"/>
        <d v="2017-04-01T00:00:00"/>
        <d v="2017-04-02T00:00:00"/>
        <d v="2017-04-03T00:00:00"/>
        <d v="2017-04-04T00:00:00"/>
        <d v="2017-04-05T00:00:00"/>
        <d v="2017-04-06T00:00:00"/>
        <m/>
      </sharedItems>
      <fieldGroup par="8" base="2">
        <rangePr groupBy="days" startDate="2017-03-31T00:00:00" endDate="2017-04-07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4-07"/>
        </groupItems>
      </fieldGroup>
    </cacheField>
    <cacheField name="sailingTime" numFmtId="0">
      <sharedItems containsString="0" containsBlank="1" containsNumber="1" containsInteger="1" minValue="600" maxValue="2220" count="35">
        <n v="1650"/>
        <n v="1750"/>
        <n v="1905"/>
        <n v="1950"/>
        <n v="2115"/>
        <n v="2145"/>
        <n v="600"/>
        <n v="720"/>
        <n v="805"/>
        <n v="925"/>
        <n v="1015"/>
        <n v="1130"/>
        <n v="1225"/>
        <n v="1335"/>
        <n v="1435"/>
        <n v="1550"/>
        <n v="1755"/>
        <n v="1850"/>
        <n v="2010"/>
        <n v="2045"/>
        <n v="2220"/>
        <n v="620"/>
        <n v="700"/>
        <n v="825"/>
        <n v="910"/>
        <n v="1025"/>
        <n v="1120"/>
        <n v="1235"/>
        <n v="1330"/>
        <n v="1445"/>
        <n v="1545"/>
        <m/>
        <n v="1125" u="1"/>
        <n v="1230" u="1"/>
        <n v="820" u="1"/>
      </sharedItems>
    </cacheField>
    <cacheField name="dayofWeek" numFmtId="0">
      <sharedItems containsString="0" containsBlank="1" containsNumber="1" containsInteger="1" minValue="0" maxValue="6"/>
    </cacheField>
    <cacheField name="DoW" numFmtId="0">
      <sharedItems containsBlank="1" count="8">
        <s v="Fri"/>
        <s v="Sat"/>
        <s v="Sun"/>
        <s v="Mon"/>
        <s v="Tue"/>
        <s v="Wed"/>
        <s v="Thu"/>
        <m/>
      </sharedItems>
    </cacheField>
    <cacheField name="MonthName" numFmtId="0">
      <sharedItems containsBlank="1"/>
    </cacheField>
    <cacheField name="MonthNumber" numFmtId="0">
      <sharedItems containsString="0" containsBlank="1" containsNumber="1" containsInteger="1" minValue="3" maxValue="4"/>
    </cacheField>
    <cacheField name="Months" numFmtId="0" databaseField="0">
      <fieldGroup base="2">
        <rangePr groupBy="months" startDate="2017-03-31T00:00:00" endDate="2017-04-07T00:00:00"/>
        <groupItems count="14">
          <s v="&lt;2017-03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4-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00"/>
    <x v="0"/>
    <x v="0"/>
    <x v="0"/>
    <n v="5"/>
    <x v="0"/>
    <s v="Mar"/>
    <n v="3"/>
  </r>
  <r>
    <n v="100"/>
    <x v="0"/>
    <x v="0"/>
    <x v="1"/>
    <n v="5"/>
    <x v="0"/>
    <s v="Mar"/>
    <n v="3"/>
  </r>
  <r>
    <n v="100"/>
    <x v="0"/>
    <x v="0"/>
    <x v="2"/>
    <n v="5"/>
    <x v="0"/>
    <s v="Mar"/>
    <n v="3"/>
  </r>
  <r>
    <n v="100"/>
    <x v="0"/>
    <x v="0"/>
    <x v="3"/>
    <n v="5"/>
    <x v="0"/>
    <s v="Mar"/>
    <n v="3"/>
  </r>
  <r>
    <n v="100"/>
    <x v="0"/>
    <x v="0"/>
    <x v="4"/>
    <n v="5"/>
    <x v="0"/>
    <s v="Mar"/>
    <n v="3"/>
  </r>
  <r>
    <n v="100"/>
    <x v="0"/>
    <x v="0"/>
    <x v="5"/>
    <n v="5"/>
    <x v="0"/>
    <s v="Mar"/>
    <n v="3"/>
  </r>
  <r>
    <n v="37"/>
    <x v="0"/>
    <x v="1"/>
    <x v="6"/>
    <n v="6"/>
    <x v="1"/>
    <s v="Apr"/>
    <n v="4"/>
  </r>
  <r>
    <n v="65"/>
    <x v="0"/>
    <x v="1"/>
    <x v="7"/>
    <n v="6"/>
    <x v="1"/>
    <s v="Apr"/>
    <n v="4"/>
  </r>
  <r>
    <n v="78"/>
    <x v="0"/>
    <x v="1"/>
    <x v="8"/>
    <n v="6"/>
    <x v="1"/>
    <s v="Apr"/>
    <n v="4"/>
  </r>
  <r>
    <n v="100"/>
    <x v="0"/>
    <x v="1"/>
    <x v="9"/>
    <n v="6"/>
    <x v="1"/>
    <s v="Apr"/>
    <n v="4"/>
  </r>
  <r>
    <n v="100"/>
    <x v="0"/>
    <x v="1"/>
    <x v="10"/>
    <n v="6"/>
    <x v="1"/>
    <s v="Apr"/>
    <n v="4"/>
  </r>
  <r>
    <n v="100"/>
    <x v="0"/>
    <x v="1"/>
    <x v="11"/>
    <n v="6"/>
    <x v="1"/>
    <s v="Apr"/>
    <n v="4"/>
  </r>
  <r>
    <n v="100"/>
    <x v="0"/>
    <x v="1"/>
    <x v="12"/>
    <n v="6"/>
    <x v="1"/>
    <s v="Apr"/>
    <n v="4"/>
  </r>
  <r>
    <n v="92"/>
    <x v="0"/>
    <x v="1"/>
    <x v="13"/>
    <n v="6"/>
    <x v="1"/>
    <s v="Apr"/>
    <n v="4"/>
  </r>
  <r>
    <n v="100"/>
    <x v="0"/>
    <x v="1"/>
    <x v="14"/>
    <n v="6"/>
    <x v="1"/>
    <s v="Apr"/>
    <n v="4"/>
  </r>
  <r>
    <n v="85"/>
    <x v="0"/>
    <x v="1"/>
    <x v="15"/>
    <n v="6"/>
    <x v="1"/>
    <s v="Apr"/>
    <n v="4"/>
  </r>
  <r>
    <n v="82"/>
    <x v="0"/>
    <x v="1"/>
    <x v="0"/>
    <n v="6"/>
    <x v="1"/>
    <s v="Apr"/>
    <n v="4"/>
  </r>
  <r>
    <n v="65"/>
    <x v="0"/>
    <x v="1"/>
    <x v="1"/>
    <n v="6"/>
    <x v="1"/>
    <s v="Apr"/>
    <n v="4"/>
  </r>
  <r>
    <n v="95"/>
    <x v="0"/>
    <x v="1"/>
    <x v="2"/>
    <n v="6"/>
    <x v="1"/>
    <s v="Apr"/>
    <n v="4"/>
  </r>
  <r>
    <n v="38"/>
    <x v="0"/>
    <x v="1"/>
    <x v="3"/>
    <n v="6"/>
    <x v="1"/>
    <s v="Apr"/>
    <n v="4"/>
  </r>
  <r>
    <n v="17"/>
    <x v="0"/>
    <x v="1"/>
    <x v="5"/>
    <n v="6"/>
    <x v="1"/>
    <s v="Apr"/>
    <n v="4"/>
  </r>
  <r>
    <n v="48"/>
    <x v="0"/>
    <x v="2"/>
    <x v="7"/>
    <n v="0"/>
    <x v="2"/>
    <s v="Apr"/>
    <n v="4"/>
  </r>
  <r>
    <n v="31"/>
    <x v="0"/>
    <x v="2"/>
    <x v="8"/>
    <n v="0"/>
    <x v="2"/>
    <s v="Apr"/>
    <n v="4"/>
  </r>
  <r>
    <n v="77"/>
    <x v="0"/>
    <x v="2"/>
    <x v="9"/>
    <n v="0"/>
    <x v="2"/>
    <s v="Apr"/>
    <n v="4"/>
  </r>
  <r>
    <n v="61"/>
    <x v="0"/>
    <x v="2"/>
    <x v="10"/>
    <n v="0"/>
    <x v="2"/>
    <s v="Apr"/>
    <n v="4"/>
  </r>
  <r>
    <n v="65"/>
    <x v="0"/>
    <x v="2"/>
    <x v="11"/>
    <n v="0"/>
    <x v="2"/>
    <s v="Apr"/>
    <n v="4"/>
  </r>
  <r>
    <n v="86"/>
    <x v="0"/>
    <x v="2"/>
    <x v="12"/>
    <n v="0"/>
    <x v="2"/>
    <s v="Apr"/>
    <n v="4"/>
  </r>
  <r>
    <n v="61"/>
    <x v="0"/>
    <x v="2"/>
    <x v="13"/>
    <n v="0"/>
    <x v="2"/>
    <s v="Apr"/>
    <n v="4"/>
  </r>
  <r>
    <n v="100"/>
    <x v="0"/>
    <x v="2"/>
    <x v="14"/>
    <n v="0"/>
    <x v="2"/>
    <s v="Apr"/>
    <n v="4"/>
  </r>
  <r>
    <n v="88"/>
    <x v="0"/>
    <x v="2"/>
    <x v="15"/>
    <n v="0"/>
    <x v="2"/>
    <s v="Apr"/>
    <n v="4"/>
  </r>
  <r>
    <n v="100"/>
    <x v="0"/>
    <x v="2"/>
    <x v="0"/>
    <n v="0"/>
    <x v="2"/>
    <s v="Apr"/>
    <n v="4"/>
  </r>
  <r>
    <n v="100"/>
    <x v="0"/>
    <x v="2"/>
    <x v="1"/>
    <n v="0"/>
    <x v="2"/>
    <s v="Apr"/>
    <n v="4"/>
  </r>
  <r>
    <n v="100"/>
    <x v="0"/>
    <x v="2"/>
    <x v="2"/>
    <n v="0"/>
    <x v="2"/>
    <s v="Apr"/>
    <n v="4"/>
  </r>
  <r>
    <n v="67"/>
    <x v="0"/>
    <x v="2"/>
    <x v="3"/>
    <n v="0"/>
    <x v="2"/>
    <s v="Apr"/>
    <n v="4"/>
  </r>
  <r>
    <n v="31"/>
    <x v="0"/>
    <x v="2"/>
    <x v="5"/>
    <n v="0"/>
    <x v="2"/>
    <s v="Apr"/>
    <n v="4"/>
  </r>
  <r>
    <n v="98"/>
    <x v="0"/>
    <x v="3"/>
    <x v="7"/>
    <n v="1"/>
    <x v="3"/>
    <s v="Apr"/>
    <n v="4"/>
  </r>
  <r>
    <n v="41"/>
    <x v="0"/>
    <x v="3"/>
    <x v="8"/>
    <n v="1"/>
    <x v="3"/>
    <s v="Apr"/>
    <n v="4"/>
  </r>
  <r>
    <n v="73"/>
    <x v="0"/>
    <x v="3"/>
    <x v="9"/>
    <n v="1"/>
    <x v="3"/>
    <s v="Apr"/>
    <n v="4"/>
  </r>
  <r>
    <n v="8"/>
    <x v="0"/>
    <x v="3"/>
    <x v="10"/>
    <n v="1"/>
    <x v="3"/>
    <s v="Apr"/>
    <n v="4"/>
  </r>
  <r>
    <n v="88"/>
    <x v="0"/>
    <x v="3"/>
    <x v="11"/>
    <n v="1"/>
    <x v="3"/>
    <s v="Apr"/>
    <n v="4"/>
  </r>
  <r>
    <n v="99"/>
    <x v="0"/>
    <x v="3"/>
    <x v="12"/>
    <n v="1"/>
    <x v="3"/>
    <s v="Apr"/>
    <n v="4"/>
  </r>
  <r>
    <n v="84"/>
    <x v="0"/>
    <x v="3"/>
    <x v="13"/>
    <n v="1"/>
    <x v="3"/>
    <s v="Apr"/>
    <n v="4"/>
  </r>
  <r>
    <n v="100"/>
    <x v="0"/>
    <x v="3"/>
    <x v="14"/>
    <n v="1"/>
    <x v="3"/>
    <s v="Apr"/>
    <n v="4"/>
  </r>
  <r>
    <n v="95"/>
    <x v="0"/>
    <x v="3"/>
    <x v="15"/>
    <n v="1"/>
    <x v="3"/>
    <s v="Apr"/>
    <n v="4"/>
  </r>
  <r>
    <n v="100"/>
    <x v="0"/>
    <x v="3"/>
    <x v="0"/>
    <n v="1"/>
    <x v="3"/>
    <s v="Apr"/>
    <n v="4"/>
  </r>
  <r>
    <n v="53"/>
    <x v="0"/>
    <x v="3"/>
    <x v="1"/>
    <n v="1"/>
    <x v="3"/>
    <s v="Apr"/>
    <n v="4"/>
  </r>
  <r>
    <n v="35"/>
    <x v="0"/>
    <x v="3"/>
    <x v="2"/>
    <n v="1"/>
    <x v="3"/>
    <s v="Apr"/>
    <n v="4"/>
  </r>
  <r>
    <n v="38"/>
    <x v="0"/>
    <x v="3"/>
    <x v="3"/>
    <n v="1"/>
    <x v="3"/>
    <s v="Apr"/>
    <n v="4"/>
  </r>
  <r>
    <n v="37"/>
    <x v="0"/>
    <x v="3"/>
    <x v="5"/>
    <n v="1"/>
    <x v="3"/>
    <s v="Apr"/>
    <n v="4"/>
  </r>
  <r>
    <n v="72"/>
    <x v="0"/>
    <x v="4"/>
    <x v="6"/>
    <n v="2"/>
    <x v="4"/>
    <s v="Apr"/>
    <n v="4"/>
  </r>
  <r>
    <n v="78"/>
    <x v="0"/>
    <x v="4"/>
    <x v="7"/>
    <n v="2"/>
    <x v="4"/>
    <s v="Apr"/>
    <n v="4"/>
  </r>
  <r>
    <n v="59"/>
    <x v="0"/>
    <x v="4"/>
    <x v="8"/>
    <n v="2"/>
    <x v="4"/>
    <s v="Apr"/>
    <n v="4"/>
  </r>
  <r>
    <n v="60"/>
    <x v="0"/>
    <x v="4"/>
    <x v="9"/>
    <n v="2"/>
    <x v="4"/>
    <s v="Apr"/>
    <n v="4"/>
  </r>
  <r>
    <n v="64"/>
    <x v="0"/>
    <x v="4"/>
    <x v="10"/>
    <n v="2"/>
    <x v="4"/>
    <s v="Apr"/>
    <n v="4"/>
  </r>
  <r>
    <n v="67"/>
    <x v="0"/>
    <x v="4"/>
    <x v="11"/>
    <n v="2"/>
    <x v="4"/>
    <s v="Apr"/>
    <n v="4"/>
  </r>
  <r>
    <n v="70"/>
    <x v="0"/>
    <x v="4"/>
    <x v="12"/>
    <n v="2"/>
    <x v="4"/>
    <s v="Apr"/>
    <n v="4"/>
  </r>
  <r>
    <n v="81"/>
    <x v="0"/>
    <x v="4"/>
    <x v="13"/>
    <n v="2"/>
    <x v="4"/>
    <s v="Apr"/>
    <n v="4"/>
  </r>
  <r>
    <n v="100"/>
    <x v="0"/>
    <x v="4"/>
    <x v="14"/>
    <n v="2"/>
    <x v="4"/>
    <s v="Apr"/>
    <n v="4"/>
  </r>
  <r>
    <n v="100"/>
    <x v="0"/>
    <x v="4"/>
    <x v="15"/>
    <n v="2"/>
    <x v="4"/>
    <s v="Apr"/>
    <n v="4"/>
  </r>
  <r>
    <n v="100"/>
    <x v="0"/>
    <x v="4"/>
    <x v="0"/>
    <n v="2"/>
    <x v="4"/>
    <s v="Apr"/>
    <n v="4"/>
  </r>
  <r>
    <n v="57"/>
    <x v="0"/>
    <x v="4"/>
    <x v="1"/>
    <n v="2"/>
    <x v="4"/>
    <s v="Apr"/>
    <n v="4"/>
  </r>
  <r>
    <n v="100"/>
    <x v="0"/>
    <x v="4"/>
    <x v="2"/>
    <n v="2"/>
    <x v="4"/>
    <s v="Apr"/>
    <n v="4"/>
  </r>
  <r>
    <n v="35"/>
    <x v="0"/>
    <x v="4"/>
    <x v="3"/>
    <n v="2"/>
    <x v="4"/>
    <s v="Apr"/>
    <n v="4"/>
  </r>
  <r>
    <n v="34"/>
    <x v="0"/>
    <x v="4"/>
    <x v="5"/>
    <n v="2"/>
    <x v="4"/>
    <s v="Apr"/>
    <n v="4"/>
  </r>
  <r>
    <n v="88"/>
    <x v="0"/>
    <x v="5"/>
    <x v="7"/>
    <n v="3"/>
    <x v="5"/>
    <s v="Apr"/>
    <n v="4"/>
  </r>
  <r>
    <n v="61"/>
    <x v="0"/>
    <x v="5"/>
    <x v="8"/>
    <n v="3"/>
    <x v="5"/>
    <s v="Apr"/>
    <n v="4"/>
  </r>
  <r>
    <n v="55"/>
    <x v="0"/>
    <x v="5"/>
    <x v="9"/>
    <n v="3"/>
    <x v="5"/>
    <s v="Apr"/>
    <n v="4"/>
  </r>
  <r>
    <n v="60"/>
    <x v="0"/>
    <x v="5"/>
    <x v="10"/>
    <n v="3"/>
    <x v="5"/>
    <s v="Apr"/>
    <n v="4"/>
  </r>
  <r>
    <n v="87"/>
    <x v="0"/>
    <x v="5"/>
    <x v="11"/>
    <n v="3"/>
    <x v="5"/>
    <s v="Apr"/>
    <n v="4"/>
  </r>
  <r>
    <n v="87"/>
    <x v="0"/>
    <x v="5"/>
    <x v="12"/>
    <n v="3"/>
    <x v="5"/>
    <s v="Apr"/>
    <n v="4"/>
  </r>
  <r>
    <n v="66"/>
    <x v="0"/>
    <x v="5"/>
    <x v="13"/>
    <n v="3"/>
    <x v="5"/>
    <s v="Apr"/>
    <n v="4"/>
  </r>
  <r>
    <n v="100"/>
    <x v="0"/>
    <x v="5"/>
    <x v="14"/>
    <n v="3"/>
    <x v="5"/>
    <s v="Apr"/>
    <n v="4"/>
  </r>
  <r>
    <n v="100"/>
    <x v="0"/>
    <x v="5"/>
    <x v="15"/>
    <n v="3"/>
    <x v="5"/>
    <s v="Apr"/>
    <n v="4"/>
  </r>
  <r>
    <n v="100"/>
    <x v="0"/>
    <x v="5"/>
    <x v="0"/>
    <n v="3"/>
    <x v="5"/>
    <s v="Apr"/>
    <n v="4"/>
  </r>
  <r>
    <n v="80"/>
    <x v="0"/>
    <x v="5"/>
    <x v="1"/>
    <n v="3"/>
    <x v="5"/>
    <s v="Apr"/>
    <n v="4"/>
  </r>
  <r>
    <n v="90"/>
    <x v="0"/>
    <x v="5"/>
    <x v="2"/>
    <n v="3"/>
    <x v="5"/>
    <s v="Apr"/>
    <n v="4"/>
  </r>
  <r>
    <n v="39"/>
    <x v="0"/>
    <x v="5"/>
    <x v="3"/>
    <n v="3"/>
    <x v="5"/>
    <s v="Apr"/>
    <n v="4"/>
  </r>
  <r>
    <n v="28"/>
    <x v="0"/>
    <x v="5"/>
    <x v="5"/>
    <n v="3"/>
    <x v="5"/>
    <s v="Apr"/>
    <n v="4"/>
  </r>
  <r>
    <n v="78"/>
    <x v="0"/>
    <x v="6"/>
    <x v="6"/>
    <n v="4"/>
    <x v="6"/>
    <s v="Apr"/>
    <n v="4"/>
  </r>
  <r>
    <n v="100"/>
    <x v="0"/>
    <x v="6"/>
    <x v="7"/>
    <n v="4"/>
    <x v="6"/>
    <s v="Apr"/>
    <n v="4"/>
  </r>
  <r>
    <n v="40"/>
    <x v="0"/>
    <x v="6"/>
    <x v="8"/>
    <n v="4"/>
    <x v="6"/>
    <s v="Apr"/>
    <n v="4"/>
  </r>
  <r>
    <n v="67"/>
    <x v="0"/>
    <x v="6"/>
    <x v="9"/>
    <n v="4"/>
    <x v="6"/>
    <s v="Apr"/>
    <n v="4"/>
  </r>
  <r>
    <n v="67"/>
    <x v="0"/>
    <x v="6"/>
    <x v="10"/>
    <n v="4"/>
    <x v="6"/>
    <s v="Apr"/>
    <n v="4"/>
  </r>
  <r>
    <n v="68"/>
    <x v="0"/>
    <x v="6"/>
    <x v="11"/>
    <n v="4"/>
    <x v="6"/>
    <s v="Apr"/>
    <n v="4"/>
  </r>
  <r>
    <n v="90"/>
    <x v="0"/>
    <x v="6"/>
    <x v="12"/>
    <n v="4"/>
    <x v="6"/>
    <s v="Apr"/>
    <n v="4"/>
  </r>
  <r>
    <n v="77"/>
    <x v="0"/>
    <x v="6"/>
    <x v="13"/>
    <n v="4"/>
    <x v="6"/>
    <s v="Apr"/>
    <n v="4"/>
  </r>
  <r>
    <n v="100"/>
    <x v="0"/>
    <x v="6"/>
    <x v="14"/>
    <n v="4"/>
    <x v="6"/>
    <s v="Apr"/>
    <n v="4"/>
  </r>
  <r>
    <n v="100"/>
    <x v="0"/>
    <x v="6"/>
    <x v="15"/>
    <n v="4"/>
    <x v="6"/>
    <s v="Apr"/>
    <n v="4"/>
  </r>
  <r>
    <n v="100"/>
    <x v="0"/>
    <x v="6"/>
    <x v="0"/>
    <n v="4"/>
    <x v="6"/>
    <s v="Apr"/>
    <n v="4"/>
  </r>
  <r>
    <n v="100"/>
    <x v="0"/>
    <x v="6"/>
    <x v="1"/>
    <n v="4"/>
    <x v="6"/>
    <s v="Apr"/>
    <n v="4"/>
  </r>
  <r>
    <n v="55"/>
    <x v="0"/>
    <x v="6"/>
    <x v="2"/>
    <n v="4"/>
    <x v="6"/>
    <s v="Apr"/>
    <n v="4"/>
  </r>
  <r>
    <n v="5"/>
    <x v="0"/>
    <x v="6"/>
    <x v="3"/>
    <n v="4"/>
    <x v="6"/>
    <s v="Apr"/>
    <n v="4"/>
  </r>
  <r>
    <n v="88"/>
    <x v="1"/>
    <x v="0"/>
    <x v="16"/>
    <n v="5"/>
    <x v="0"/>
    <s v="Mar"/>
    <n v="3"/>
  </r>
  <r>
    <n v="49"/>
    <x v="1"/>
    <x v="0"/>
    <x v="17"/>
    <n v="5"/>
    <x v="0"/>
    <s v="Mar"/>
    <n v="3"/>
  </r>
  <r>
    <n v="57"/>
    <x v="1"/>
    <x v="0"/>
    <x v="18"/>
    <n v="5"/>
    <x v="0"/>
    <s v="Mar"/>
    <n v="3"/>
  </r>
  <r>
    <n v="1"/>
    <x v="1"/>
    <x v="0"/>
    <x v="19"/>
    <n v="5"/>
    <x v="0"/>
    <s v="Mar"/>
    <n v="3"/>
  </r>
  <r>
    <n v="0"/>
    <x v="1"/>
    <x v="0"/>
    <x v="20"/>
    <n v="5"/>
    <x v="0"/>
    <s v="Mar"/>
    <n v="3"/>
  </r>
  <r>
    <n v="50"/>
    <x v="1"/>
    <x v="1"/>
    <x v="21"/>
    <n v="6"/>
    <x v="1"/>
    <s v="Apr"/>
    <n v="4"/>
  </r>
  <r>
    <n v="51"/>
    <x v="1"/>
    <x v="1"/>
    <x v="22"/>
    <n v="6"/>
    <x v="1"/>
    <s v="Apr"/>
    <n v="4"/>
  </r>
  <r>
    <n v="100"/>
    <x v="1"/>
    <x v="1"/>
    <x v="23"/>
    <n v="6"/>
    <x v="1"/>
    <s v="Apr"/>
    <n v="4"/>
  </r>
  <r>
    <n v="100"/>
    <x v="1"/>
    <x v="1"/>
    <x v="24"/>
    <n v="6"/>
    <x v="1"/>
    <s v="Apr"/>
    <n v="4"/>
  </r>
  <r>
    <n v="90"/>
    <x v="1"/>
    <x v="1"/>
    <x v="25"/>
    <n v="6"/>
    <x v="1"/>
    <s v="Apr"/>
    <n v="4"/>
  </r>
  <r>
    <n v="100"/>
    <x v="1"/>
    <x v="1"/>
    <x v="26"/>
    <n v="6"/>
    <x v="1"/>
    <s v="Apr"/>
    <n v="4"/>
  </r>
  <r>
    <n v="94"/>
    <x v="1"/>
    <x v="1"/>
    <x v="27"/>
    <n v="6"/>
    <x v="1"/>
    <s v="Apr"/>
    <n v="4"/>
  </r>
  <r>
    <n v="94"/>
    <x v="1"/>
    <x v="1"/>
    <x v="28"/>
    <n v="6"/>
    <x v="1"/>
    <s v="Apr"/>
    <n v="4"/>
  </r>
  <r>
    <n v="54"/>
    <x v="1"/>
    <x v="1"/>
    <x v="29"/>
    <n v="6"/>
    <x v="1"/>
    <s v="Apr"/>
    <n v="4"/>
  </r>
  <r>
    <n v="7"/>
    <x v="1"/>
    <x v="1"/>
    <x v="30"/>
    <n v="6"/>
    <x v="1"/>
    <s v="Apr"/>
    <n v="4"/>
  </r>
  <r>
    <n v="65"/>
    <x v="1"/>
    <x v="1"/>
    <x v="0"/>
    <n v="6"/>
    <x v="1"/>
    <s v="Apr"/>
    <n v="4"/>
  </r>
  <r>
    <n v="100"/>
    <x v="1"/>
    <x v="1"/>
    <x v="16"/>
    <n v="6"/>
    <x v="1"/>
    <s v="Apr"/>
    <n v="4"/>
  </r>
  <r>
    <n v="37"/>
    <x v="1"/>
    <x v="1"/>
    <x v="17"/>
    <n v="6"/>
    <x v="1"/>
    <s v="Apr"/>
    <n v="4"/>
  </r>
  <r>
    <n v="55"/>
    <x v="1"/>
    <x v="1"/>
    <x v="18"/>
    <n v="6"/>
    <x v="1"/>
    <s v="Apr"/>
    <n v="4"/>
  </r>
  <r>
    <n v="15"/>
    <x v="1"/>
    <x v="1"/>
    <x v="19"/>
    <n v="6"/>
    <x v="1"/>
    <s v="Apr"/>
    <n v="4"/>
  </r>
  <r>
    <n v="30"/>
    <x v="1"/>
    <x v="2"/>
    <x v="21"/>
    <n v="0"/>
    <x v="2"/>
    <s v="Apr"/>
    <n v="4"/>
  </r>
  <r>
    <n v="34"/>
    <x v="1"/>
    <x v="2"/>
    <x v="22"/>
    <n v="0"/>
    <x v="2"/>
    <s v="Apr"/>
    <n v="4"/>
  </r>
  <r>
    <n v="68"/>
    <x v="1"/>
    <x v="2"/>
    <x v="23"/>
    <n v="0"/>
    <x v="2"/>
    <s v="Apr"/>
    <n v="4"/>
  </r>
  <r>
    <n v="94"/>
    <x v="1"/>
    <x v="2"/>
    <x v="24"/>
    <n v="0"/>
    <x v="2"/>
    <s v="Apr"/>
    <n v="4"/>
  </r>
  <r>
    <n v="100"/>
    <x v="1"/>
    <x v="2"/>
    <x v="25"/>
    <n v="0"/>
    <x v="2"/>
    <s v="Apr"/>
    <n v="4"/>
  </r>
  <r>
    <n v="100"/>
    <x v="1"/>
    <x v="2"/>
    <x v="26"/>
    <n v="0"/>
    <x v="2"/>
    <s v="Apr"/>
    <n v="4"/>
  </r>
  <r>
    <n v="100"/>
    <x v="1"/>
    <x v="2"/>
    <x v="27"/>
    <n v="0"/>
    <x v="2"/>
    <s v="Apr"/>
    <n v="4"/>
  </r>
  <r>
    <n v="100"/>
    <x v="1"/>
    <x v="2"/>
    <x v="28"/>
    <n v="0"/>
    <x v="2"/>
    <s v="Apr"/>
    <n v="4"/>
  </r>
  <r>
    <n v="100"/>
    <x v="1"/>
    <x v="2"/>
    <x v="29"/>
    <n v="0"/>
    <x v="2"/>
    <s v="Apr"/>
    <n v="4"/>
  </r>
  <r>
    <n v="100"/>
    <x v="1"/>
    <x v="2"/>
    <x v="30"/>
    <n v="0"/>
    <x v="2"/>
    <s v="Apr"/>
    <n v="4"/>
  </r>
  <r>
    <n v="100"/>
    <x v="1"/>
    <x v="2"/>
    <x v="0"/>
    <n v="0"/>
    <x v="2"/>
    <s v="Apr"/>
    <n v="4"/>
  </r>
  <r>
    <n v="100"/>
    <x v="1"/>
    <x v="2"/>
    <x v="16"/>
    <n v="0"/>
    <x v="2"/>
    <s v="Apr"/>
    <n v="4"/>
  </r>
  <r>
    <n v="100"/>
    <x v="1"/>
    <x v="2"/>
    <x v="17"/>
    <n v="0"/>
    <x v="2"/>
    <s v="Apr"/>
    <n v="4"/>
  </r>
  <r>
    <n v="100"/>
    <x v="1"/>
    <x v="2"/>
    <x v="18"/>
    <n v="0"/>
    <x v="2"/>
    <s v="Apr"/>
    <n v="4"/>
  </r>
  <r>
    <n v="100"/>
    <x v="1"/>
    <x v="2"/>
    <x v="19"/>
    <n v="0"/>
    <x v="2"/>
    <s v="Apr"/>
    <n v="4"/>
  </r>
  <r>
    <n v="100"/>
    <x v="1"/>
    <x v="3"/>
    <x v="21"/>
    <n v="1"/>
    <x v="3"/>
    <s v="Apr"/>
    <n v="4"/>
  </r>
  <r>
    <n v="100"/>
    <x v="1"/>
    <x v="3"/>
    <x v="22"/>
    <n v="1"/>
    <x v="3"/>
    <s v="Apr"/>
    <n v="4"/>
  </r>
  <r>
    <n v="100"/>
    <x v="1"/>
    <x v="3"/>
    <x v="23"/>
    <n v="1"/>
    <x v="3"/>
    <s v="Apr"/>
    <n v="4"/>
  </r>
  <r>
    <n v="100"/>
    <x v="1"/>
    <x v="3"/>
    <x v="24"/>
    <n v="1"/>
    <x v="3"/>
    <s v="Apr"/>
    <n v="4"/>
  </r>
  <r>
    <n v="100"/>
    <x v="1"/>
    <x v="3"/>
    <x v="25"/>
    <n v="1"/>
    <x v="3"/>
    <s v="Apr"/>
    <n v="4"/>
  </r>
  <r>
    <n v="100"/>
    <x v="1"/>
    <x v="3"/>
    <x v="26"/>
    <n v="1"/>
    <x v="3"/>
    <s v="Apr"/>
    <n v="4"/>
  </r>
  <r>
    <n v="100"/>
    <x v="1"/>
    <x v="3"/>
    <x v="27"/>
    <n v="1"/>
    <x v="3"/>
    <s v="Apr"/>
    <n v="4"/>
  </r>
  <r>
    <n v="100"/>
    <x v="1"/>
    <x v="3"/>
    <x v="28"/>
    <n v="1"/>
    <x v="3"/>
    <s v="Apr"/>
    <n v="4"/>
  </r>
  <r>
    <n v="92"/>
    <x v="1"/>
    <x v="3"/>
    <x v="29"/>
    <n v="1"/>
    <x v="3"/>
    <s v="Apr"/>
    <n v="4"/>
  </r>
  <r>
    <n v="100"/>
    <x v="1"/>
    <x v="3"/>
    <x v="30"/>
    <n v="1"/>
    <x v="3"/>
    <s v="Apr"/>
    <n v="4"/>
  </r>
  <r>
    <n v="60"/>
    <x v="1"/>
    <x v="3"/>
    <x v="0"/>
    <n v="1"/>
    <x v="3"/>
    <s v="Apr"/>
    <n v="4"/>
  </r>
  <r>
    <n v="61"/>
    <x v="1"/>
    <x v="3"/>
    <x v="16"/>
    <n v="1"/>
    <x v="3"/>
    <s v="Apr"/>
    <n v="4"/>
  </r>
  <r>
    <n v="53"/>
    <x v="1"/>
    <x v="3"/>
    <x v="17"/>
    <n v="1"/>
    <x v="3"/>
    <s v="Apr"/>
    <n v="4"/>
  </r>
  <r>
    <n v="51"/>
    <x v="1"/>
    <x v="3"/>
    <x v="18"/>
    <n v="1"/>
    <x v="3"/>
    <s v="Apr"/>
    <n v="4"/>
  </r>
  <r>
    <n v="7"/>
    <x v="1"/>
    <x v="3"/>
    <x v="19"/>
    <n v="1"/>
    <x v="3"/>
    <s v="Apr"/>
    <n v="4"/>
  </r>
  <r>
    <n v="100"/>
    <x v="1"/>
    <x v="4"/>
    <x v="21"/>
    <n v="2"/>
    <x v="4"/>
    <s v="Apr"/>
    <n v="4"/>
  </r>
  <r>
    <n v="78"/>
    <x v="1"/>
    <x v="4"/>
    <x v="22"/>
    <n v="2"/>
    <x v="4"/>
    <s v="Apr"/>
    <n v="4"/>
  </r>
  <r>
    <n v="100"/>
    <x v="1"/>
    <x v="4"/>
    <x v="23"/>
    <n v="2"/>
    <x v="4"/>
    <s v="Apr"/>
    <n v="4"/>
  </r>
  <r>
    <n v="100"/>
    <x v="1"/>
    <x v="4"/>
    <x v="24"/>
    <n v="2"/>
    <x v="4"/>
    <s v="Apr"/>
    <n v="4"/>
  </r>
  <r>
    <n v="90"/>
    <x v="1"/>
    <x v="4"/>
    <x v="25"/>
    <n v="2"/>
    <x v="4"/>
    <s v="Apr"/>
    <n v="4"/>
  </r>
  <r>
    <n v="78"/>
    <x v="1"/>
    <x v="4"/>
    <x v="26"/>
    <n v="2"/>
    <x v="4"/>
    <s v="Apr"/>
    <n v="4"/>
  </r>
  <r>
    <n v="100"/>
    <x v="1"/>
    <x v="4"/>
    <x v="27"/>
    <n v="2"/>
    <x v="4"/>
    <s v="Apr"/>
    <n v="4"/>
  </r>
  <r>
    <n v="100"/>
    <x v="1"/>
    <x v="4"/>
    <x v="28"/>
    <n v="2"/>
    <x v="4"/>
    <s v="Apr"/>
    <n v="4"/>
  </r>
  <r>
    <n v="84"/>
    <x v="1"/>
    <x v="4"/>
    <x v="29"/>
    <n v="2"/>
    <x v="4"/>
    <s v="Apr"/>
    <n v="4"/>
  </r>
  <r>
    <n v="2"/>
    <x v="1"/>
    <x v="4"/>
    <x v="30"/>
    <n v="2"/>
    <x v="4"/>
    <s v="Apr"/>
    <n v="4"/>
  </r>
  <r>
    <n v="60"/>
    <x v="1"/>
    <x v="4"/>
    <x v="0"/>
    <n v="2"/>
    <x v="4"/>
    <s v="Apr"/>
    <n v="4"/>
  </r>
  <r>
    <n v="66"/>
    <x v="1"/>
    <x v="4"/>
    <x v="16"/>
    <n v="2"/>
    <x v="4"/>
    <s v="Apr"/>
    <n v="4"/>
  </r>
  <r>
    <n v="33"/>
    <x v="1"/>
    <x v="4"/>
    <x v="17"/>
    <n v="2"/>
    <x v="4"/>
    <s v="Apr"/>
    <n v="4"/>
  </r>
  <r>
    <n v="63"/>
    <x v="1"/>
    <x v="4"/>
    <x v="18"/>
    <n v="2"/>
    <x v="4"/>
    <s v="Apr"/>
    <n v="4"/>
  </r>
  <r>
    <n v="0"/>
    <x v="1"/>
    <x v="4"/>
    <x v="19"/>
    <n v="2"/>
    <x v="4"/>
    <s v="Apr"/>
    <n v="4"/>
  </r>
  <r>
    <n v="94"/>
    <x v="1"/>
    <x v="5"/>
    <x v="21"/>
    <n v="3"/>
    <x v="5"/>
    <s v="Apr"/>
    <n v="4"/>
  </r>
  <r>
    <n v="58"/>
    <x v="1"/>
    <x v="5"/>
    <x v="22"/>
    <n v="3"/>
    <x v="5"/>
    <s v="Apr"/>
    <n v="4"/>
  </r>
  <r>
    <n v="100"/>
    <x v="1"/>
    <x v="5"/>
    <x v="23"/>
    <n v="3"/>
    <x v="5"/>
    <s v="Apr"/>
    <n v="4"/>
  </r>
  <r>
    <n v="100"/>
    <x v="1"/>
    <x v="5"/>
    <x v="24"/>
    <n v="3"/>
    <x v="5"/>
    <s v="Apr"/>
    <n v="4"/>
  </r>
  <r>
    <n v="100"/>
    <x v="1"/>
    <x v="5"/>
    <x v="25"/>
    <n v="3"/>
    <x v="5"/>
    <s v="Apr"/>
    <n v="4"/>
  </r>
  <r>
    <n v="100"/>
    <x v="1"/>
    <x v="5"/>
    <x v="26"/>
    <n v="3"/>
    <x v="5"/>
    <s v="Apr"/>
    <n v="4"/>
  </r>
  <r>
    <n v="100"/>
    <x v="1"/>
    <x v="5"/>
    <x v="27"/>
    <n v="3"/>
    <x v="5"/>
    <s v="Apr"/>
    <n v="4"/>
  </r>
  <r>
    <n v="100"/>
    <x v="1"/>
    <x v="5"/>
    <x v="28"/>
    <n v="3"/>
    <x v="5"/>
    <s v="Apr"/>
    <n v="4"/>
  </r>
  <r>
    <n v="88"/>
    <x v="1"/>
    <x v="5"/>
    <x v="29"/>
    <n v="3"/>
    <x v="5"/>
    <s v="Apr"/>
    <n v="4"/>
  </r>
  <r>
    <n v="91"/>
    <x v="1"/>
    <x v="5"/>
    <x v="30"/>
    <n v="3"/>
    <x v="5"/>
    <s v="Apr"/>
    <n v="4"/>
  </r>
  <r>
    <n v="48"/>
    <x v="1"/>
    <x v="5"/>
    <x v="0"/>
    <n v="3"/>
    <x v="5"/>
    <s v="Apr"/>
    <n v="4"/>
  </r>
  <r>
    <n v="56"/>
    <x v="1"/>
    <x v="5"/>
    <x v="16"/>
    <n v="3"/>
    <x v="5"/>
    <s v="Apr"/>
    <n v="4"/>
  </r>
  <r>
    <n v="33"/>
    <x v="1"/>
    <x v="5"/>
    <x v="17"/>
    <n v="3"/>
    <x v="5"/>
    <s v="Apr"/>
    <n v="4"/>
  </r>
  <r>
    <n v="42"/>
    <x v="1"/>
    <x v="5"/>
    <x v="18"/>
    <n v="3"/>
    <x v="5"/>
    <s v="Apr"/>
    <n v="4"/>
  </r>
  <r>
    <n v="15"/>
    <x v="1"/>
    <x v="5"/>
    <x v="19"/>
    <n v="3"/>
    <x v="5"/>
    <s v="Apr"/>
    <n v="4"/>
  </r>
  <r>
    <n v="89"/>
    <x v="1"/>
    <x v="6"/>
    <x v="21"/>
    <n v="4"/>
    <x v="6"/>
    <s v="Apr"/>
    <n v="4"/>
  </r>
  <r>
    <n v="63"/>
    <x v="1"/>
    <x v="6"/>
    <x v="22"/>
    <n v="4"/>
    <x v="6"/>
    <s v="Apr"/>
    <n v="4"/>
  </r>
  <r>
    <n v="100"/>
    <x v="1"/>
    <x v="6"/>
    <x v="23"/>
    <n v="4"/>
    <x v="6"/>
    <s v="Apr"/>
    <n v="4"/>
  </r>
  <r>
    <n v="100"/>
    <x v="1"/>
    <x v="6"/>
    <x v="24"/>
    <n v="4"/>
    <x v="6"/>
    <s v="Apr"/>
    <n v="4"/>
  </r>
  <r>
    <n v="100"/>
    <x v="1"/>
    <x v="6"/>
    <x v="25"/>
    <n v="4"/>
    <x v="6"/>
    <s v="Apr"/>
    <n v="4"/>
  </r>
  <r>
    <n v="100"/>
    <x v="1"/>
    <x v="6"/>
    <x v="26"/>
    <n v="4"/>
    <x v="6"/>
    <s v="Apr"/>
    <n v="4"/>
  </r>
  <r>
    <n v="100"/>
    <x v="1"/>
    <x v="6"/>
    <x v="27"/>
    <n v="4"/>
    <x v="6"/>
    <s v="Apr"/>
    <n v="4"/>
  </r>
  <r>
    <n v="100"/>
    <x v="1"/>
    <x v="6"/>
    <x v="28"/>
    <n v="4"/>
    <x v="6"/>
    <s v="Apr"/>
    <n v="4"/>
  </r>
  <r>
    <n v="87"/>
    <x v="1"/>
    <x v="6"/>
    <x v="29"/>
    <n v="4"/>
    <x v="6"/>
    <s v="Apr"/>
    <n v="4"/>
  </r>
  <r>
    <n v="100"/>
    <x v="1"/>
    <x v="6"/>
    <x v="30"/>
    <n v="4"/>
    <x v="6"/>
    <s v="Apr"/>
    <n v="4"/>
  </r>
  <r>
    <n v="61"/>
    <x v="1"/>
    <x v="6"/>
    <x v="0"/>
    <n v="4"/>
    <x v="6"/>
    <s v="Apr"/>
    <n v="4"/>
  </r>
  <r>
    <n v="91"/>
    <x v="1"/>
    <x v="6"/>
    <x v="16"/>
    <n v="4"/>
    <x v="6"/>
    <s v="Apr"/>
    <n v="4"/>
  </r>
  <r>
    <n v="3"/>
    <x v="1"/>
    <x v="6"/>
    <x v="17"/>
    <n v="4"/>
    <x v="6"/>
    <s v="Apr"/>
    <n v="4"/>
  </r>
  <r>
    <n v="0"/>
    <x v="1"/>
    <x v="6"/>
    <x v="18"/>
    <n v="4"/>
    <x v="6"/>
    <s v="Apr"/>
    <n v="4"/>
  </r>
  <r>
    <n v="100"/>
    <x v="0"/>
    <x v="6"/>
    <x v="2"/>
    <n v="4"/>
    <x v="6"/>
    <s v="Apr"/>
    <n v="4"/>
  </r>
  <r>
    <n v="63"/>
    <x v="0"/>
    <x v="6"/>
    <x v="3"/>
    <n v="4"/>
    <x v="6"/>
    <s v="Apr"/>
    <n v="4"/>
  </r>
  <r>
    <n v="45"/>
    <x v="0"/>
    <x v="6"/>
    <x v="5"/>
    <n v="4"/>
    <x v="6"/>
    <s v="Apr"/>
    <n v="4"/>
  </r>
  <r>
    <n v="34"/>
    <x v="1"/>
    <x v="6"/>
    <x v="17"/>
    <n v="4"/>
    <x v="6"/>
    <s v="Apr"/>
    <n v="4"/>
  </r>
  <r>
    <n v="25"/>
    <x v="1"/>
    <x v="6"/>
    <x v="18"/>
    <n v="4"/>
    <x v="6"/>
    <s v="Apr"/>
    <n v="4"/>
  </r>
  <r>
    <n v="15"/>
    <x v="1"/>
    <x v="6"/>
    <x v="19"/>
    <n v="4"/>
    <x v="6"/>
    <s v="Apr"/>
    <n v="4"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  <r>
    <m/>
    <x v="2"/>
    <x v="7"/>
    <x v="31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98" firstHeaderRow="1" firstDataRow="1" firstDataCol="1"/>
  <pivotFields count="9">
    <pivotField dataField="1" showAll="0"/>
    <pivotField axis="axisRow" multipleItemSelectionAllowed="1" showAll="0" sortType="ascending">
      <items count="4">
        <item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36">
        <item x="6"/>
        <item x="21"/>
        <item x="22"/>
        <item x="7"/>
        <item x="8"/>
        <item m="1" x="34"/>
        <item x="23"/>
        <item x="24"/>
        <item x="9"/>
        <item x="10"/>
        <item x="25"/>
        <item x="26"/>
        <item m="1" x="32"/>
        <item x="11"/>
        <item x="12"/>
        <item m="1" x="33"/>
        <item x="27"/>
        <item x="28"/>
        <item x="13"/>
        <item x="14"/>
        <item x="29"/>
        <item x="30"/>
        <item x="15"/>
        <item x="0"/>
        <item x="1"/>
        <item x="16"/>
        <item x="17"/>
        <item x="2"/>
        <item x="3"/>
        <item x="18"/>
        <item x="19"/>
        <item x="4"/>
        <item x="5"/>
        <item x="20"/>
        <item x="31"/>
        <item t="default"/>
      </items>
    </pivotField>
    <pivotField showAll="0"/>
    <pivotField showAll="0" defaultSubtotal="0"/>
    <pivotField showAll="0"/>
    <pivotField showAll="0"/>
    <pivotField axis="axisRow" multipleItemSelectionAllowed="1" showAll="0">
      <items count="15">
        <item h="1" x="0"/>
        <item h="1" x="1"/>
        <item h="1" sd="0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4">
    <field x="1"/>
    <field x="8"/>
    <field x="2"/>
    <field x="3"/>
  </rowFields>
  <rowItems count="194">
    <i>
      <x/>
    </i>
    <i r="1">
      <x v="4"/>
    </i>
    <i r="2">
      <x v="92"/>
    </i>
    <i r="3">
      <x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 r="2">
      <x v="93"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 r="2">
      <x v="94"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 r="2">
      <x v="95"/>
    </i>
    <i r="3">
      <x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 r="2">
      <x v="96"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 r="2">
      <x v="97"/>
    </i>
    <i r="3">
      <x/>
    </i>
    <i r="3">
      <x v="3"/>
    </i>
    <i r="3">
      <x v="4"/>
    </i>
    <i r="3">
      <x v="8"/>
    </i>
    <i r="3">
      <x v="9"/>
    </i>
    <i r="3">
      <x v="13"/>
    </i>
    <i r="3">
      <x v="14"/>
    </i>
    <i r="3">
      <x v="18"/>
    </i>
    <i r="3">
      <x v="19"/>
    </i>
    <i r="3">
      <x v="22"/>
    </i>
    <i r="3">
      <x v="23"/>
    </i>
    <i r="3">
      <x v="24"/>
    </i>
    <i r="3">
      <x v="27"/>
    </i>
    <i r="3">
      <x v="28"/>
    </i>
    <i r="3">
      <x v="32"/>
    </i>
    <i>
      <x v="1"/>
    </i>
    <i r="1">
      <x v="4"/>
    </i>
    <i r="2">
      <x v="92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3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4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5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6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7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t="grand">
      <x/>
    </i>
  </rowItems>
  <colItems count="1">
    <i/>
  </colItems>
  <dataFields count="1">
    <dataField name="Max of  LoadAll" fld="0" subtotal="max" baseField="7" baseItem="0"/>
  </dataFields>
  <formats count="3"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 sortType="ascending">
      <items count="36">
        <item x="6"/>
        <item x="21"/>
        <item x="22"/>
        <item x="7"/>
        <item x="8"/>
        <item m="1" x="34"/>
        <item x="23"/>
        <item x="24"/>
        <item x="9"/>
        <item x="10"/>
        <item x="25"/>
        <item x="26"/>
        <item m="1" x="32"/>
        <item x="11"/>
        <item x="12"/>
        <item m="1" x="33"/>
        <item x="27"/>
        <item x="28"/>
        <item x="13"/>
        <item x="14"/>
        <item x="29"/>
        <item x="30"/>
        <item x="15"/>
        <item x="0"/>
        <item x="1"/>
        <item x="16"/>
        <item x="17"/>
        <item x="2"/>
        <item x="3"/>
        <item x="18"/>
        <item x="19"/>
        <item x="4"/>
        <item x="5"/>
        <item x="20"/>
        <item x="31"/>
        <item t="default"/>
      </items>
    </pivotField>
    <pivotField subtotalTop="0" multipleItemSelectionAllowed="1" showAll="0"/>
    <pivotField axis="axisPage" subtotalTop="0" multipleItemSelectionAllowed="1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/>
    </i>
    <i r="1">
      <x v="3"/>
    </i>
    <i r="1">
      <x v="4"/>
    </i>
    <i r="1">
      <x v="8"/>
    </i>
    <i r="1">
      <x v="9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4"/>
    </i>
    <i r="1">
      <x v="27"/>
    </i>
    <i r="1">
      <x v="28"/>
    </i>
    <i r="1">
      <x v="32"/>
    </i>
    <i t="default">
      <x/>
    </i>
    <i>
      <x v="1"/>
    </i>
    <i r="1">
      <x v="1"/>
    </i>
    <i r="1">
      <x v="2"/>
    </i>
    <i r="1">
      <x v="6"/>
    </i>
    <i r="1">
      <x v="7"/>
    </i>
    <i r="1">
      <x v="10"/>
    </i>
    <i r="1">
      <x v="11"/>
    </i>
    <i r="1">
      <x v="16"/>
    </i>
    <i r="1">
      <x v="17"/>
    </i>
    <i r="1">
      <x v="20"/>
    </i>
    <i r="1">
      <x v="21"/>
    </i>
    <i r="1">
      <x v="23"/>
    </i>
    <i r="1">
      <x v="25"/>
    </i>
    <i r="1">
      <x v="26"/>
    </i>
    <i r="1">
      <x v="29"/>
    </i>
    <i r="1">
      <x v="30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Average of  LoadAll" fld="0" subtotal="average" baseField="0" baseItem="1"/>
  </dataFields>
  <formats count="56">
    <format dxfId="127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26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25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2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23">
      <pivotArea collapsedLevelsAreSubtotals="1" fieldPosition="0">
        <references count="1">
          <reference field="1" count="1">
            <x v="1"/>
          </reference>
        </references>
      </pivotArea>
    </format>
    <format dxfId="122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2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20">
      <pivotArea collapsedLevelsAreSubtotals="1" fieldPosition="0">
        <references count="1"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1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17">
      <pivotArea grandRow="1" outline="0" collapsedLevelsAreSubtotals="1" fieldPosition="0"/>
    </format>
    <format dxfId="116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1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14">
      <pivotArea collapsedLevelsAreSubtotals="1" fieldPosition="0">
        <references count="1">
          <reference field="1" count="1">
            <x v="1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1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11">
      <pivotArea collapsedLevelsAreSubtotals="1" fieldPosition="0">
        <references count="1">
          <reference field="1" count="1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0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8">
      <pivotArea grandRow="1" outline="0" collapsedLevelsAreSubtotals="1" fieldPosition="0"/>
    </format>
    <format dxfId="107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06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5">
      <pivotArea collapsedLevelsAreSubtotals="1" fieldPosition="0">
        <references count="1">
          <reference field="1" count="1">
            <x v="1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03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00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9">
      <pivotArea grandRow="1" outline="0" collapsedLevelsAreSubtotals="1" fieldPosition="0"/>
    </format>
    <format dxfId="98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7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6">
      <pivotArea collapsedLevelsAreSubtotals="1" fieldPosition="0">
        <references count="1">
          <reference field="1" count="1">
            <x v="1"/>
          </reference>
        </references>
      </pivotArea>
    </format>
    <format dxfId="95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4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1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0">
      <pivotArea grandRow="1" outline="0" collapsedLevelsAreSubtotals="1" fieldPosition="0"/>
    </format>
    <format dxfId="89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8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87">
      <pivotArea collapsedLevelsAreSubtotals="1" fieldPosition="0">
        <references count="1">
          <reference field="1" count="1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8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84">
      <pivotArea collapsedLevelsAreSubtotals="1" fieldPosition="0">
        <references count="1"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8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81">
      <pivotArea grandRow="1" outline="0" collapsedLevelsAreSubtotals="1" fieldPosition="0"/>
    </format>
    <format dxfId="80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7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78">
      <pivotArea collapsedLevelsAreSubtotals="1" fieldPosition="0">
        <references count="1">
          <reference field="1" count="1">
            <x v="1"/>
          </reference>
        </references>
      </pivotArea>
    </format>
    <format dxfId="77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7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75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7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7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 sortType="ascending">
      <items count="36">
        <item x="6"/>
        <item x="21"/>
        <item x="22"/>
        <item x="7"/>
        <item x="8"/>
        <item m="1" x="34"/>
        <item x="23"/>
        <item x="24"/>
        <item x="9"/>
        <item x="10"/>
        <item x="25"/>
        <item x="26"/>
        <item m="1" x="32"/>
        <item x="11"/>
        <item x="12"/>
        <item m="1" x="33"/>
        <item x="27"/>
        <item x="28"/>
        <item x="13"/>
        <item x="14"/>
        <item x="29"/>
        <item x="30"/>
        <item x="15"/>
        <item x="0"/>
        <item x="1"/>
        <item x="16"/>
        <item x="17"/>
        <item x="2"/>
        <item x="3"/>
        <item x="18"/>
        <item x="19"/>
        <item x="4"/>
        <item x="5"/>
        <item x="20"/>
        <item x="31"/>
        <item t="default"/>
      </items>
    </pivotField>
    <pivotField subtotalTop="0" showAll="0"/>
    <pivotField axis="axisPage" subtotalTop="0" multipleItemSelectionAllowed="1" showAll="0">
      <items count="9">
        <item x="3"/>
        <item x="4"/>
        <item x="5"/>
        <item x="6"/>
        <item x="0"/>
        <item h="1" x="1"/>
        <item h="1" x="2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/>
    </i>
    <i r="1">
      <x v="3"/>
    </i>
    <i r="1">
      <x v="4"/>
    </i>
    <i r="1">
      <x v="8"/>
    </i>
    <i r="1">
      <x v="9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4"/>
    </i>
    <i r="1">
      <x v="27"/>
    </i>
    <i r="1">
      <x v="28"/>
    </i>
    <i r="1">
      <x v="32"/>
    </i>
    <i t="default">
      <x/>
    </i>
    <i>
      <x v="1"/>
    </i>
    <i r="1">
      <x v="1"/>
    </i>
    <i r="1">
      <x v="2"/>
    </i>
    <i r="1">
      <x v="6"/>
    </i>
    <i r="1">
      <x v="7"/>
    </i>
    <i r="1">
      <x v="10"/>
    </i>
    <i r="1">
      <x v="11"/>
    </i>
    <i r="1">
      <x v="16"/>
    </i>
    <i r="1">
      <x v="17"/>
    </i>
    <i r="1">
      <x v="20"/>
    </i>
    <i r="1">
      <x v="21"/>
    </i>
    <i r="1">
      <x v="23"/>
    </i>
    <i r="1">
      <x v="25"/>
    </i>
    <i r="1">
      <x v="26"/>
    </i>
    <i r="1">
      <x v="29"/>
    </i>
    <i r="1">
      <x v="30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StdDev of  LoadAll" fld="0" subtotal="stdDev" baseField="4" baseItem="0"/>
  </dataFields>
  <formats count="56">
    <format dxfId="71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6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6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64">
      <pivotArea collapsedLevelsAreSubtotals="1" fieldPosition="0">
        <references count="1">
          <reference field="1" count="1">
            <x v="2"/>
          </reference>
        </references>
      </pivotArea>
    </format>
    <format dxfId="63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6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61">
      <pivotArea grandRow="1" outline="0" collapsedLevelsAreSubtotals="1" fieldPosition="0"/>
    </format>
    <format dxfId="60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5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5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55">
      <pivotArea collapsedLevelsAreSubtotals="1" fieldPosition="0">
        <references count="1"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5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50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9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47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44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43">
      <pivotArea grandRow="1" outline="0" collapsedLevelsAreSubtotals="1" fieldPosition="0"/>
    </format>
    <format dxfId="42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41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38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37">
      <pivotArea collapsedLevelsAreSubtotals="1" fieldPosition="0">
        <references count="1">
          <reference field="1" count="1">
            <x v="2"/>
          </reference>
        </references>
      </pivotArea>
    </format>
    <format dxfId="36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35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3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1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2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28">
      <pivotArea collapsedLevelsAreSubtotals="1" fieldPosition="0">
        <references count="1">
          <reference field="1" count="1">
            <x v="2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2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25">
      <pivotArea grandRow="1" outline="0" collapsedLevelsAreSubtotals="1" fieldPosition="0"/>
    </format>
    <format dxfId="24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2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2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9">
      <pivotArea collapsedLevelsAreSubtotals="1" fieldPosition="0">
        <references count="1">
          <reference field="1" count="1">
            <x v="2"/>
          </reference>
        </references>
      </pivotArea>
    </format>
    <format dxfId="18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7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R15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21"/>
        <item x="7"/>
        <item m="1" x="34"/>
        <item x="23"/>
        <item x="9"/>
        <item x="25"/>
        <item m="1" x="32"/>
        <item x="11"/>
        <item m="1" x="33"/>
        <item x="27"/>
        <item x="13"/>
        <item x="14"/>
        <item x="29"/>
        <item x="30"/>
        <item x="15"/>
        <item x="0"/>
        <item x="1"/>
        <item x="17"/>
        <item x="3"/>
        <item x="19"/>
        <item x="5"/>
        <item x="31"/>
        <item x="8"/>
        <item x="10"/>
        <item x="12"/>
        <item x="2"/>
        <item x="22"/>
        <item x="24"/>
        <item x="26"/>
        <item x="28"/>
        <item x="16"/>
        <item x="18"/>
        <item x="6"/>
        <item x="4"/>
        <item x="20"/>
        <item t="default"/>
      </items>
    </pivotField>
    <pivotField subtotalTop="0" showAll="0"/>
    <pivotField axis="axisPage" subtotalTop="0" multipleItemSelectionAllowed="1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10">
    <i>
      <x v="3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t="grand">
      <x/>
    </i>
  </rowItems>
  <colFields count="1">
    <field x="3"/>
  </colFields>
  <colItems count="17">
    <i>
      <x/>
    </i>
    <i>
      <x v="3"/>
    </i>
    <i>
      <x v="5"/>
    </i>
    <i>
      <x v="9"/>
    </i>
    <i>
      <x v="12"/>
    </i>
    <i>
      <x v="13"/>
    </i>
    <i>
      <x v="15"/>
    </i>
    <i>
      <x v="17"/>
    </i>
    <i>
      <x v="19"/>
    </i>
    <i>
      <x v="26"/>
    </i>
    <i>
      <x v="27"/>
    </i>
    <i>
      <x v="28"/>
    </i>
    <i>
      <x v="29"/>
    </i>
    <i>
      <x v="30"/>
    </i>
    <i>
      <x v="31"/>
    </i>
    <i>
      <x v="34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R15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x="0"/>
        <item h="1"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21"/>
        <item x="7"/>
        <item m="1" x="34"/>
        <item x="23"/>
        <item x="9"/>
        <item x="25"/>
        <item m="1" x="32"/>
        <item x="11"/>
        <item m="1" x="33"/>
        <item x="27"/>
        <item x="13"/>
        <item x="14"/>
        <item x="29"/>
        <item x="30"/>
        <item x="15"/>
        <item x="0"/>
        <item x="1"/>
        <item x="17"/>
        <item x="3"/>
        <item x="19"/>
        <item x="5"/>
        <item x="31"/>
        <item x="8"/>
        <item x="10"/>
        <item x="12"/>
        <item x="2"/>
        <item x="22"/>
        <item x="24"/>
        <item x="26"/>
        <item x="28"/>
        <item x="16"/>
        <item x="18"/>
        <item x="6"/>
        <item x="4"/>
        <item x="20"/>
        <item t="default"/>
      </items>
    </pivotField>
    <pivotField subtotalTop="0" showAll="0"/>
    <pivotField axis="axisPage" subtotalTop="0" multipleItemSelectionAllowed="1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10">
    <i>
      <x v="3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t="grand">
      <x/>
    </i>
  </rowItems>
  <colFields count="1">
    <field x="3"/>
  </colFields>
  <colItems count="17">
    <i>
      <x v="1"/>
    </i>
    <i>
      <x v="4"/>
    </i>
    <i>
      <x v="7"/>
    </i>
    <i>
      <x v="10"/>
    </i>
    <i>
      <x v="11"/>
    </i>
    <i>
      <x v="14"/>
    </i>
    <i>
      <x v="15"/>
    </i>
    <i>
      <x v="16"/>
    </i>
    <i>
      <x v="18"/>
    </i>
    <i>
      <x v="20"/>
    </i>
    <i>
      <x v="22"/>
    </i>
    <i>
      <x v="23"/>
    </i>
    <i>
      <x v="24"/>
    </i>
    <i>
      <x v="25"/>
    </i>
    <i>
      <x v="32"/>
    </i>
    <i>
      <x v="33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163" workbookViewId="0">
      <selection activeCell="F187" sqref="F187:H193"/>
    </sheetView>
  </sheetViews>
  <sheetFormatPr defaultRowHeight="14.25" x14ac:dyDescent="0.45"/>
  <cols>
    <col min="1" max="1" width="14.73046875" customWidth="1"/>
    <col min="2" max="2" width="13.265625" customWidth="1"/>
    <col min="3" max="3" width="15.1328125" style="11" customWidth="1"/>
    <col min="5" max="5" width="13.86328125" customWidth="1"/>
    <col min="7" max="7" width="10.73046875" bestFit="1" customWidth="1"/>
    <col min="8" max="8" width="12.3984375" bestFit="1" customWidth="1"/>
  </cols>
  <sheetData>
    <row r="1" spans="1:8" x14ac:dyDescent="0.45">
      <c r="A1" t="s">
        <v>4</v>
      </c>
      <c r="B1" t="s">
        <v>5</v>
      </c>
      <c r="C1" s="11" t="s">
        <v>17</v>
      </c>
      <c r="D1" t="s">
        <v>19</v>
      </c>
      <c r="E1" t="s">
        <v>18</v>
      </c>
      <c r="F1" t="s">
        <v>14</v>
      </c>
      <c r="G1" t="s">
        <v>35</v>
      </c>
      <c r="H1" t="s">
        <v>34</v>
      </c>
    </row>
    <row r="2" spans="1:8" x14ac:dyDescent="0.45">
      <c r="A2" s="7">
        <v>100</v>
      </c>
      <c r="B2" s="7" t="s">
        <v>3</v>
      </c>
      <c r="C2" s="6">
        <v>42825</v>
      </c>
      <c r="D2" s="7">
        <v>1650</v>
      </c>
      <c r="E2" s="7">
        <v>5</v>
      </c>
      <c r="F2" t="str">
        <f>VLOOKUP(E2,lookup!$A$1:$B$7,2,FALSE)</f>
        <v>Fri</v>
      </c>
      <c r="G2" t="str">
        <f t="shared" ref="G2:G65" si="0">VLOOKUP(H2,month,2,FALSE)</f>
        <v>Mar</v>
      </c>
      <c r="H2">
        <f t="shared" ref="H2:H35" si="1">MONTH(C2)</f>
        <v>3</v>
      </c>
    </row>
    <row r="3" spans="1:8" x14ac:dyDescent="0.45">
      <c r="A3" s="7">
        <v>100</v>
      </c>
      <c r="B3" s="7" t="s">
        <v>3</v>
      </c>
      <c r="C3" s="6">
        <v>42825</v>
      </c>
      <c r="D3" s="7">
        <v>1750</v>
      </c>
      <c r="E3" s="7">
        <v>5</v>
      </c>
      <c r="F3" t="str">
        <f>VLOOKUP(E3,lookup!$A$1:$B$7,2,FALSE)</f>
        <v>Fri</v>
      </c>
      <c r="G3" t="str">
        <f t="shared" si="0"/>
        <v>Mar</v>
      </c>
      <c r="H3">
        <f t="shared" si="1"/>
        <v>3</v>
      </c>
    </row>
    <row r="4" spans="1:8" x14ac:dyDescent="0.45">
      <c r="A4" s="7">
        <v>100</v>
      </c>
      <c r="B4" s="7" t="s">
        <v>3</v>
      </c>
      <c r="C4" s="6">
        <v>42825</v>
      </c>
      <c r="D4" s="7">
        <v>1905</v>
      </c>
      <c r="E4" s="7">
        <v>5</v>
      </c>
      <c r="F4" t="str">
        <f>VLOOKUP(E4,lookup!$A$1:$B$7,2,FALSE)</f>
        <v>Fri</v>
      </c>
      <c r="G4" t="str">
        <f t="shared" si="0"/>
        <v>Mar</v>
      </c>
      <c r="H4">
        <f t="shared" si="1"/>
        <v>3</v>
      </c>
    </row>
    <row r="5" spans="1:8" x14ac:dyDescent="0.45">
      <c r="A5" s="7">
        <v>100</v>
      </c>
      <c r="B5" s="7" t="s">
        <v>3</v>
      </c>
      <c r="C5" s="6">
        <v>42825</v>
      </c>
      <c r="D5" s="7">
        <v>1950</v>
      </c>
      <c r="E5" s="7">
        <v>5</v>
      </c>
      <c r="F5" t="str">
        <f>VLOOKUP(E5,lookup!$A$1:$B$7,2,FALSE)</f>
        <v>Fri</v>
      </c>
      <c r="G5" t="str">
        <f t="shared" si="0"/>
        <v>Mar</v>
      </c>
      <c r="H5">
        <f t="shared" si="1"/>
        <v>3</v>
      </c>
    </row>
    <row r="6" spans="1:8" x14ac:dyDescent="0.45">
      <c r="A6" s="7">
        <v>100</v>
      </c>
      <c r="B6" s="7" t="s">
        <v>3</v>
      </c>
      <c r="C6" s="6">
        <v>42825</v>
      </c>
      <c r="D6" s="7">
        <v>2115</v>
      </c>
      <c r="E6" s="7">
        <v>5</v>
      </c>
      <c r="F6" t="str">
        <f>VLOOKUP(E6,lookup!$A$1:$B$7,2,FALSE)</f>
        <v>Fri</v>
      </c>
      <c r="G6" t="str">
        <f t="shared" si="0"/>
        <v>Mar</v>
      </c>
      <c r="H6">
        <f t="shared" si="1"/>
        <v>3</v>
      </c>
    </row>
    <row r="7" spans="1:8" x14ac:dyDescent="0.45">
      <c r="A7" s="7">
        <v>100</v>
      </c>
      <c r="B7" s="7" t="s">
        <v>3</v>
      </c>
      <c r="C7" s="6">
        <v>42825</v>
      </c>
      <c r="D7" s="7">
        <v>2145</v>
      </c>
      <c r="E7" s="7">
        <v>5</v>
      </c>
      <c r="F7" t="str">
        <f>VLOOKUP(E7,lookup!$A$1:$B$7,2,FALSE)</f>
        <v>Fri</v>
      </c>
      <c r="G7" t="str">
        <f t="shared" si="0"/>
        <v>Mar</v>
      </c>
      <c r="H7">
        <f t="shared" si="1"/>
        <v>3</v>
      </c>
    </row>
    <row r="8" spans="1:8" x14ac:dyDescent="0.45">
      <c r="A8" s="7">
        <v>37</v>
      </c>
      <c r="B8" s="7" t="s">
        <v>3</v>
      </c>
      <c r="C8" s="6">
        <v>42826</v>
      </c>
      <c r="D8" s="7">
        <v>600</v>
      </c>
      <c r="E8" s="7">
        <v>6</v>
      </c>
      <c r="F8" t="str">
        <f>VLOOKUP(E8,lookup!$A$1:$B$7,2,FALSE)</f>
        <v>Sat</v>
      </c>
      <c r="G8" t="str">
        <f t="shared" si="0"/>
        <v>Apr</v>
      </c>
      <c r="H8">
        <f t="shared" si="1"/>
        <v>4</v>
      </c>
    </row>
    <row r="9" spans="1:8" x14ac:dyDescent="0.45">
      <c r="A9" s="7">
        <v>65</v>
      </c>
      <c r="B9" s="7" t="s">
        <v>3</v>
      </c>
      <c r="C9" s="6">
        <v>42826</v>
      </c>
      <c r="D9" s="7">
        <v>720</v>
      </c>
      <c r="E9" s="7">
        <v>6</v>
      </c>
      <c r="F9" t="str">
        <f>VLOOKUP(E9,lookup!$A$1:$B$7,2,FALSE)</f>
        <v>Sat</v>
      </c>
      <c r="G9" t="str">
        <f t="shared" si="0"/>
        <v>Apr</v>
      </c>
      <c r="H9">
        <f t="shared" si="1"/>
        <v>4</v>
      </c>
    </row>
    <row r="10" spans="1:8" x14ac:dyDescent="0.45">
      <c r="A10" s="7">
        <v>78</v>
      </c>
      <c r="B10" s="7" t="s">
        <v>3</v>
      </c>
      <c r="C10" s="6">
        <v>42826</v>
      </c>
      <c r="D10" s="7">
        <v>805</v>
      </c>
      <c r="E10" s="7">
        <v>6</v>
      </c>
      <c r="F10" t="str">
        <f>VLOOKUP(E10,lookup!$A$1:$B$7,2,FALSE)</f>
        <v>Sat</v>
      </c>
      <c r="G10" t="str">
        <f t="shared" si="0"/>
        <v>Apr</v>
      </c>
      <c r="H10">
        <f t="shared" si="1"/>
        <v>4</v>
      </c>
    </row>
    <row r="11" spans="1:8" x14ac:dyDescent="0.45">
      <c r="A11" s="7">
        <v>100</v>
      </c>
      <c r="B11" s="7" t="s">
        <v>3</v>
      </c>
      <c r="C11" s="6">
        <v>42826</v>
      </c>
      <c r="D11" s="7">
        <v>925</v>
      </c>
      <c r="E11" s="7">
        <v>6</v>
      </c>
      <c r="F11" t="str">
        <f>VLOOKUP(E11,lookup!$A$1:$B$7,2,FALSE)</f>
        <v>Sat</v>
      </c>
      <c r="G11" t="str">
        <f t="shared" si="0"/>
        <v>Apr</v>
      </c>
      <c r="H11">
        <f t="shared" si="1"/>
        <v>4</v>
      </c>
    </row>
    <row r="12" spans="1:8" x14ac:dyDescent="0.45">
      <c r="A12" s="7">
        <v>100</v>
      </c>
      <c r="B12" s="7" t="s">
        <v>3</v>
      </c>
      <c r="C12" s="6">
        <v>42826</v>
      </c>
      <c r="D12" s="7">
        <v>1015</v>
      </c>
      <c r="E12" s="7">
        <v>6</v>
      </c>
      <c r="F12" t="str">
        <f>VLOOKUP(E12,lookup!$A$1:$B$7,2,FALSE)</f>
        <v>Sat</v>
      </c>
      <c r="G12" t="str">
        <f t="shared" si="0"/>
        <v>Apr</v>
      </c>
      <c r="H12">
        <f t="shared" si="1"/>
        <v>4</v>
      </c>
    </row>
    <row r="13" spans="1:8" x14ac:dyDescent="0.45">
      <c r="A13" s="7">
        <v>100</v>
      </c>
      <c r="B13" s="7" t="s">
        <v>3</v>
      </c>
      <c r="C13" s="6">
        <v>42826</v>
      </c>
      <c r="D13" s="7">
        <v>1130</v>
      </c>
      <c r="E13" s="7">
        <v>6</v>
      </c>
      <c r="F13" t="str">
        <f>VLOOKUP(E13,lookup!$A$1:$B$7,2,FALSE)</f>
        <v>Sat</v>
      </c>
      <c r="G13" t="str">
        <f t="shared" si="0"/>
        <v>Apr</v>
      </c>
      <c r="H13">
        <f t="shared" si="1"/>
        <v>4</v>
      </c>
    </row>
    <row r="14" spans="1:8" x14ac:dyDescent="0.45">
      <c r="A14" s="7">
        <v>100</v>
      </c>
      <c r="B14" s="7" t="s">
        <v>3</v>
      </c>
      <c r="C14" s="6">
        <v>42826</v>
      </c>
      <c r="D14" s="7">
        <v>1225</v>
      </c>
      <c r="E14" s="7">
        <v>6</v>
      </c>
      <c r="F14" t="str">
        <f>VLOOKUP(E14,lookup!$A$1:$B$7,2,FALSE)</f>
        <v>Sat</v>
      </c>
      <c r="G14" t="str">
        <f t="shared" si="0"/>
        <v>Apr</v>
      </c>
      <c r="H14">
        <f t="shared" si="1"/>
        <v>4</v>
      </c>
    </row>
    <row r="15" spans="1:8" x14ac:dyDescent="0.45">
      <c r="A15" s="7">
        <v>92</v>
      </c>
      <c r="B15" s="7" t="s">
        <v>3</v>
      </c>
      <c r="C15" s="6">
        <v>42826</v>
      </c>
      <c r="D15" s="7">
        <v>1335</v>
      </c>
      <c r="E15" s="7">
        <v>6</v>
      </c>
      <c r="F15" t="str">
        <f>VLOOKUP(E15,lookup!$A$1:$B$7,2,FALSE)</f>
        <v>Sat</v>
      </c>
      <c r="G15" t="str">
        <f t="shared" si="0"/>
        <v>Apr</v>
      </c>
      <c r="H15">
        <f t="shared" si="1"/>
        <v>4</v>
      </c>
    </row>
    <row r="16" spans="1:8" x14ac:dyDescent="0.45">
      <c r="A16" s="7">
        <v>100</v>
      </c>
      <c r="B16" s="7" t="s">
        <v>3</v>
      </c>
      <c r="C16" s="6">
        <v>42826</v>
      </c>
      <c r="D16" s="7">
        <v>1435</v>
      </c>
      <c r="E16" s="7">
        <v>6</v>
      </c>
      <c r="F16" t="str">
        <f>VLOOKUP(E16,lookup!$A$1:$B$7,2,FALSE)</f>
        <v>Sat</v>
      </c>
      <c r="G16" t="str">
        <f t="shared" si="0"/>
        <v>Apr</v>
      </c>
      <c r="H16">
        <f t="shared" si="1"/>
        <v>4</v>
      </c>
    </row>
    <row r="17" spans="1:8" x14ac:dyDescent="0.45">
      <c r="A17" s="7">
        <v>85</v>
      </c>
      <c r="B17" s="7" t="s">
        <v>3</v>
      </c>
      <c r="C17" s="6">
        <v>42826</v>
      </c>
      <c r="D17" s="7">
        <v>1550</v>
      </c>
      <c r="E17" s="7">
        <v>6</v>
      </c>
      <c r="F17" t="str">
        <f>VLOOKUP(E17,lookup!$A$1:$B$7,2,FALSE)</f>
        <v>Sat</v>
      </c>
      <c r="G17" t="str">
        <f t="shared" si="0"/>
        <v>Apr</v>
      </c>
      <c r="H17">
        <f t="shared" si="1"/>
        <v>4</v>
      </c>
    </row>
    <row r="18" spans="1:8" x14ac:dyDescent="0.45">
      <c r="A18" s="7">
        <v>82</v>
      </c>
      <c r="B18" s="7" t="s">
        <v>3</v>
      </c>
      <c r="C18" s="6">
        <v>42826</v>
      </c>
      <c r="D18" s="7">
        <v>1650</v>
      </c>
      <c r="E18" s="7">
        <v>6</v>
      </c>
      <c r="F18" t="str">
        <f>VLOOKUP(E18,lookup!$A$1:$B$7,2,FALSE)</f>
        <v>Sat</v>
      </c>
      <c r="G18" t="str">
        <f t="shared" si="0"/>
        <v>Apr</v>
      </c>
      <c r="H18">
        <f t="shared" si="1"/>
        <v>4</v>
      </c>
    </row>
    <row r="19" spans="1:8" x14ac:dyDescent="0.45">
      <c r="A19" s="7">
        <v>65</v>
      </c>
      <c r="B19" s="7" t="s">
        <v>3</v>
      </c>
      <c r="C19" s="6">
        <v>42826</v>
      </c>
      <c r="D19" s="7">
        <v>1750</v>
      </c>
      <c r="E19" s="7">
        <v>6</v>
      </c>
      <c r="F19" t="str">
        <f>VLOOKUP(E19,lookup!$A$1:$B$7,2,FALSE)</f>
        <v>Sat</v>
      </c>
      <c r="G19" t="str">
        <f t="shared" si="0"/>
        <v>Apr</v>
      </c>
      <c r="H19">
        <f t="shared" si="1"/>
        <v>4</v>
      </c>
    </row>
    <row r="20" spans="1:8" x14ac:dyDescent="0.45">
      <c r="A20" s="7">
        <v>95</v>
      </c>
      <c r="B20" s="7" t="s">
        <v>3</v>
      </c>
      <c r="C20" s="6">
        <v>42826</v>
      </c>
      <c r="D20" s="7">
        <v>1905</v>
      </c>
      <c r="E20" s="7">
        <v>6</v>
      </c>
      <c r="F20" t="str">
        <f>VLOOKUP(E20,lookup!$A$1:$B$7,2,FALSE)</f>
        <v>Sat</v>
      </c>
      <c r="G20" t="str">
        <f t="shared" si="0"/>
        <v>Apr</v>
      </c>
      <c r="H20">
        <f t="shared" si="1"/>
        <v>4</v>
      </c>
    </row>
    <row r="21" spans="1:8" x14ac:dyDescent="0.45">
      <c r="A21" s="7">
        <v>38</v>
      </c>
      <c r="B21" s="7" t="s">
        <v>3</v>
      </c>
      <c r="C21" s="6">
        <v>42826</v>
      </c>
      <c r="D21" s="7">
        <v>1950</v>
      </c>
      <c r="E21" s="7">
        <v>6</v>
      </c>
      <c r="F21" t="str">
        <f>VLOOKUP(E21,lookup!$A$1:$B$7,2,FALSE)</f>
        <v>Sat</v>
      </c>
      <c r="G21" t="str">
        <f t="shared" si="0"/>
        <v>Apr</v>
      </c>
      <c r="H21">
        <f t="shared" si="1"/>
        <v>4</v>
      </c>
    </row>
    <row r="22" spans="1:8" x14ac:dyDescent="0.45">
      <c r="A22" s="7">
        <v>17</v>
      </c>
      <c r="B22" s="7" t="s">
        <v>3</v>
      </c>
      <c r="C22" s="6">
        <v>42826</v>
      </c>
      <c r="D22" s="7">
        <v>2145</v>
      </c>
      <c r="E22" s="7">
        <v>6</v>
      </c>
      <c r="F22" t="str">
        <f>VLOOKUP(E22,lookup!$A$1:$B$7,2,FALSE)</f>
        <v>Sat</v>
      </c>
      <c r="G22" t="str">
        <f t="shared" si="0"/>
        <v>Apr</v>
      </c>
      <c r="H22">
        <f t="shared" si="1"/>
        <v>4</v>
      </c>
    </row>
    <row r="23" spans="1:8" x14ac:dyDescent="0.45">
      <c r="A23" s="7">
        <v>48</v>
      </c>
      <c r="B23" s="7" t="s">
        <v>3</v>
      </c>
      <c r="C23" s="6">
        <v>42827</v>
      </c>
      <c r="D23" s="7">
        <v>720</v>
      </c>
      <c r="E23" s="7">
        <v>0</v>
      </c>
      <c r="F23" t="str">
        <f>VLOOKUP(E23,lookup!$A$1:$B$7,2,FALSE)</f>
        <v>Sun</v>
      </c>
      <c r="G23" t="str">
        <f t="shared" si="0"/>
        <v>Apr</v>
      </c>
      <c r="H23">
        <f t="shared" si="1"/>
        <v>4</v>
      </c>
    </row>
    <row r="24" spans="1:8" x14ac:dyDescent="0.45">
      <c r="A24" s="7">
        <v>31</v>
      </c>
      <c r="B24" s="7" t="s">
        <v>3</v>
      </c>
      <c r="C24" s="6">
        <v>42827</v>
      </c>
      <c r="D24" s="7">
        <v>805</v>
      </c>
      <c r="E24" s="7">
        <v>0</v>
      </c>
      <c r="F24" t="str">
        <f>VLOOKUP(E24,lookup!$A$1:$B$7,2,FALSE)</f>
        <v>Sun</v>
      </c>
      <c r="G24" t="str">
        <f t="shared" si="0"/>
        <v>Apr</v>
      </c>
      <c r="H24">
        <f t="shared" si="1"/>
        <v>4</v>
      </c>
    </row>
    <row r="25" spans="1:8" x14ac:dyDescent="0.45">
      <c r="A25" s="7">
        <v>77</v>
      </c>
      <c r="B25" s="7" t="s">
        <v>3</v>
      </c>
      <c r="C25" s="6">
        <v>42827</v>
      </c>
      <c r="D25" s="7">
        <v>925</v>
      </c>
      <c r="E25" s="7">
        <v>0</v>
      </c>
      <c r="F25" t="str">
        <f>VLOOKUP(E25,lookup!$A$1:$B$7,2,FALSE)</f>
        <v>Sun</v>
      </c>
      <c r="G25" t="str">
        <f t="shared" si="0"/>
        <v>Apr</v>
      </c>
      <c r="H25">
        <f t="shared" si="1"/>
        <v>4</v>
      </c>
    </row>
    <row r="26" spans="1:8" x14ac:dyDescent="0.45">
      <c r="A26" s="7">
        <v>61</v>
      </c>
      <c r="B26" s="7" t="s">
        <v>3</v>
      </c>
      <c r="C26" s="6">
        <v>42827</v>
      </c>
      <c r="D26" s="7">
        <v>1015</v>
      </c>
      <c r="E26" s="7">
        <v>0</v>
      </c>
      <c r="F26" t="str">
        <f>VLOOKUP(E26,lookup!$A$1:$B$7,2,FALSE)</f>
        <v>Sun</v>
      </c>
      <c r="G26" t="str">
        <f t="shared" si="0"/>
        <v>Apr</v>
      </c>
      <c r="H26">
        <f t="shared" si="1"/>
        <v>4</v>
      </c>
    </row>
    <row r="27" spans="1:8" x14ac:dyDescent="0.45">
      <c r="A27" s="7">
        <v>65</v>
      </c>
      <c r="B27" s="7" t="s">
        <v>3</v>
      </c>
      <c r="C27" s="6">
        <v>42827</v>
      </c>
      <c r="D27" s="7">
        <v>1130</v>
      </c>
      <c r="E27" s="7">
        <v>0</v>
      </c>
      <c r="F27" t="str">
        <f>VLOOKUP(E27,lookup!$A$1:$B$7,2,FALSE)</f>
        <v>Sun</v>
      </c>
      <c r="G27" t="str">
        <f t="shared" si="0"/>
        <v>Apr</v>
      </c>
      <c r="H27">
        <f t="shared" si="1"/>
        <v>4</v>
      </c>
    </row>
    <row r="28" spans="1:8" x14ac:dyDescent="0.45">
      <c r="A28" s="7">
        <v>86</v>
      </c>
      <c r="B28" s="7" t="s">
        <v>3</v>
      </c>
      <c r="C28" s="6">
        <v>42827</v>
      </c>
      <c r="D28" s="7">
        <v>1225</v>
      </c>
      <c r="E28" s="7">
        <v>0</v>
      </c>
      <c r="F28" t="str">
        <f>VLOOKUP(E28,lookup!$A$1:$B$7,2,FALSE)</f>
        <v>Sun</v>
      </c>
      <c r="G28" t="str">
        <f t="shared" si="0"/>
        <v>Apr</v>
      </c>
      <c r="H28">
        <f t="shared" si="1"/>
        <v>4</v>
      </c>
    </row>
    <row r="29" spans="1:8" x14ac:dyDescent="0.45">
      <c r="A29" s="7">
        <v>61</v>
      </c>
      <c r="B29" s="7" t="s">
        <v>3</v>
      </c>
      <c r="C29" s="6">
        <v>42827</v>
      </c>
      <c r="D29" s="7">
        <v>1335</v>
      </c>
      <c r="E29" s="7">
        <v>0</v>
      </c>
      <c r="F29" t="str">
        <f>VLOOKUP(E29,lookup!$A$1:$B$7,2,FALSE)</f>
        <v>Sun</v>
      </c>
      <c r="G29" t="str">
        <f t="shared" si="0"/>
        <v>Apr</v>
      </c>
      <c r="H29">
        <f t="shared" si="1"/>
        <v>4</v>
      </c>
    </row>
    <row r="30" spans="1:8" x14ac:dyDescent="0.45">
      <c r="A30" s="7">
        <v>100</v>
      </c>
      <c r="B30" s="7" t="s">
        <v>3</v>
      </c>
      <c r="C30" s="6">
        <v>42827</v>
      </c>
      <c r="D30" s="7">
        <v>1435</v>
      </c>
      <c r="E30" s="7">
        <v>0</v>
      </c>
      <c r="F30" t="str">
        <f>VLOOKUP(E30,lookup!$A$1:$B$7,2,FALSE)</f>
        <v>Sun</v>
      </c>
      <c r="G30" t="str">
        <f t="shared" si="0"/>
        <v>Apr</v>
      </c>
      <c r="H30">
        <f t="shared" si="1"/>
        <v>4</v>
      </c>
    </row>
    <row r="31" spans="1:8" x14ac:dyDescent="0.45">
      <c r="A31" s="7">
        <v>88</v>
      </c>
      <c r="B31" s="7" t="s">
        <v>3</v>
      </c>
      <c r="C31" s="6">
        <v>42827</v>
      </c>
      <c r="D31" s="7">
        <v>1550</v>
      </c>
      <c r="E31" s="7">
        <v>0</v>
      </c>
      <c r="F31" t="str">
        <f>VLOOKUP(E31,lookup!$A$1:$B$7,2,FALSE)</f>
        <v>Sun</v>
      </c>
      <c r="G31" t="str">
        <f t="shared" si="0"/>
        <v>Apr</v>
      </c>
      <c r="H31">
        <f t="shared" si="1"/>
        <v>4</v>
      </c>
    </row>
    <row r="32" spans="1:8" x14ac:dyDescent="0.45">
      <c r="A32" s="7">
        <v>100</v>
      </c>
      <c r="B32" s="7" t="s">
        <v>3</v>
      </c>
      <c r="C32" s="6">
        <v>42827</v>
      </c>
      <c r="D32" s="7">
        <v>1650</v>
      </c>
      <c r="E32" s="7">
        <v>0</v>
      </c>
      <c r="F32" t="str">
        <f>VLOOKUP(E32,lookup!$A$1:$B$7,2,FALSE)</f>
        <v>Sun</v>
      </c>
      <c r="G32" t="str">
        <f t="shared" si="0"/>
        <v>Apr</v>
      </c>
      <c r="H32">
        <f t="shared" si="1"/>
        <v>4</v>
      </c>
    </row>
    <row r="33" spans="1:8" x14ac:dyDescent="0.45">
      <c r="A33" s="7">
        <v>100</v>
      </c>
      <c r="B33" s="7" t="s">
        <v>3</v>
      </c>
      <c r="C33" s="6">
        <v>42827</v>
      </c>
      <c r="D33" s="7">
        <v>1750</v>
      </c>
      <c r="E33" s="7">
        <v>0</v>
      </c>
      <c r="F33" t="str">
        <f>VLOOKUP(E33,lookup!$A$1:$B$7,2,FALSE)</f>
        <v>Sun</v>
      </c>
      <c r="G33" t="str">
        <f t="shared" si="0"/>
        <v>Apr</v>
      </c>
      <c r="H33">
        <f t="shared" si="1"/>
        <v>4</v>
      </c>
    </row>
    <row r="34" spans="1:8" x14ac:dyDescent="0.45">
      <c r="A34" s="7">
        <v>100</v>
      </c>
      <c r="B34" s="7" t="s">
        <v>3</v>
      </c>
      <c r="C34" s="6">
        <v>42827</v>
      </c>
      <c r="D34" s="7">
        <v>1905</v>
      </c>
      <c r="E34" s="7">
        <v>0</v>
      </c>
      <c r="F34" t="str">
        <f>VLOOKUP(E34,lookup!$A$1:$B$7,2,FALSE)</f>
        <v>Sun</v>
      </c>
      <c r="G34" t="str">
        <f t="shared" si="0"/>
        <v>Apr</v>
      </c>
      <c r="H34">
        <f t="shared" si="1"/>
        <v>4</v>
      </c>
    </row>
    <row r="35" spans="1:8" x14ac:dyDescent="0.45">
      <c r="A35" s="7">
        <v>67</v>
      </c>
      <c r="B35" s="7" t="s">
        <v>3</v>
      </c>
      <c r="C35" s="6">
        <v>42827</v>
      </c>
      <c r="D35" s="7">
        <v>1950</v>
      </c>
      <c r="E35" s="7">
        <v>0</v>
      </c>
      <c r="F35" t="str">
        <f>VLOOKUP(E35,lookup!$A$1:$B$7,2,FALSE)</f>
        <v>Sun</v>
      </c>
      <c r="G35" t="str">
        <f t="shared" si="0"/>
        <v>Apr</v>
      </c>
      <c r="H35">
        <f t="shared" si="1"/>
        <v>4</v>
      </c>
    </row>
    <row r="36" spans="1:8" x14ac:dyDescent="0.45">
      <c r="A36" s="7">
        <v>31</v>
      </c>
      <c r="B36" s="7" t="s">
        <v>3</v>
      </c>
      <c r="C36" s="6">
        <v>42827</v>
      </c>
      <c r="D36" s="7">
        <v>2145</v>
      </c>
      <c r="E36" s="7">
        <v>0</v>
      </c>
      <c r="F36" t="str">
        <f>VLOOKUP(E36,lookup!$A$1:$B$7,2,FALSE)</f>
        <v>Sun</v>
      </c>
      <c r="G36" t="str">
        <f t="shared" si="0"/>
        <v>Apr</v>
      </c>
      <c r="H36">
        <f t="shared" ref="H36:H38" si="2">MONTH(C36)</f>
        <v>4</v>
      </c>
    </row>
    <row r="37" spans="1:8" x14ac:dyDescent="0.45">
      <c r="A37" s="7">
        <v>98</v>
      </c>
      <c r="B37" s="7" t="s">
        <v>3</v>
      </c>
      <c r="C37" s="6">
        <v>42828</v>
      </c>
      <c r="D37" s="7">
        <v>720</v>
      </c>
      <c r="E37" s="7">
        <v>1</v>
      </c>
      <c r="F37" t="str">
        <f>VLOOKUP(E37,lookup!$A$1:$B$7,2,FALSE)</f>
        <v>Mon</v>
      </c>
      <c r="G37" t="str">
        <f t="shared" si="0"/>
        <v>Apr</v>
      </c>
      <c r="H37">
        <f t="shared" si="2"/>
        <v>4</v>
      </c>
    </row>
    <row r="38" spans="1:8" x14ac:dyDescent="0.45">
      <c r="A38" s="7">
        <v>41</v>
      </c>
      <c r="B38" s="7" t="s">
        <v>3</v>
      </c>
      <c r="C38" s="6">
        <v>42828</v>
      </c>
      <c r="D38" s="7">
        <v>805</v>
      </c>
      <c r="E38" s="7">
        <v>1</v>
      </c>
      <c r="F38" t="str">
        <f>VLOOKUP(E38,lookup!$A$1:$B$7,2,FALSE)</f>
        <v>Mon</v>
      </c>
      <c r="G38" t="str">
        <f t="shared" si="0"/>
        <v>Apr</v>
      </c>
      <c r="H38">
        <f t="shared" si="2"/>
        <v>4</v>
      </c>
    </row>
    <row r="39" spans="1:8" x14ac:dyDescent="0.45">
      <c r="A39" s="7">
        <v>73</v>
      </c>
      <c r="B39" s="7" t="s">
        <v>3</v>
      </c>
      <c r="C39" s="6">
        <v>42828</v>
      </c>
      <c r="D39" s="7">
        <v>925</v>
      </c>
      <c r="E39" s="7">
        <v>1</v>
      </c>
      <c r="F39" t="str">
        <f>VLOOKUP(E39,lookup!$A$1:$B$7,2,FALSE)</f>
        <v>Mon</v>
      </c>
      <c r="G39" t="str">
        <f t="shared" si="0"/>
        <v>Apr</v>
      </c>
      <c r="H39">
        <f t="shared" ref="H39:H56" si="3">MONTH(C39)</f>
        <v>4</v>
      </c>
    </row>
    <row r="40" spans="1:8" x14ac:dyDescent="0.45">
      <c r="A40" s="7">
        <v>8</v>
      </c>
      <c r="B40" s="7" t="s">
        <v>3</v>
      </c>
      <c r="C40" s="6">
        <v>42828</v>
      </c>
      <c r="D40" s="7">
        <v>1015</v>
      </c>
      <c r="E40" s="7">
        <v>1</v>
      </c>
      <c r="F40" t="str">
        <f>VLOOKUP(E40,lookup!$A$1:$B$7,2,FALSE)</f>
        <v>Mon</v>
      </c>
      <c r="G40" t="str">
        <f t="shared" si="0"/>
        <v>Apr</v>
      </c>
      <c r="H40">
        <f t="shared" si="3"/>
        <v>4</v>
      </c>
    </row>
    <row r="41" spans="1:8" x14ac:dyDescent="0.45">
      <c r="A41" s="7">
        <v>88</v>
      </c>
      <c r="B41" s="7" t="s">
        <v>3</v>
      </c>
      <c r="C41" s="6">
        <v>42828</v>
      </c>
      <c r="D41" s="7">
        <v>1130</v>
      </c>
      <c r="E41" s="7">
        <v>1</v>
      </c>
      <c r="F41" t="str">
        <f>VLOOKUP(E41,lookup!$A$1:$B$7,2,FALSE)</f>
        <v>Mon</v>
      </c>
      <c r="G41" t="str">
        <f t="shared" si="0"/>
        <v>Apr</v>
      </c>
      <c r="H41">
        <f t="shared" si="3"/>
        <v>4</v>
      </c>
    </row>
    <row r="42" spans="1:8" x14ac:dyDescent="0.45">
      <c r="A42" s="7">
        <v>99</v>
      </c>
      <c r="B42" s="7" t="s">
        <v>3</v>
      </c>
      <c r="C42" s="6">
        <v>42828</v>
      </c>
      <c r="D42" s="7">
        <v>1225</v>
      </c>
      <c r="E42" s="7">
        <v>1</v>
      </c>
      <c r="F42" t="str">
        <f>VLOOKUP(E42,lookup!$A$1:$B$7,2,FALSE)</f>
        <v>Mon</v>
      </c>
      <c r="G42" t="str">
        <f t="shared" si="0"/>
        <v>Apr</v>
      </c>
      <c r="H42">
        <f t="shared" si="3"/>
        <v>4</v>
      </c>
    </row>
    <row r="43" spans="1:8" x14ac:dyDescent="0.45">
      <c r="A43" s="7">
        <v>84</v>
      </c>
      <c r="B43" s="7" t="s">
        <v>3</v>
      </c>
      <c r="C43" s="6">
        <v>42828</v>
      </c>
      <c r="D43" s="7">
        <v>1335</v>
      </c>
      <c r="E43" s="7">
        <v>1</v>
      </c>
      <c r="F43" t="str">
        <f>VLOOKUP(E43,lookup!$A$1:$B$7,2,FALSE)</f>
        <v>Mon</v>
      </c>
      <c r="G43" t="str">
        <f t="shared" si="0"/>
        <v>Apr</v>
      </c>
      <c r="H43">
        <f t="shared" si="3"/>
        <v>4</v>
      </c>
    </row>
    <row r="44" spans="1:8" x14ac:dyDescent="0.45">
      <c r="A44" s="7">
        <v>100</v>
      </c>
      <c r="B44" s="7" t="s">
        <v>3</v>
      </c>
      <c r="C44" s="6">
        <v>42828</v>
      </c>
      <c r="D44" s="7">
        <v>1435</v>
      </c>
      <c r="E44" s="7">
        <v>1</v>
      </c>
      <c r="F44" t="str">
        <f>VLOOKUP(E44,lookup!$A$1:$B$7,2,FALSE)</f>
        <v>Mon</v>
      </c>
      <c r="G44" t="str">
        <f t="shared" si="0"/>
        <v>Apr</v>
      </c>
      <c r="H44">
        <f t="shared" si="3"/>
        <v>4</v>
      </c>
    </row>
    <row r="45" spans="1:8" x14ac:dyDescent="0.45">
      <c r="A45" s="7">
        <v>95</v>
      </c>
      <c r="B45" s="7" t="s">
        <v>3</v>
      </c>
      <c r="C45" s="6">
        <v>42828</v>
      </c>
      <c r="D45" s="7">
        <v>1550</v>
      </c>
      <c r="E45" s="7">
        <v>1</v>
      </c>
      <c r="F45" t="str">
        <f>VLOOKUP(E45,lookup!$A$1:$B$7,2,FALSE)</f>
        <v>Mon</v>
      </c>
      <c r="G45" t="str">
        <f t="shared" si="0"/>
        <v>Apr</v>
      </c>
      <c r="H45">
        <f t="shared" si="3"/>
        <v>4</v>
      </c>
    </row>
    <row r="46" spans="1:8" x14ac:dyDescent="0.45">
      <c r="A46" s="7">
        <v>100</v>
      </c>
      <c r="B46" s="7" t="s">
        <v>3</v>
      </c>
      <c r="C46" s="6">
        <v>42828</v>
      </c>
      <c r="D46" s="7">
        <v>1650</v>
      </c>
      <c r="E46" s="7">
        <v>1</v>
      </c>
      <c r="F46" t="str">
        <f>VLOOKUP(E46,lookup!$A$1:$B$7,2,FALSE)</f>
        <v>Mon</v>
      </c>
      <c r="G46" t="str">
        <f t="shared" si="0"/>
        <v>Apr</v>
      </c>
      <c r="H46">
        <f t="shared" si="3"/>
        <v>4</v>
      </c>
    </row>
    <row r="47" spans="1:8" x14ac:dyDescent="0.45">
      <c r="A47" s="7">
        <v>53</v>
      </c>
      <c r="B47" s="7" t="s">
        <v>3</v>
      </c>
      <c r="C47" s="6">
        <v>42828</v>
      </c>
      <c r="D47" s="7">
        <v>1750</v>
      </c>
      <c r="E47" s="7">
        <v>1</v>
      </c>
      <c r="F47" t="str">
        <f>VLOOKUP(E47,lookup!$A$1:$B$7,2,FALSE)</f>
        <v>Mon</v>
      </c>
      <c r="G47" t="str">
        <f t="shared" si="0"/>
        <v>Apr</v>
      </c>
      <c r="H47">
        <f t="shared" si="3"/>
        <v>4</v>
      </c>
    </row>
    <row r="48" spans="1:8" x14ac:dyDescent="0.45">
      <c r="A48" s="7">
        <v>35</v>
      </c>
      <c r="B48" s="7" t="s">
        <v>3</v>
      </c>
      <c r="C48" s="6">
        <v>42828</v>
      </c>
      <c r="D48" s="7">
        <v>1905</v>
      </c>
      <c r="E48" s="7">
        <v>1</v>
      </c>
      <c r="F48" t="str">
        <f>VLOOKUP(E48,lookup!$A$1:$B$7,2,FALSE)</f>
        <v>Mon</v>
      </c>
      <c r="G48" t="str">
        <f t="shared" si="0"/>
        <v>Apr</v>
      </c>
      <c r="H48">
        <f t="shared" si="3"/>
        <v>4</v>
      </c>
    </row>
    <row r="49" spans="1:8" x14ac:dyDescent="0.45">
      <c r="A49" s="7">
        <v>38</v>
      </c>
      <c r="B49" s="7" t="s">
        <v>3</v>
      </c>
      <c r="C49" s="6">
        <v>42828</v>
      </c>
      <c r="D49" s="7">
        <v>1950</v>
      </c>
      <c r="E49" s="7">
        <v>1</v>
      </c>
      <c r="F49" t="str">
        <f>VLOOKUP(E49,lookup!$A$1:$B$7,2,FALSE)</f>
        <v>Mon</v>
      </c>
      <c r="G49" t="str">
        <f t="shared" si="0"/>
        <v>Apr</v>
      </c>
      <c r="H49">
        <f t="shared" si="3"/>
        <v>4</v>
      </c>
    </row>
    <row r="50" spans="1:8" x14ac:dyDescent="0.45">
      <c r="A50" s="7">
        <v>37</v>
      </c>
      <c r="B50" s="7" t="s">
        <v>3</v>
      </c>
      <c r="C50" s="6">
        <v>42828</v>
      </c>
      <c r="D50" s="7">
        <v>2145</v>
      </c>
      <c r="E50" s="7">
        <v>1</v>
      </c>
      <c r="F50" t="str">
        <f>VLOOKUP(E50,lookup!$A$1:$B$7,2,FALSE)</f>
        <v>Mon</v>
      </c>
      <c r="G50" t="str">
        <f t="shared" si="0"/>
        <v>Apr</v>
      </c>
      <c r="H50">
        <f t="shared" si="3"/>
        <v>4</v>
      </c>
    </row>
    <row r="51" spans="1:8" x14ac:dyDescent="0.45">
      <c r="A51" s="7">
        <v>72</v>
      </c>
      <c r="B51" s="7" t="s">
        <v>3</v>
      </c>
      <c r="C51" s="6">
        <v>42829</v>
      </c>
      <c r="D51" s="7">
        <v>600</v>
      </c>
      <c r="E51" s="7">
        <v>2</v>
      </c>
      <c r="F51" t="str">
        <f>VLOOKUP(E51,lookup!$A$1:$B$7,2,FALSE)</f>
        <v>Tue</v>
      </c>
      <c r="G51" t="str">
        <f t="shared" si="0"/>
        <v>Apr</v>
      </c>
      <c r="H51">
        <f t="shared" si="3"/>
        <v>4</v>
      </c>
    </row>
    <row r="52" spans="1:8" x14ac:dyDescent="0.45">
      <c r="A52" s="7">
        <v>78</v>
      </c>
      <c r="B52" s="7" t="s">
        <v>3</v>
      </c>
      <c r="C52" s="6">
        <v>42829</v>
      </c>
      <c r="D52" s="7">
        <v>720</v>
      </c>
      <c r="E52" s="7">
        <v>2</v>
      </c>
      <c r="F52" t="str">
        <f>VLOOKUP(E52,lookup!$A$1:$B$7,2,FALSE)</f>
        <v>Tue</v>
      </c>
      <c r="G52" t="str">
        <f t="shared" si="0"/>
        <v>Apr</v>
      </c>
      <c r="H52">
        <f t="shared" si="3"/>
        <v>4</v>
      </c>
    </row>
    <row r="53" spans="1:8" x14ac:dyDescent="0.45">
      <c r="A53" s="7">
        <v>59</v>
      </c>
      <c r="B53" s="7" t="s">
        <v>3</v>
      </c>
      <c r="C53" s="6">
        <v>42829</v>
      </c>
      <c r="D53" s="7">
        <v>805</v>
      </c>
      <c r="E53" s="7">
        <v>2</v>
      </c>
      <c r="F53" t="str">
        <f>VLOOKUP(E53,lookup!$A$1:$B$7,2,FALSE)</f>
        <v>Tue</v>
      </c>
      <c r="G53" t="str">
        <f t="shared" si="0"/>
        <v>Apr</v>
      </c>
      <c r="H53">
        <f t="shared" si="3"/>
        <v>4</v>
      </c>
    </row>
    <row r="54" spans="1:8" x14ac:dyDescent="0.45">
      <c r="A54" s="7">
        <v>60</v>
      </c>
      <c r="B54" s="7" t="s">
        <v>3</v>
      </c>
      <c r="C54" s="6">
        <v>42829</v>
      </c>
      <c r="D54" s="7">
        <v>925</v>
      </c>
      <c r="E54" s="7">
        <v>2</v>
      </c>
      <c r="F54" t="str">
        <f>VLOOKUP(E54,lookup!$A$1:$B$7,2,FALSE)</f>
        <v>Tue</v>
      </c>
      <c r="G54" t="str">
        <f t="shared" si="0"/>
        <v>Apr</v>
      </c>
      <c r="H54">
        <f t="shared" si="3"/>
        <v>4</v>
      </c>
    </row>
    <row r="55" spans="1:8" x14ac:dyDescent="0.45">
      <c r="A55" s="7">
        <v>64</v>
      </c>
      <c r="B55" s="7" t="s">
        <v>3</v>
      </c>
      <c r="C55" s="6">
        <v>42829</v>
      </c>
      <c r="D55" s="7">
        <v>1015</v>
      </c>
      <c r="E55" s="7">
        <v>2</v>
      </c>
      <c r="F55" t="str">
        <f>VLOOKUP(E55,lookup!$A$1:$B$7,2,FALSE)</f>
        <v>Tue</v>
      </c>
      <c r="G55" t="str">
        <f t="shared" si="0"/>
        <v>Apr</v>
      </c>
      <c r="H55">
        <f t="shared" si="3"/>
        <v>4</v>
      </c>
    </row>
    <row r="56" spans="1:8" x14ac:dyDescent="0.45">
      <c r="A56" s="7">
        <v>67</v>
      </c>
      <c r="B56" s="7" t="s">
        <v>3</v>
      </c>
      <c r="C56" s="6">
        <v>42829</v>
      </c>
      <c r="D56" s="7">
        <v>1130</v>
      </c>
      <c r="E56" s="7">
        <v>2</v>
      </c>
      <c r="F56" t="str">
        <f>VLOOKUP(E56,lookup!$A$1:$B$7,2,FALSE)</f>
        <v>Tue</v>
      </c>
      <c r="G56" t="str">
        <f t="shared" si="0"/>
        <v>Apr</v>
      </c>
      <c r="H56">
        <f t="shared" si="3"/>
        <v>4</v>
      </c>
    </row>
    <row r="57" spans="1:8" x14ac:dyDescent="0.45">
      <c r="A57" s="7">
        <v>70</v>
      </c>
      <c r="B57" s="7" t="s">
        <v>3</v>
      </c>
      <c r="C57" s="6">
        <v>42829</v>
      </c>
      <c r="D57" s="7">
        <v>1225</v>
      </c>
      <c r="E57" s="7">
        <v>2</v>
      </c>
      <c r="F57" t="str">
        <f>VLOOKUP(E57,lookup!$A$1:$B$7,2,FALSE)</f>
        <v>Tue</v>
      </c>
      <c r="G57" t="str">
        <f t="shared" si="0"/>
        <v>Apr</v>
      </c>
      <c r="H57">
        <f t="shared" ref="H57:H63" si="4">MONTH(C57)</f>
        <v>4</v>
      </c>
    </row>
    <row r="58" spans="1:8" x14ac:dyDescent="0.45">
      <c r="A58" s="7">
        <v>81</v>
      </c>
      <c r="B58" s="7" t="s">
        <v>3</v>
      </c>
      <c r="C58" s="6">
        <v>42829</v>
      </c>
      <c r="D58" s="7">
        <v>1335</v>
      </c>
      <c r="E58" s="7">
        <v>2</v>
      </c>
      <c r="F58" t="str">
        <f>VLOOKUP(E58,lookup!$A$1:$B$7,2,FALSE)</f>
        <v>Tue</v>
      </c>
      <c r="G58" t="str">
        <f t="shared" si="0"/>
        <v>Apr</v>
      </c>
      <c r="H58">
        <f t="shared" si="4"/>
        <v>4</v>
      </c>
    </row>
    <row r="59" spans="1:8" x14ac:dyDescent="0.45">
      <c r="A59" s="7">
        <v>100</v>
      </c>
      <c r="B59" s="7" t="s">
        <v>3</v>
      </c>
      <c r="C59" s="6">
        <v>42829</v>
      </c>
      <c r="D59" s="7">
        <v>1435</v>
      </c>
      <c r="E59" s="7">
        <v>2</v>
      </c>
      <c r="F59" t="str">
        <f>VLOOKUP(E59,lookup!$A$1:$B$7,2,FALSE)</f>
        <v>Tue</v>
      </c>
      <c r="G59" t="str">
        <f t="shared" si="0"/>
        <v>Apr</v>
      </c>
      <c r="H59">
        <f t="shared" si="4"/>
        <v>4</v>
      </c>
    </row>
    <row r="60" spans="1:8" x14ac:dyDescent="0.45">
      <c r="A60" s="7">
        <v>100</v>
      </c>
      <c r="B60" s="7" t="s">
        <v>3</v>
      </c>
      <c r="C60" s="6">
        <v>42829</v>
      </c>
      <c r="D60" s="7">
        <v>1550</v>
      </c>
      <c r="E60" s="7">
        <v>2</v>
      </c>
      <c r="F60" t="str">
        <f>VLOOKUP(E60,lookup!$A$1:$B$7,2,FALSE)</f>
        <v>Tue</v>
      </c>
      <c r="G60" t="str">
        <f t="shared" si="0"/>
        <v>Apr</v>
      </c>
      <c r="H60">
        <f t="shared" si="4"/>
        <v>4</v>
      </c>
    </row>
    <row r="61" spans="1:8" x14ac:dyDescent="0.45">
      <c r="A61" s="7">
        <v>100</v>
      </c>
      <c r="B61" s="7" t="s">
        <v>3</v>
      </c>
      <c r="C61" s="6">
        <v>42829</v>
      </c>
      <c r="D61" s="7">
        <v>1650</v>
      </c>
      <c r="E61" s="7">
        <v>2</v>
      </c>
      <c r="F61" t="str">
        <f>VLOOKUP(E61,lookup!$A$1:$B$7,2,FALSE)</f>
        <v>Tue</v>
      </c>
      <c r="G61" t="str">
        <f t="shared" si="0"/>
        <v>Apr</v>
      </c>
      <c r="H61">
        <f t="shared" si="4"/>
        <v>4</v>
      </c>
    </row>
    <row r="62" spans="1:8" x14ac:dyDescent="0.45">
      <c r="A62" s="7">
        <v>57</v>
      </c>
      <c r="B62" s="7" t="s">
        <v>3</v>
      </c>
      <c r="C62" s="6">
        <v>42829</v>
      </c>
      <c r="D62" s="7">
        <v>1750</v>
      </c>
      <c r="E62" s="7">
        <v>2</v>
      </c>
      <c r="F62" t="str">
        <f>VLOOKUP(E62,lookup!$A$1:$B$7,2,FALSE)</f>
        <v>Tue</v>
      </c>
      <c r="G62" t="str">
        <f t="shared" si="0"/>
        <v>Apr</v>
      </c>
      <c r="H62">
        <f t="shared" si="4"/>
        <v>4</v>
      </c>
    </row>
    <row r="63" spans="1:8" x14ac:dyDescent="0.45">
      <c r="A63" s="7">
        <v>100</v>
      </c>
      <c r="B63" s="7" t="s">
        <v>3</v>
      </c>
      <c r="C63" s="6">
        <v>42829</v>
      </c>
      <c r="D63" s="7">
        <v>1905</v>
      </c>
      <c r="E63" s="7">
        <v>2</v>
      </c>
      <c r="F63" t="str">
        <f>VLOOKUP(E63,lookup!$A$1:$B$7,2,FALSE)</f>
        <v>Tue</v>
      </c>
      <c r="G63" t="str">
        <f t="shared" si="0"/>
        <v>Apr</v>
      </c>
      <c r="H63">
        <f t="shared" si="4"/>
        <v>4</v>
      </c>
    </row>
    <row r="64" spans="1:8" x14ac:dyDescent="0.45">
      <c r="A64" s="7">
        <v>35</v>
      </c>
      <c r="B64" s="7" t="s">
        <v>3</v>
      </c>
      <c r="C64" s="6">
        <v>42829</v>
      </c>
      <c r="D64" s="7">
        <v>1950</v>
      </c>
      <c r="E64" s="7">
        <v>2</v>
      </c>
      <c r="F64" t="str">
        <f>VLOOKUP(E64,lookup!$A$1:$B$7,2,FALSE)</f>
        <v>Tue</v>
      </c>
      <c r="G64" t="str">
        <f t="shared" si="0"/>
        <v>Apr</v>
      </c>
      <c r="H64">
        <f t="shared" ref="H64:H67" si="5">MONTH(C64)</f>
        <v>4</v>
      </c>
    </row>
    <row r="65" spans="1:8" x14ac:dyDescent="0.45">
      <c r="A65" s="7">
        <v>34</v>
      </c>
      <c r="B65" s="7" t="s">
        <v>3</v>
      </c>
      <c r="C65" s="6">
        <v>42829</v>
      </c>
      <c r="D65" s="7">
        <v>2145</v>
      </c>
      <c r="E65" s="7">
        <v>2</v>
      </c>
      <c r="F65" t="str">
        <f>VLOOKUP(E65,lookup!$A$1:$B$7,2,FALSE)</f>
        <v>Tue</v>
      </c>
      <c r="G65" t="str">
        <f t="shared" si="0"/>
        <v>Apr</v>
      </c>
      <c r="H65">
        <f t="shared" si="5"/>
        <v>4</v>
      </c>
    </row>
    <row r="66" spans="1:8" x14ac:dyDescent="0.45">
      <c r="A66" s="7">
        <v>88</v>
      </c>
      <c r="B66" s="7" t="s">
        <v>3</v>
      </c>
      <c r="C66" s="6">
        <v>42830</v>
      </c>
      <c r="D66" s="7">
        <v>720</v>
      </c>
      <c r="E66" s="7">
        <v>3</v>
      </c>
      <c r="F66" t="str">
        <f>VLOOKUP(E66,lookup!$A$1:$B$7,2,FALSE)</f>
        <v>Wed</v>
      </c>
      <c r="G66" t="str">
        <f t="shared" ref="G66:G93" si="6">VLOOKUP(H66,month,2,FALSE)</f>
        <v>Apr</v>
      </c>
      <c r="H66">
        <f t="shared" si="5"/>
        <v>4</v>
      </c>
    </row>
    <row r="67" spans="1:8" x14ac:dyDescent="0.45">
      <c r="A67" s="7">
        <v>61</v>
      </c>
      <c r="B67" s="7" t="s">
        <v>3</v>
      </c>
      <c r="C67" s="6">
        <v>42830</v>
      </c>
      <c r="D67" s="7">
        <v>805</v>
      </c>
      <c r="E67" s="7">
        <v>3</v>
      </c>
      <c r="F67" t="str">
        <f>VLOOKUP(E67,lookup!$A$1:$B$7,2,FALSE)</f>
        <v>Wed</v>
      </c>
      <c r="G67" t="str">
        <f t="shared" si="6"/>
        <v>Apr</v>
      </c>
      <c r="H67">
        <f t="shared" si="5"/>
        <v>4</v>
      </c>
    </row>
    <row r="68" spans="1:8" x14ac:dyDescent="0.45">
      <c r="A68" s="7">
        <v>55</v>
      </c>
      <c r="B68" s="7" t="s">
        <v>3</v>
      </c>
      <c r="C68" s="6">
        <v>42830</v>
      </c>
      <c r="D68" s="7">
        <v>925</v>
      </c>
      <c r="E68" s="7">
        <v>3</v>
      </c>
      <c r="F68" t="str">
        <f>VLOOKUP(E68,lookup!$A$1:$B$7,2,FALSE)</f>
        <v>Wed</v>
      </c>
      <c r="G68" t="str">
        <f t="shared" si="6"/>
        <v>Apr</v>
      </c>
      <c r="H68">
        <f t="shared" ref="H68:H71" si="7">MONTH(C68)</f>
        <v>4</v>
      </c>
    </row>
    <row r="69" spans="1:8" x14ac:dyDescent="0.45">
      <c r="A69" s="7">
        <v>60</v>
      </c>
      <c r="B69" s="7" t="s">
        <v>3</v>
      </c>
      <c r="C69" s="6">
        <v>42830</v>
      </c>
      <c r="D69" s="7">
        <v>1015</v>
      </c>
      <c r="E69" s="7">
        <v>3</v>
      </c>
      <c r="F69" t="str">
        <f>VLOOKUP(E69,lookup!$A$1:$B$7,2,FALSE)</f>
        <v>Wed</v>
      </c>
      <c r="G69" t="str">
        <f t="shared" si="6"/>
        <v>Apr</v>
      </c>
      <c r="H69">
        <f t="shared" si="7"/>
        <v>4</v>
      </c>
    </row>
    <row r="70" spans="1:8" x14ac:dyDescent="0.45">
      <c r="A70" s="7">
        <v>87</v>
      </c>
      <c r="B70" s="7" t="s">
        <v>3</v>
      </c>
      <c r="C70" s="6">
        <v>42830</v>
      </c>
      <c r="D70" s="7">
        <v>1130</v>
      </c>
      <c r="E70" s="7">
        <v>3</v>
      </c>
      <c r="F70" t="str">
        <f>VLOOKUP(E70,lookup!$A$1:$B$7,2,FALSE)</f>
        <v>Wed</v>
      </c>
      <c r="G70" t="str">
        <f t="shared" si="6"/>
        <v>Apr</v>
      </c>
      <c r="H70">
        <f t="shared" si="7"/>
        <v>4</v>
      </c>
    </row>
    <row r="71" spans="1:8" x14ac:dyDescent="0.45">
      <c r="A71" s="7">
        <v>87</v>
      </c>
      <c r="B71" s="7" t="s">
        <v>3</v>
      </c>
      <c r="C71" s="6">
        <v>42830</v>
      </c>
      <c r="D71" s="7">
        <v>1225</v>
      </c>
      <c r="E71" s="7">
        <v>3</v>
      </c>
      <c r="F71" t="str">
        <f>VLOOKUP(E71,lookup!$A$1:$B$7,2,FALSE)</f>
        <v>Wed</v>
      </c>
      <c r="G71" t="str">
        <f t="shared" si="6"/>
        <v>Apr</v>
      </c>
      <c r="H71">
        <f t="shared" si="7"/>
        <v>4</v>
      </c>
    </row>
    <row r="72" spans="1:8" x14ac:dyDescent="0.45">
      <c r="A72" s="7">
        <v>66</v>
      </c>
      <c r="B72" s="7" t="s">
        <v>3</v>
      </c>
      <c r="C72" s="6">
        <v>42830</v>
      </c>
      <c r="D72" s="7">
        <v>1335</v>
      </c>
      <c r="E72" s="7">
        <v>3</v>
      </c>
      <c r="F72" t="str">
        <f>VLOOKUP(E72,lookup!$A$1:$B$7,2,FALSE)</f>
        <v>Wed</v>
      </c>
      <c r="G72" t="str">
        <f t="shared" si="6"/>
        <v>Apr</v>
      </c>
      <c r="H72">
        <f t="shared" ref="H72:H81" si="8">MONTH(C72)</f>
        <v>4</v>
      </c>
    </row>
    <row r="73" spans="1:8" x14ac:dyDescent="0.45">
      <c r="A73" s="7">
        <v>100</v>
      </c>
      <c r="B73" s="7" t="s">
        <v>3</v>
      </c>
      <c r="C73" s="6">
        <v>42830</v>
      </c>
      <c r="D73" s="7">
        <v>1435</v>
      </c>
      <c r="E73" s="7">
        <v>3</v>
      </c>
      <c r="F73" t="str">
        <f>VLOOKUP(E73,lookup!$A$1:$B$7,2,FALSE)</f>
        <v>Wed</v>
      </c>
      <c r="G73" t="str">
        <f t="shared" si="6"/>
        <v>Apr</v>
      </c>
      <c r="H73">
        <f t="shared" si="8"/>
        <v>4</v>
      </c>
    </row>
    <row r="74" spans="1:8" x14ac:dyDescent="0.45">
      <c r="A74" s="7">
        <v>100</v>
      </c>
      <c r="B74" s="7" t="s">
        <v>3</v>
      </c>
      <c r="C74" s="6">
        <v>42830</v>
      </c>
      <c r="D74" s="7">
        <v>1550</v>
      </c>
      <c r="E74" s="7">
        <v>3</v>
      </c>
      <c r="F74" t="str">
        <f>VLOOKUP(E74,lookup!$A$1:$B$7,2,FALSE)</f>
        <v>Wed</v>
      </c>
      <c r="G74" t="str">
        <f t="shared" si="6"/>
        <v>Apr</v>
      </c>
      <c r="H74">
        <f t="shared" si="8"/>
        <v>4</v>
      </c>
    </row>
    <row r="75" spans="1:8" x14ac:dyDescent="0.45">
      <c r="A75" s="7">
        <v>100</v>
      </c>
      <c r="B75" s="7" t="s">
        <v>3</v>
      </c>
      <c r="C75" s="6">
        <v>42830</v>
      </c>
      <c r="D75" s="7">
        <v>1650</v>
      </c>
      <c r="E75" s="7">
        <v>3</v>
      </c>
      <c r="F75" t="str">
        <f>VLOOKUP(E75,lookup!$A$1:$B$7,2,FALSE)</f>
        <v>Wed</v>
      </c>
      <c r="G75" t="str">
        <f t="shared" si="6"/>
        <v>Apr</v>
      </c>
      <c r="H75">
        <f t="shared" si="8"/>
        <v>4</v>
      </c>
    </row>
    <row r="76" spans="1:8" x14ac:dyDescent="0.45">
      <c r="A76" s="7">
        <v>80</v>
      </c>
      <c r="B76" s="7" t="s">
        <v>3</v>
      </c>
      <c r="C76" s="6">
        <v>42830</v>
      </c>
      <c r="D76" s="7">
        <v>1750</v>
      </c>
      <c r="E76" s="7">
        <v>3</v>
      </c>
      <c r="F76" t="str">
        <f>VLOOKUP(E76,lookup!$A$1:$B$7,2,FALSE)</f>
        <v>Wed</v>
      </c>
      <c r="G76" t="str">
        <f t="shared" si="6"/>
        <v>Apr</v>
      </c>
      <c r="H76">
        <f t="shared" si="8"/>
        <v>4</v>
      </c>
    </row>
    <row r="77" spans="1:8" x14ac:dyDescent="0.45">
      <c r="A77" s="7">
        <v>90</v>
      </c>
      <c r="B77" s="7" t="s">
        <v>3</v>
      </c>
      <c r="C77" s="6">
        <v>42830</v>
      </c>
      <c r="D77" s="7">
        <v>1905</v>
      </c>
      <c r="E77" s="7">
        <v>3</v>
      </c>
      <c r="F77" t="str">
        <f>VLOOKUP(E77,lookup!$A$1:$B$7,2,FALSE)</f>
        <v>Wed</v>
      </c>
      <c r="G77" t="str">
        <f t="shared" si="6"/>
        <v>Apr</v>
      </c>
      <c r="H77">
        <f t="shared" si="8"/>
        <v>4</v>
      </c>
    </row>
    <row r="78" spans="1:8" x14ac:dyDescent="0.45">
      <c r="A78" s="7">
        <v>39</v>
      </c>
      <c r="B78" s="7" t="s">
        <v>3</v>
      </c>
      <c r="C78" s="6">
        <v>42830</v>
      </c>
      <c r="D78" s="7">
        <v>1950</v>
      </c>
      <c r="E78" s="7">
        <v>3</v>
      </c>
      <c r="F78" t="str">
        <f>VLOOKUP(E78,lookup!$A$1:$B$7,2,FALSE)</f>
        <v>Wed</v>
      </c>
      <c r="G78" t="str">
        <f t="shared" si="6"/>
        <v>Apr</v>
      </c>
      <c r="H78">
        <f t="shared" si="8"/>
        <v>4</v>
      </c>
    </row>
    <row r="79" spans="1:8" x14ac:dyDescent="0.45">
      <c r="A79" s="7">
        <v>28</v>
      </c>
      <c r="B79" s="7" t="s">
        <v>3</v>
      </c>
      <c r="C79" s="6">
        <v>42830</v>
      </c>
      <c r="D79" s="7">
        <v>2145</v>
      </c>
      <c r="E79" s="7">
        <v>3</v>
      </c>
      <c r="F79" t="str">
        <f>VLOOKUP(E79,lookup!$A$1:$B$7,2,FALSE)</f>
        <v>Wed</v>
      </c>
      <c r="G79" t="str">
        <f t="shared" si="6"/>
        <v>Apr</v>
      </c>
      <c r="H79">
        <f t="shared" si="8"/>
        <v>4</v>
      </c>
    </row>
    <row r="80" spans="1:8" x14ac:dyDescent="0.45">
      <c r="A80" s="7">
        <v>78</v>
      </c>
      <c r="B80" s="7" t="s">
        <v>3</v>
      </c>
      <c r="C80" s="6">
        <v>42831</v>
      </c>
      <c r="D80" s="7">
        <v>600</v>
      </c>
      <c r="E80" s="7">
        <v>4</v>
      </c>
      <c r="F80" t="str">
        <f>VLOOKUP(E80,lookup!$A$1:$B$7,2,FALSE)</f>
        <v>Thu</v>
      </c>
      <c r="G80" t="str">
        <f t="shared" si="6"/>
        <v>Apr</v>
      </c>
      <c r="H80">
        <f t="shared" si="8"/>
        <v>4</v>
      </c>
    </row>
    <row r="81" spans="1:8" x14ac:dyDescent="0.45">
      <c r="A81" s="7">
        <v>100</v>
      </c>
      <c r="B81" s="7" t="s">
        <v>3</v>
      </c>
      <c r="C81" s="6">
        <v>42831</v>
      </c>
      <c r="D81" s="7">
        <v>720</v>
      </c>
      <c r="E81" s="7">
        <v>4</v>
      </c>
      <c r="F81" t="str">
        <f>VLOOKUP(E81,lookup!$A$1:$B$7,2,FALSE)</f>
        <v>Thu</v>
      </c>
      <c r="G81" t="str">
        <f t="shared" si="6"/>
        <v>Apr</v>
      </c>
      <c r="H81">
        <f t="shared" si="8"/>
        <v>4</v>
      </c>
    </row>
    <row r="82" spans="1:8" x14ac:dyDescent="0.45">
      <c r="A82" s="7">
        <v>40</v>
      </c>
      <c r="B82" s="7" t="s">
        <v>3</v>
      </c>
      <c r="C82" s="6">
        <v>42831</v>
      </c>
      <c r="D82" s="7">
        <v>805</v>
      </c>
      <c r="E82" s="7">
        <v>4</v>
      </c>
      <c r="F82" t="str">
        <f>VLOOKUP(E82,lookup!$A$1:$B$7,2,FALSE)</f>
        <v>Thu</v>
      </c>
      <c r="G82" t="str">
        <f t="shared" si="6"/>
        <v>Apr</v>
      </c>
      <c r="H82">
        <f t="shared" ref="H82:H85" si="9">MONTH(C82)</f>
        <v>4</v>
      </c>
    </row>
    <row r="83" spans="1:8" x14ac:dyDescent="0.45">
      <c r="A83" s="7">
        <v>67</v>
      </c>
      <c r="B83" s="7" t="s">
        <v>3</v>
      </c>
      <c r="C83" s="6">
        <v>42831</v>
      </c>
      <c r="D83" s="7">
        <v>925</v>
      </c>
      <c r="E83" s="7">
        <v>4</v>
      </c>
      <c r="F83" t="str">
        <f>VLOOKUP(E83,lookup!$A$1:$B$7,2,FALSE)</f>
        <v>Thu</v>
      </c>
      <c r="G83" t="str">
        <f t="shared" si="6"/>
        <v>Apr</v>
      </c>
      <c r="H83">
        <f t="shared" si="9"/>
        <v>4</v>
      </c>
    </row>
    <row r="84" spans="1:8" x14ac:dyDescent="0.45">
      <c r="A84" s="7">
        <v>67</v>
      </c>
      <c r="B84" s="7" t="s">
        <v>3</v>
      </c>
      <c r="C84" s="6">
        <v>42831</v>
      </c>
      <c r="D84" s="7">
        <v>1015</v>
      </c>
      <c r="E84" s="7">
        <v>4</v>
      </c>
      <c r="F84" t="str">
        <f>VLOOKUP(E84,lookup!$A$1:$B$7,2,FALSE)</f>
        <v>Thu</v>
      </c>
      <c r="G84" t="str">
        <f t="shared" si="6"/>
        <v>Apr</v>
      </c>
      <c r="H84">
        <f t="shared" si="9"/>
        <v>4</v>
      </c>
    </row>
    <row r="85" spans="1:8" x14ac:dyDescent="0.45">
      <c r="A85" s="7">
        <v>68</v>
      </c>
      <c r="B85" s="7" t="s">
        <v>3</v>
      </c>
      <c r="C85" s="6">
        <v>42831</v>
      </c>
      <c r="D85" s="7">
        <v>1130</v>
      </c>
      <c r="E85" s="7">
        <v>4</v>
      </c>
      <c r="F85" t="str">
        <f>VLOOKUP(E85,lookup!$A$1:$B$7,2,FALSE)</f>
        <v>Thu</v>
      </c>
      <c r="G85" t="str">
        <f t="shared" si="6"/>
        <v>Apr</v>
      </c>
      <c r="H85">
        <f t="shared" si="9"/>
        <v>4</v>
      </c>
    </row>
    <row r="86" spans="1:8" x14ac:dyDescent="0.45">
      <c r="A86" s="7">
        <v>90</v>
      </c>
      <c r="B86" s="7" t="s">
        <v>3</v>
      </c>
      <c r="C86" s="6">
        <v>42831</v>
      </c>
      <c r="D86" s="7">
        <v>1225</v>
      </c>
      <c r="E86" s="7">
        <v>4</v>
      </c>
      <c r="F86" t="str">
        <f>VLOOKUP(E86,lookup!$A$1:$B$7,2,FALSE)</f>
        <v>Thu</v>
      </c>
      <c r="G86" t="str">
        <f t="shared" si="6"/>
        <v>Apr</v>
      </c>
      <c r="H86">
        <f t="shared" ref="H86:H93" si="10">MONTH(C86)</f>
        <v>4</v>
      </c>
    </row>
    <row r="87" spans="1:8" x14ac:dyDescent="0.45">
      <c r="A87" s="7">
        <v>77</v>
      </c>
      <c r="B87" s="7" t="s">
        <v>3</v>
      </c>
      <c r="C87" s="6">
        <v>42831</v>
      </c>
      <c r="D87" s="7">
        <v>1335</v>
      </c>
      <c r="E87" s="7">
        <v>4</v>
      </c>
      <c r="F87" t="str">
        <f>VLOOKUP(E87,lookup!$A$1:$B$7,2,FALSE)</f>
        <v>Thu</v>
      </c>
      <c r="G87" t="str">
        <f t="shared" si="6"/>
        <v>Apr</v>
      </c>
      <c r="H87">
        <f t="shared" si="10"/>
        <v>4</v>
      </c>
    </row>
    <row r="88" spans="1:8" x14ac:dyDescent="0.45">
      <c r="A88" s="7">
        <v>100</v>
      </c>
      <c r="B88" s="7" t="s">
        <v>3</v>
      </c>
      <c r="C88" s="6">
        <v>42831</v>
      </c>
      <c r="D88" s="7">
        <v>1435</v>
      </c>
      <c r="E88" s="7">
        <v>4</v>
      </c>
      <c r="F88" t="str">
        <f>VLOOKUP(E88,lookup!$A$1:$B$7,2,FALSE)</f>
        <v>Thu</v>
      </c>
      <c r="G88" t="str">
        <f t="shared" si="6"/>
        <v>Apr</v>
      </c>
      <c r="H88">
        <f t="shared" si="10"/>
        <v>4</v>
      </c>
    </row>
    <row r="89" spans="1:8" x14ac:dyDescent="0.45">
      <c r="A89" s="7">
        <v>100</v>
      </c>
      <c r="B89" s="7" t="s">
        <v>3</v>
      </c>
      <c r="C89" s="6">
        <v>42831</v>
      </c>
      <c r="D89" s="7">
        <v>1550</v>
      </c>
      <c r="E89" s="7">
        <v>4</v>
      </c>
      <c r="F89" t="str">
        <f>VLOOKUP(E89,lookup!$A$1:$B$7,2,FALSE)</f>
        <v>Thu</v>
      </c>
      <c r="G89" t="str">
        <f t="shared" si="6"/>
        <v>Apr</v>
      </c>
      <c r="H89">
        <f t="shared" si="10"/>
        <v>4</v>
      </c>
    </row>
    <row r="90" spans="1:8" x14ac:dyDescent="0.45">
      <c r="A90" s="7">
        <v>100</v>
      </c>
      <c r="B90" s="7" t="s">
        <v>3</v>
      </c>
      <c r="C90" s="6">
        <v>42831</v>
      </c>
      <c r="D90" s="7">
        <v>1650</v>
      </c>
      <c r="E90" s="7">
        <v>4</v>
      </c>
      <c r="F90" t="str">
        <f>VLOOKUP(E90,lookup!$A$1:$B$7,2,FALSE)</f>
        <v>Thu</v>
      </c>
      <c r="G90" t="str">
        <f t="shared" si="6"/>
        <v>Apr</v>
      </c>
      <c r="H90">
        <f t="shared" si="10"/>
        <v>4</v>
      </c>
    </row>
    <row r="91" spans="1:8" x14ac:dyDescent="0.45">
      <c r="A91" s="7">
        <v>100</v>
      </c>
      <c r="B91" s="7" t="s">
        <v>3</v>
      </c>
      <c r="C91" s="6">
        <v>42831</v>
      </c>
      <c r="D91" s="7">
        <v>1750</v>
      </c>
      <c r="E91" s="7">
        <v>4</v>
      </c>
      <c r="F91" t="str">
        <f>VLOOKUP(E91,lookup!$A$1:$B$7,2,FALSE)</f>
        <v>Thu</v>
      </c>
      <c r="G91" t="str">
        <f t="shared" si="6"/>
        <v>Apr</v>
      </c>
      <c r="H91">
        <f t="shared" si="10"/>
        <v>4</v>
      </c>
    </row>
    <row r="92" spans="1:8" x14ac:dyDescent="0.45">
      <c r="A92" s="7">
        <v>55</v>
      </c>
      <c r="B92" s="7" t="s">
        <v>3</v>
      </c>
      <c r="C92" s="6">
        <v>42831</v>
      </c>
      <c r="D92" s="7">
        <v>1905</v>
      </c>
      <c r="E92" s="7">
        <v>4</v>
      </c>
      <c r="F92" t="str">
        <f>VLOOKUP(E92,lookup!$A$1:$B$7,2,FALSE)</f>
        <v>Thu</v>
      </c>
      <c r="G92" t="str">
        <f t="shared" si="6"/>
        <v>Apr</v>
      </c>
      <c r="H92">
        <f t="shared" si="10"/>
        <v>4</v>
      </c>
    </row>
    <row r="93" spans="1:8" x14ac:dyDescent="0.45">
      <c r="A93" s="7">
        <v>5</v>
      </c>
      <c r="B93" s="7" t="s">
        <v>3</v>
      </c>
      <c r="C93" s="6">
        <v>42831</v>
      </c>
      <c r="D93" s="7">
        <v>1950</v>
      </c>
      <c r="E93" s="7">
        <v>4</v>
      </c>
      <c r="F93" t="str">
        <f>VLOOKUP(E93,lookup!$A$1:$B$7,2,FALSE)</f>
        <v>Thu</v>
      </c>
      <c r="G93" t="str">
        <f t="shared" si="6"/>
        <v>Apr</v>
      </c>
      <c r="H93">
        <f t="shared" si="10"/>
        <v>4</v>
      </c>
    </row>
    <row r="94" spans="1:8" x14ac:dyDescent="0.45">
      <c r="A94" s="7">
        <v>88</v>
      </c>
      <c r="B94" s="7" t="s">
        <v>2</v>
      </c>
      <c r="C94" s="6">
        <v>42825</v>
      </c>
      <c r="D94" s="7">
        <v>1755</v>
      </c>
      <c r="E94" s="7">
        <v>5</v>
      </c>
      <c r="F94" t="str">
        <f>VLOOKUP(E94,lookup!$A$1:$B$7,2,FALSE)</f>
        <v>Fri</v>
      </c>
      <c r="G94" t="str">
        <f t="shared" ref="G94:G100" si="11">VLOOKUP(H94,month,2,FALSE)</f>
        <v>Mar</v>
      </c>
      <c r="H94">
        <f t="shared" ref="H94:H100" si="12">MONTH(C94)</f>
        <v>3</v>
      </c>
    </row>
    <row r="95" spans="1:8" x14ac:dyDescent="0.45">
      <c r="A95" s="7">
        <v>49</v>
      </c>
      <c r="B95" s="7" t="s">
        <v>2</v>
      </c>
      <c r="C95" s="6">
        <v>42825</v>
      </c>
      <c r="D95" s="7">
        <v>1850</v>
      </c>
      <c r="E95" s="7">
        <v>5</v>
      </c>
      <c r="F95" t="str">
        <f>VLOOKUP(E95,lookup!$A$1:$B$7,2,FALSE)</f>
        <v>Fri</v>
      </c>
      <c r="G95" t="str">
        <f t="shared" si="11"/>
        <v>Mar</v>
      </c>
      <c r="H95">
        <f t="shared" si="12"/>
        <v>3</v>
      </c>
    </row>
    <row r="96" spans="1:8" x14ac:dyDescent="0.45">
      <c r="A96" s="7">
        <v>57</v>
      </c>
      <c r="B96" s="7" t="s">
        <v>2</v>
      </c>
      <c r="C96" s="6">
        <v>42825</v>
      </c>
      <c r="D96" s="7">
        <v>2010</v>
      </c>
      <c r="E96" s="7">
        <v>5</v>
      </c>
      <c r="F96" t="str">
        <f>VLOOKUP(E96,lookup!$A$1:$B$7,2,FALSE)</f>
        <v>Fri</v>
      </c>
      <c r="G96" t="str">
        <f t="shared" si="11"/>
        <v>Mar</v>
      </c>
      <c r="H96">
        <f t="shared" si="12"/>
        <v>3</v>
      </c>
    </row>
    <row r="97" spans="1:8" x14ac:dyDescent="0.45">
      <c r="A97" s="7">
        <v>1</v>
      </c>
      <c r="B97" s="7" t="s">
        <v>2</v>
      </c>
      <c r="C97" s="6">
        <v>42825</v>
      </c>
      <c r="D97" s="7">
        <v>2045</v>
      </c>
      <c r="E97" s="7">
        <v>5</v>
      </c>
      <c r="F97" t="str">
        <f>VLOOKUP(E97,lookup!$A$1:$B$7,2,FALSE)</f>
        <v>Fri</v>
      </c>
      <c r="G97" t="str">
        <f t="shared" si="11"/>
        <v>Mar</v>
      </c>
      <c r="H97">
        <f t="shared" si="12"/>
        <v>3</v>
      </c>
    </row>
    <row r="98" spans="1:8" x14ac:dyDescent="0.45">
      <c r="A98" s="7">
        <v>0</v>
      </c>
      <c r="B98" s="7" t="s">
        <v>2</v>
      </c>
      <c r="C98" s="6">
        <v>42825</v>
      </c>
      <c r="D98" s="7">
        <v>2220</v>
      </c>
      <c r="E98" s="7">
        <v>5</v>
      </c>
      <c r="F98" t="str">
        <f>VLOOKUP(E98,lookup!$A$1:$B$7,2,FALSE)</f>
        <v>Fri</v>
      </c>
      <c r="G98" t="str">
        <f t="shared" si="11"/>
        <v>Mar</v>
      </c>
      <c r="H98">
        <f t="shared" si="12"/>
        <v>3</v>
      </c>
    </row>
    <row r="99" spans="1:8" x14ac:dyDescent="0.45">
      <c r="A99" s="7">
        <v>50</v>
      </c>
      <c r="B99" s="7" t="s">
        <v>2</v>
      </c>
      <c r="C99" s="6">
        <v>42826</v>
      </c>
      <c r="D99" s="7">
        <v>620</v>
      </c>
      <c r="E99" s="7">
        <v>6</v>
      </c>
      <c r="F99" t="str">
        <f>VLOOKUP(E99,lookup!$A$1:$B$7,2,FALSE)</f>
        <v>Sat</v>
      </c>
      <c r="G99" t="str">
        <f t="shared" si="11"/>
        <v>Apr</v>
      </c>
      <c r="H99">
        <f t="shared" si="12"/>
        <v>4</v>
      </c>
    </row>
    <row r="100" spans="1:8" x14ac:dyDescent="0.45">
      <c r="A100" s="7">
        <v>51</v>
      </c>
      <c r="B100" s="7" t="s">
        <v>2</v>
      </c>
      <c r="C100" s="6">
        <v>42826</v>
      </c>
      <c r="D100" s="7">
        <v>700</v>
      </c>
      <c r="E100" s="7">
        <v>6</v>
      </c>
      <c r="F100" t="str">
        <f>VLOOKUP(E100,lookup!$A$1:$B$7,2,FALSE)</f>
        <v>Sat</v>
      </c>
      <c r="G100" t="str">
        <f t="shared" si="11"/>
        <v>Apr</v>
      </c>
      <c r="H100">
        <f t="shared" si="12"/>
        <v>4</v>
      </c>
    </row>
    <row r="101" spans="1:8" x14ac:dyDescent="0.45">
      <c r="A101" s="7">
        <v>100</v>
      </c>
      <c r="B101" s="7" t="s">
        <v>2</v>
      </c>
      <c r="C101" s="6">
        <v>42826</v>
      </c>
      <c r="D101" s="7">
        <v>825</v>
      </c>
      <c r="E101" s="7">
        <v>6</v>
      </c>
      <c r="F101" t="str">
        <f>VLOOKUP(E101,lookup!$A$1:$B$7,2,FALSE)</f>
        <v>Sat</v>
      </c>
      <c r="G101" t="str">
        <f t="shared" ref="G101:G120" si="13">VLOOKUP(H101,month,2,FALSE)</f>
        <v>Apr</v>
      </c>
      <c r="H101">
        <f t="shared" ref="H101:H120" si="14">MONTH(C101)</f>
        <v>4</v>
      </c>
    </row>
    <row r="102" spans="1:8" x14ac:dyDescent="0.45">
      <c r="A102" s="7">
        <v>100</v>
      </c>
      <c r="B102" s="7" t="s">
        <v>2</v>
      </c>
      <c r="C102" s="6">
        <v>42826</v>
      </c>
      <c r="D102" s="7">
        <v>910</v>
      </c>
      <c r="E102" s="7">
        <v>6</v>
      </c>
      <c r="F102" t="str">
        <f>VLOOKUP(E102,lookup!$A$1:$B$7,2,FALSE)</f>
        <v>Sat</v>
      </c>
      <c r="G102" t="str">
        <f t="shared" si="13"/>
        <v>Apr</v>
      </c>
      <c r="H102">
        <f t="shared" si="14"/>
        <v>4</v>
      </c>
    </row>
    <row r="103" spans="1:8" x14ac:dyDescent="0.45">
      <c r="A103" s="7">
        <v>90</v>
      </c>
      <c r="B103" s="7" t="s">
        <v>2</v>
      </c>
      <c r="C103" s="6">
        <v>42826</v>
      </c>
      <c r="D103" s="7">
        <v>1025</v>
      </c>
      <c r="E103" s="7">
        <v>6</v>
      </c>
      <c r="F103" t="str">
        <f>VLOOKUP(E103,lookup!$A$1:$B$7,2,FALSE)</f>
        <v>Sat</v>
      </c>
      <c r="G103" t="str">
        <f t="shared" si="13"/>
        <v>Apr</v>
      </c>
      <c r="H103">
        <f t="shared" si="14"/>
        <v>4</v>
      </c>
    </row>
    <row r="104" spans="1:8" x14ac:dyDescent="0.45">
      <c r="A104" s="7">
        <v>100</v>
      </c>
      <c r="B104" s="7" t="s">
        <v>2</v>
      </c>
      <c r="C104" s="6">
        <v>42826</v>
      </c>
      <c r="D104" s="7">
        <v>1120</v>
      </c>
      <c r="E104" s="7">
        <v>6</v>
      </c>
      <c r="F104" t="str">
        <f>VLOOKUP(E104,lookup!$A$1:$B$7,2,FALSE)</f>
        <v>Sat</v>
      </c>
      <c r="G104" t="str">
        <f t="shared" si="13"/>
        <v>Apr</v>
      </c>
      <c r="H104">
        <f t="shared" si="14"/>
        <v>4</v>
      </c>
    </row>
    <row r="105" spans="1:8" x14ac:dyDescent="0.45">
      <c r="A105" s="7">
        <v>94</v>
      </c>
      <c r="B105" s="7" t="s">
        <v>2</v>
      </c>
      <c r="C105" s="6">
        <v>42826</v>
      </c>
      <c r="D105" s="7">
        <v>1235</v>
      </c>
      <c r="E105" s="7">
        <v>6</v>
      </c>
      <c r="F105" t="str">
        <f>VLOOKUP(E105,lookup!$A$1:$B$7,2,FALSE)</f>
        <v>Sat</v>
      </c>
      <c r="G105" t="str">
        <f t="shared" si="13"/>
        <v>Apr</v>
      </c>
      <c r="H105">
        <f t="shared" si="14"/>
        <v>4</v>
      </c>
    </row>
    <row r="106" spans="1:8" x14ac:dyDescent="0.45">
      <c r="A106" s="7">
        <v>94</v>
      </c>
      <c r="B106" s="7" t="s">
        <v>2</v>
      </c>
      <c r="C106" s="6">
        <v>42826</v>
      </c>
      <c r="D106" s="7">
        <v>1330</v>
      </c>
      <c r="E106" s="7">
        <v>6</v>
      </c>
      <c r="F106" t="str">
        <f>VLOOKUP(E106,lookup!$A$1:$B$7,2,FALSE)</f>
        <v>Sat</v>
      </c>
      <c r="G106" t="str">
        <f t="shared" si="13"/>
        <v>Apr</v>
      </c>
      <c r="H106">
        <f t="shared" si="14"/>
        <v>4</v>
      </c>
    </row>
    <row r="107" spans="1:8" x14ac:dyDescent="0.45">
      <c r="A107" s="7">
        <v>54</v>
      </c>
      <c r="B107" s="7" t="s">
        <v>2</v>
      </c>
      <c r="C107" s="6">
        <v>42826</v>
      </c>
      <c r="D107" s="7">
        <v>1445</v>
      </c>
      <c r="E107" s="7">
        <v>6</v>
      </c>
      <c r="F107" t="str">
        <f>VLOOKUP(E107,lookup!$A$1:$B$7,2,FALSE)</f>
        <v>Sat</v>
      </c>
      <c r="G107" t="str">
        <f t="shared" si="13"/>
        <v>Apr</v>
      </c>
      <c r="H107">
        <f t="shared" si="14"/>
        <v>4</v>
      </c>
    </row>
    <row r="108" spans="1:8" x14ac:dyDescent="0.45">
      <c r="A108" s="7">
        <v>7</v>
      </c>
      <c r="B108" s="7" t="s">
        <v>2</v>
      </c>
      <c r="C108" s="6">
        <v>42826</v>
      </c>
      <c r="D108" s="7">
        <v>1545</v>
      </c>
      <c r="E108" s="7">
        <v>6</v>
      </c>
      <c r="F108" t="str">
        <f>VLOOKUP(E108,lookup!$A$1:$B$7,2,FALSE)</f>
        <v>Sat</v>
      </c>
      <c r="G108" t="str">
        <f t="shared" si="13"/>
        <v>Apr</v>
      </c>
      <c r="H108">
        <f t="shared" si="14"/>
        <v>4</v>
      </c>
    </row>
    <row r="109" spans="1:8" x14ac:dyDescent="0.45">
      <c r="A109" s="7">
        <v>65</v>
      </c>
      <c r="B109" s="7" t="s">
        <v>2</v>
      </c>
      <c r="C109" s="6">
        <v>42826</v>
      </c>
      <c r="D109" s="7">
        <v>1650</v>
      </c>
      <c r="E109" s="7">
        <v>6</v>
      </c>
      <c r="F109" t="str">
        <f>VLOOKUP(E109,lookup!$A$1:$B$7,2,FALSE)</f>
        <v>Sat</v>
      </c>
      <c r="G109" t="str">
        <f t="shared" si="13"/>
        <v>Apr</v>
      </c>
      <c r="H109">
        <f t="shared" si="14"/>
        <v>4</v>
      </c>
    </row>
    <row r="110" spans="1:8" x14ac:dyDescent="0.45">
      <c r="A110" s="7">
        <v>100</v>
      </c>
      <c r="B110" s="7" t="s">
        <v>2</v>
      </c>
      <c r="C110" s="6">
        <v>42826</v>
      </c>
      <c r="D110" s="7">
        <v>1755</v>
      </c>
      <c r="E110" s="7">
        <v>6</v>
      </c>
      <c r="F110" t="str">
        <f>VLOOKUP(E110,lookup!$A$1:$B$7,2,FALSE)</f>
        <v>Sat</v>
      </c>
      <c r="G110" t="str">
        <f t="shared" si="13"/>
        <v>Apr</v>
      </c>
      <c r="H110">
        <f t="shared" si="14"/>
        <v>4</v>
      </c>
    </row>
    <row r="111" spans="1:8" x14ac:dyDescent="0.45">
      <c r="A111" s="7">
        <v>37</v>
      </c>
      <c r="B111" s="7" t="s">
        <v>2</v>
      </c>
      <c r="C111" s="6">
        <v>42826</v>
      </c>
      <c r="D111" s="7">
        <v>1850</v>
      </c>
      <c r="E111" s="7">
        <v>6</v>
      </c>
      <c r="F111" t="str">
        <f>VLOOKUP(E111,lookup!$A$1:$B$7,2,FALSE)</f>
        <v>Sat</v>
      </c>
      <c r="G111" t="str">
        <f t="shared" si="13"/>
        <v>Apr</v>
      </c>
      <c r="H111">
        <f t="shared" si="14"/>
        <v>4</v>
      </c>
    </row>
    <row r="112" spans="1:8" x14ac:dyDescent="0.45">
      <c r="A112" s="7">
        <v>55</v>
      </c>
      <c r="B112" s="7" t="s">
        <v>2</v>
      </c>
      <c r="C112" s="6">
        <v>42826</v>
      </c>
      <c r="D112" s="7">
        <v>2010</v>
      </c>
      <c r="E112" s="7">
        <v>6</v>
      </c>
      <c r="F112" t="str">
        <f>VLOOKUP(E112,lookup!$A$1:$B$7,2,FALSE)</f>
        <v>Sat</v>
      </c>
      <c r="G112" t="str">
        <f t="shared" si="13"/>
        <v>Apr</v>
      </c>
      <c r="H112">
        <f t="shared" si="14"/>
        <v>4</v>
      </c>
    </row>
    <row r="113" spans="1:8" x14ac:dyDescent="0.45">
      <c r="A113" s="7">
        <v>15</v>
      </c>
      <c r="B113" s="7" t="s">
        <v>2</v>
      </c>
      <c r="C113" s="6">
        <v>42826</v>
      </c>
      <c r="D113" s="7">
        <v>2045</v>
      </c>
      <c r="E113" s="7">
        <v>6</v>
      </c>
      <c r="F113" t="str">
        <f>VLOOKUP(E113,lookup!$A$1:$B$7,2,FALSE)</f>
        <v>Sat</v>
      </c>
      <c r="G113" t="str">
        <f t="shared" si="13"/>
        <v>Apr</v>
      </c>
      <c r="H113">
        <f t="shared" si="14"/>
        <v>4</v>
      </c>
    </row>
    <row r="114" spans="1:8" x14ac:dyDescent="0.45">
      <c r="A114" s="7">
        <v>30</v>
      </c>
      <c r="B114" s="7" t="s">
        <v>2</v>
      </c>
      <c r="C114" s="6">
        <v>42827</v>
      </c>
      <c r="D114" s="7">
        <v>620</v>
      </c>
      <c r="E114" s="7">
        <v>0</v>
      </c>
      <c r="F114" t="str">
        <f>VLOOKUP(E114,lookup!$A$1:$B$7,2,FALSE)</f>
        <v>Sun</v>
      </c>
      <c r="G114" t="str">
        <f t="shared" si="13"/>
        <v>Apr</v>
      </c>
      <c r="H114">
        <f t="shared" si="14"/>
        <v>4</v>
      </c>
    </row>
    <row r="115" spans="1:8" x14ac:dyDescent="0.45">
      <c r="A115" s="7">
        <v>34</v>
      </c>
      <c r="B115" s="7" t="s">
        <v>2</v>
      </c>
      <c r="C115" s="6">
        <v>42827</v>
      </c>
      <c r="D115" s="7">
        <v>700</v>
      </c>
      <c r="E115" s="7">
        <v>0</v>
      </c>
      <c r="F115" t="str">
        <f>VLOOKUP(E115,lookup!$A$1:$B$7,2,FALSE)</f>
        <v>Sun</v>
      </c>
      <c r="G115" t="str">
        <f t="shared" si="13"/>
        <v>Apr</v>
      </c>
      <c r="H115">
        <f t="shared" si="14"/>
        <v>4</v>
      </c>
    </row>
    <row r="116" spans="1:8" x14ac:dyDescent="0.45">
      <c r="A116" s="7">
        <v>68</v>
      </c>
      <c r="B116" s="7" t="s">
        <v>2</v>
      </c>
      <c r="C116" s="6">
        <v>42827</v>
      </c>
      <c r="D116" s="7">
        <v>825</v>
      </c>
      <c r="E116" s="7">
        <v>0</v>
      </c>
      <c r="F116" t="str">
        <f>VLOOKUP(E116,lookup!$A$1:$B$7,2,FALSE)</f>
        <v>Sun</v>
      </c>
      <c r="G116" t="str">
        <f t="shared" si="13"/>
        <v>Apr</v>
      </c>
      <c r="H116">
        <f t="shared" si="14"/>
        <v>4</v>
      </c>
    </row>
    <row r="117" spans="1:8" x14ac:dyDescent="0.45">
      <c r="A117" s="7">
        <v>94</v>
      </c>
      <c r="B117" s="7" t="s">
        <v>2</v>
      </c>
      <c r="C117" s="6">
        <v>42827</v>
      </c>
      <c r="D117" s="7">
        <v>910</v>
      </c>
      <c r="E117" s="7">
        <v>0</v>
      </c>
      <c r="F117" t="str">
        <f>VLOOKUP(E117,lookup!$A$1:$B$7,2,FALSE)</f>
        <v>Sun</v>
      </c>
      <c r="G117" t="str">
        <f t="shared" si="13"/>
        <v>Apr</v>
      </c>
      <c r="H117">
        <f t="shared" si="14"/>
        <v>4</v>
      </c>
    </row>
    <row r="118" spans="1:8" x14ac:dyDescent="0.45">
      <c r="A118" s="7">
        <v>100</v>
      </c>
      <c r="B118" s="7" t="s">
        <v>2</v>
      </c>
      <c r="C118" s="6">
        <v>42827</v>
      </c>
      <c r="D118" s="7">
        <v>1025</v>
      </c>
      <c r="E118" s="7">
        <v>0</v>
      </c>
      <c r="F118" t="str">
        <f>VLOOKUP(E118,lookup!$A$1:$B$7,2,FALSE)</f>
        <v>Sun</v>
      </c>
      <c r="G118" t="str">
        <f t="shared" si="13"/>
        <v>Apr</v>
      </c>
      <c r="H118">
        <f t="shared" si="14"/>
        <v>4</v>
      </c>
    </row>
    <row r="119" spans="1:8" x14ac:dyDescent="0.45">
      <c r="A119" s="7">
        <v>100</v>
      </c>
      <c r="B119" s="7" t="s">
        <v>2</v>
      </c>
      <c r="C119" s="6">
        <v>42827</v>
      </c>
      <c r="D119" s="7">
        <v>1120</v>
      </c>
      <c r="E119" s="7">
        <v>0</v>
      </c>
      <c r="F119" t="str">
        <f>VLOOKUP(E119,lookup!$A$1:$B$7,2,FALSE)</f>
        <v>Sun</v>
      </c>
      <c r="G119" t="str">
        <f t="shared" si="13"/>
        <v>Apr</v>
      </c>
      <c r="H119">
        <f t="shared" si="14"/>
        <v>4</v>
      </c>
    </row>
    <row r="120" spans="1:8" x14ac:dyDescent="0.45">
      <c r="A120" s="7">
        <v>100</v>
      </c>
      <c r="B120" s="7" t="s">
        <v>2</v>
      </c>
      <c r="C120" s="6">
        <v>42827</v>
      </c>
      <c r="D120" s="7">
        <v>1235</v>
      </c>
      <c r="E120" s="7">
        <v>0</v>
      </c>
      <c r="F120" t="str">
        <f>VLOOKUP(E120,lookup!$A$1:$B$7,2,FALSE)</f>
        <v>Sun</v>
      </c>
      <c r="G120" t="str">
        <f t="shared" si="13"/>
        <v>Apr</v>
      </c>
      <c r="H120">
        <f t="shared" si="14"/>
        <v>4</v>
      </c>
    </row>
    <row r="121" spans="1:8" x14ac:dyDescent="0.45">
      <c r="A121" s="7">
        <v>100</v>
      </c>
      <c r="B121" s="7" t="s">
        <v>2</v>
      </c>
      <c r="C121" s="6">
        <v>42827</v>
      </c>
      <c r="D121" s="7">
        <v>1330</v>
      </c>
      <c r="E121" s="7">
        <v>0</v>
      </c>
      <c r="F121" t="str">
        <f>VLOOKUP(E121,lookup!$A$1:$B$7,2,FALSE)</f>
        <v>Sun</v>
      </c>
      <c r="G121" t="str">
        <f t="shared" ref="G121:G130" si="15">VLOOKUP(H121,month,2,FALSE)</f>
        <v>Apr</v>
      </c>
      <c r="H121">
        <f t="shared" ref="H121:H130" si="16">MONTH(C121)</f>
        <v>4</v>
      </c>
    </row>
    <row r="122" spans="1:8" x14ac:dyDescent="0.45">
      <c r="A122" s="7">
        <v>100</v>
      </c>
      <c r="B122" s="7" t="s">
        <v>2</v>
      </c>
      <c r="C122" s="6">
        <v>42827</v>
      </c>
      <c r="D122" s="7">
        <v>1445</v>
      </c>
      <c r="E122" s="7">
        <v>0</v>
      </c>
      <c r="F122" t="str">
        <f>VLOOKUP(E122,lookup!$A$1:$B$7,2,FALSE)</f>
        <v>Sun</v>
      </c>
      <c r="G122" t="str">
        <f t="shared" si="15"/>
        <v>Apr</v>
      </c>
      <c r="H122">
        <f t="shared" si="16"/>
        <v>4</v>
      </c>
    </row>
    <row r="123" spans="1:8" x14ac:dyDescent="0.45">
      <c r="A123" s="7">
        <v>100</v>
      </c>
      <c r="B123" s="7" t="s">
        <v>2</v>
      </c>
      <c r="C123" s="6">
        <v>42827</v>
      </c>
      <c r="D123" s="7">
        <v>1545</v>
      </c>
      <c r="E123" s="7">
        <v>0</v>
      </c>
      <c r="F123" t="str">
        <f>VLOOKUP(E123,lookup!$A$1:$B$7,2,FALSE)</f>
        <v>Sun</v>
      </c>
      <c r="G123" t="str">
        <f t="shared" si="15"/>
        <v>Apr</v>
      </c>
      <c r="H123">
        <f t="shared" si="16"/>
        <v>4</v>
      </c>
    </row>
    <row r="124" spans="1:8" x14ac:dyDescent="0.45">
      <c r="A124" s="7">
        <v>100</v>
      </c>
      <c r="B124" s="7" t="s">
        <v>2</v>
      </c>
      <c r="C124" s="6">
        <v>42827</v>
      </c>
      <c r="D124" s="7">
        <v>1650</v>
      </c>
      <c r="E124" s="7">
        <v>0</v>
      </c>
      <c r="F124" t="str">
        <f>VLOOKUP(E124,lookup!$A$1:$B$7,2,FALSE)</f>
        <v>Sun</v>
      </c>
      <c r="G124" t="str">
        <f t="shared" si="15"/>
        <v>Apr</v>
      </c>
      <c r="H124">
        <f t="shared" si="16"/>
        <v>4</v>
      </c>
    </row>
    <row r="125" spans="1:8" x14ac:dyDescent="0.45">
      <c r="A125" s="7">
        <v>100</v>
      </c>
      <c r="B125" s="7" t="s">
        <v>2</v>
      </c>
      <c r="C125" s="6">
        <v>42827</v>
      </c>
      <c r="D125" s="7">
        <v>1755</v>
      </c>
      <c r="E125" s="7">
        <v>0</v>
      </c>
      <c r="F125" t="str">
        <f>VLOOKUP(E125,lookup!$A$1:$B$7,2,FALSE)</f>
        <v>Sun</v>
      </c>
      <c r="G125" t="str">
        <f t="shared" si="15"/>
        <v>Apr</v>
      </c>
      <c r="H125">
        <f t="shared" si="16"/>
        <v>4</v>
      </c>
    </row>
    <row r="126" spans="1:8" x14ac:dyDescent="0.45">
      <c r="A126" s="7">
        <v>100</v>
      </c>
      <c r="B126" s="7" t="s">
        <v>2</v>
      </c>
      <c r="C126" s="6">
        <v>42827</v>
      </c>
      <c r="D126" s="7">
        <v>1850</v>
      </c>
      <c r="E126" s="7">
        <v>0</v>
      </c>
      <c r="F126" t="str">
        <f>VLOOKUP(E126,lookup!$A$1:$B$7,2,FALSE)</f>
        <v>Sun</v>
      </c>
      <c r="G126" t="str">
        <f t="shared" si="15"/>
        <v>Apr</v>
      </c>
      <c r="H126">
        <f t="shared" si="16"/>
        <v>4</v>
      </c>
    </row>
    <row r="127" spans="1:8" x14ac:dyDescent="0.45">
      <c r="A127" s="7">
        <v>100</v>
      </c>
      <c r="B127" s="7" t="s">
        <v>2</v>
      </c>
      <c r="C127" s="6">
        <v>42827</v>
      </c>
      <c r="D127" s="7">
        <v>2010</v>
      </c>
      <c r="E127" s="7">
        <v>0</v>
      </c>
      <c r="F127" t="str">
        <f>VLOOKUP(E127,lookup!$A$1:$B$7,2,FALSE)</f>
        <v>Sun</v>
      </c>
      <c r="G127" t="str">
        <f t="shared" si="15"/>
        <v>Apr</v>
      </c>
      <c r="H127">
        <f t="shared" si="16"/>
        <v>4</v>
      </c>
    </row>
    <row r="128" spans="1:8" x14ac:dyDescent="0.45">
      <c r="A128" s="7">
        <v>100</v>
      </c>
      <c r="B128" s="7" t="s">
        <v>2</v>
      </c>
      <c r="C128" s="6">
        <v>42827</v>
      </c>
      <c r="D128" s="7">
        <v>2045</v>
      </c>
      <c r="E128" s="7">
        <v>0</v>
      </c>
      <c r="F128" t="str">
        <f>VLOOKUP(E128,lookup!$A$1:$B$7,2,FALSE)</f>
        <v>Sun</v>
      </c>
      <c r="G128" t="str">
        <f t="shared" si="15"/>
        <v>Apr</v>
      </c>
      <c r="H128">
        <f t="shared" si="16"/>
        <v>4</v>
      </c>
    </row>
    <row r="129" spans="1:8" x14ac:dyDescent="0.45">
      <c r="A129" s="7">
        <v>100</v>
      </c>
      <c r="B129" s="7" t="s">
        <v>2</v>
      </c>
      <c r="C129" s="6">
        <v>42828</v>
      </c>
      <c r="D129" s="7">
        <v>620</v>
      </c>
      <c r="E129" s="7">
        <v>1</v>
      </c>
      <c r="F129" t="str">
        <f>VLOOKUP(E129,lookup!$A$1:$B$7,2,FALSE)</f>
        <v>Mon</v>
      </c>
      <c r="G129" t="str">
        <f t="shared" si="15"/>
        <v>Apr</v>
      </c>
      <c r="H129">
        <f t="shared" si="16"/>
        <v>4</v>
      </c>
    </row>
    <row r="130" spans="1:8" x14ac:dyDescent="0.45">
      <c r="A130" s="7">
        <v>100</v>
      </c>
      <c r="B130" s="7" t="s">
        <v>2</v>
      </c>
      <c r="C130" s="6">
        <v>42828</v>
      </c>
      <c r="D130" s="7">
        <v>700</v>
      </c>
      <c r="E130" s="7">
        <v>1</v>
      </c>
      <c r="F130" t="str">
        <f>VLOOKUP(E130,lookup!$A$1:$B$7,2,FALSE)</f>
        <v>Mon</v>
      </c>
      <c r="G130" t="str">
        <f t="shared" si="15"/>
        <v>Apr</v>
      </c>
      <c r="H130">
        <f t="shared" si="16"/>
        <v>4</v>
      </c>
    </row>
    <row r="131" spans="1:8" x14ac:dyDescent="0.45">
      <c r="A131" s="7">
        <v>100</v>
      </c>
      <c r="B131" s="7" t="s">
        <v>2</v>
      </c>
      <c r="C131" s="6">
        <v>42828</v>
      </c>
      <c r="D131" s="7">
        <v>825</v>
      </c>
      <c r="E131" s="7">
        <v>1</v>
      </c>
      <c r="F131" t="str">
        <f>VLOOKUP(E131,lookup!$A$1:$B$7,2,FALSE)</f>
        <v>Mon</v>
      </c>
      <c r="G131" t="str">
        <f t="shared" ref="G131:G187" si="17">VLOOKUP(H131,month,2,FALSE)</f>
        <v>Apr</v>
      </c>
      <c r="H131">
        <f t="shared" ref="H131:H187" si="18">MONTH(C131)</f>
        <v>4</v>
      </c>
    </row>
    <row r="132" spans="1:8" x14ac:dyDescent="0.45">
      <c r="A132" s="7">
        <v>100</v>
      </c>
      <c r="B132" s="7" t="s">
        <v>2</v>
      </c>
      <c r="C132" s="6">
        <v>42828</v>
      </c>
      <c r="D132" s="7">
        <v>910</v>
      </c>
      <c r="E132" s="7">
        <v>1</v>
      </c>
      <c r="F132" t="str">
        <f>VLOOKUP(E132,lookup!$A$1:$B$7,2,FALSE)</f>
        <v>Mon</v>
      </c>
      <c r="G132" t="str">
        <f t="shared" si="17"/>
        <v>Apr</v>
      </c>
      <c r="H132">
        <f t="shared" si="18"/>
        <v>4</v>
      </c>
    </row>
    <row r="133" spans="1:8" x14ac:dyDescent="0.45">
      <c r="A133" s="7">
        <v>100</v>
      </c>
      <c r="B133" s="7" t="s">
        <v>2</v>
      </c>
      <c r="C133" s="6">
        <v>42828</v>
      </c>
      <c r="D133" s="7">
        <v>1025</v>
      </c>
      <c r="E133" s="7">
        <v>1</v>
      </c>
      <c r="F133" t="str">
        <f>VLOOKUP(E133,lookup!$A$1:$B$7,2,FALSE)</f>
        <v>Mon</v>
      </c>
      <c r="G133" t="str">
        <f t="shared" si="17"/>
        <v>Apr</v>
      </c>
      <c r="H133">
        <f t="shared" si="18"/>
        <v>4</v>
      </c>
    </row>
    <row r="134" spans="1:8" x14ac:dyDescent="0.45">
      <c r="A134" s="7">
        <v>100</v>
      </c>
      <c r="B134" s="7" t="s">
        <v>2</v>
      </c>
      <c r="C134" s="6">
        <v>42828</v>
      </c>
      <c r="D134" s="7">
        <v>1120</v>
      </c>
      <c r="E134" s="7">
        <v>1</v>
      </c>
      <c r="F134" t="str">
        <f>VLOOKUP(E134,lookup!$A$1:$B$7,2,FALSE)</f>
        <v>Mon</v>
      </c>
      <c r="G134" t="str">
        <f t="shared" si="17"/>
        <v>Apr</v>
      </c>
      <c r="H134">
        <f t="shared" si="18"/>
        <v>4</v>
      </c>
    </row>
    <row r="135" spans="1:8" x14ac:dyDescent="0.45">
      <c r="A135" s="7">
        <v>100</v>
      </c>
      <c r="B135" s="7" t="s">
        <v>2</v>
      </c>
      <c r="C135" s="6">
        <v>42828</v>
      </c>
      <c r="D135" s="7">
        <v>1235</v>
      </c>
      <c r="E135" s="7">
        <v>1</v>
      </c>
      <c r="F135" t="str">
        <f>VLOOKUP(E135,lookup!$A$1:$B$7,2,FALSE)</f>
        <v>Mon</v>
      </c>
      <c r="G135" t="str">
        <f t="shared" si="17"/>
        <v>Apr</v>
      </c>
      <c r="H135">
        <f t="shared" si="18"/>
        <v>4</v>
      </c>
    </row>
    <row r="136" spans="1:8" x14ac:dyDescent="0.45">
      <c r="A136" s="7">
        <v>100</v>
      </c>
      <c r="B136" s="7" t="s">
        <v>2</v>
      </c>
      <c r="C136" s="6">
        <v>42828</v>
      </c>
      <c r="D136" s="7">
        <v>1330</v>
      </c>
      <c r="E136" s="7">
        <v>1</v>
      </c>
      <c r="F136" t="str">
        <f>VLOOKUP(E136,lookup!$A$1:$B$7,2,FALSE)</f>
        <v>Mon</v>
      </c>
      <c r="G136" t="str">
        <f t="shared" si="17"/>
        <v>Apr</v>
      </c>
      <c r="H136">
        <f t="shared" si="18"/>
        <v>4</v>
      </c>
    </row>
    <row r="137" spans="1:8" x14ac:dyDescent="0.45">
      <c r="A137" s="7">
        <v>92</v>
      </c>
      <c r="B137" s="7" t="s">
        <v>2</v>
      </c>
      <c r="C137" s="6">
        <v>42828</v>
      </c>
      <c r="D137" s="7">
        <v>1445</v>
      </c>
      <c r="E137" s="7">
        <v>1</v>
      </c>
      <c r="F137" t="str">
        <f>VLOOKUP(E137,lookup!$A$1:$B$7,2,FALSE)</f>
        <v>Mon</v>
      </c>
      <c r="G137" t="str">
        <f t="shared" si="17"/>
        <v>Apr</v>
      </c>
      <c r="H137">
        <f t="shared" si="18"/>
        <v>4</v>
      </c>
    </row>
    <row r="138" spans="1:8" x14ac:dyDescent="0.45">
      <c r="A138" s="7">
        <v>100</v>
      </c>
      <c r="B138" s="7" t="s">
        <v>2</v>
      </c>
      <c r="C138" s="6">
        <v>42828</v>
      </c>
      <c r="D138" s="7">
        <v>1545</v>
      </c>
      <c r="E138" s="7">
        <v>1</v>
      </c>
      <c r="F138" t="str">
        <f>VLOOKUP(E138,lookup!$A$1:$B$7,2,FALSE)</f>
        <v>Mon</v>
      </c>
      <c r="G138" t="str">
        <f t="shared" si="17"/>
        <v>Apr</v>
      </c>
      <c r="H138">
        <f t="shared" si="18"/>
        <v>4</v>
      </c>
    </row>
    <row r="139" spans="1:8" x14ac:dyDescent="0.45">
      <c r="A139" s="7">
        <v>60</v>
      </c>
      <c r="B139" s="7" t="s">
        <v>2</v>
      </c>
      <c r="C139" s="6">
        <v>42828</v>
      </c>
      <c r="D139" s="7">
        <v>1650</v>
      </c>
      <c r="E139" s="7">
        <v>1</v>
      </c>
      <c r="F139" t="str">
        <f>VLOOKUP(E139,lookup!$A$1:$B$7,2,FALSE)</f>
        <v>Mon</v>
      </c>
      <c r="G139" t="str">
        <f t="shared" si="17"/>
        <v>Apr</v>
      </c>
      <c r="H139">
        <f t="shared" si="18"/>
        <v>4</v>
      </c>
    </row>
    <row r="140" spans="1:8" x14ac:dyDescent="0.45">
      <c r="A140" s="7">
        <v>61</v>
      </c>
      <c r="B140" s="7" t="s">
        <v>2</v>
      </c>
      <c r="C140" s="6">
        <v>42828</v>
      </c>
      <c r="D140" s="7">
        <v>1755</v>
      </c>
      <c r="E140" s="7">
        <v>1</v>
      </c>
      <c r="F140" t="str">
        <f>VLOOKUP(E140,lookup!$A$1:$B$7,2,FALSE)</f>
        <v>Mon</v>
      </c>
      <c r="G140" t="str">
        <f t="shared" si="17"/>
        <v>Apr</v>
      </c>
      <c r="H140">
        <f t="shared" si="18"/>
        <v>4</v>
      </c>
    </row>
    <row r="141" spans="1:8" x14ac:dyDescent="0.45">
      <c r="A141" s="7">
        <v>53</v>
      </c>
      <c r="B141" s="7" t="s">
        <v>2</v>
      </c>
      <c r="C141" s="6">
        <v>42828</v>
      </c>
      <c r="D141" s="7">
        <v>1850</v>
      </c>
      <c r="E141" s="7">
        <v>1</v>
      </c>
      <c r="F141" t="str">
        <f>VLOOKUP(E141,lookup!$A$1:$B$7,2,FALSE)</f>
        <v>Mon</v>
      </c>
      <c r="G141" t="str">
        <f t="shared" si="17"/>
        <v>Apr</v>
      </c>
      <c r="H141">
        <f t="shared" si="18"/>
        <v>4</v>
      </c>
    </row>
    <row r="142" spans="1:8" x14ac:dyDescent="0.45">
      <c r="A142" s="7">
        <v>51</v>
      </c>
      <c r="B142" s="7" t="s">
        <v>2</v>
      </c>
      <c r="C142" s="6">
        <v>42828</v>
      </c>
      <c r="D142" s="7">
        <v>2010</v>
      </c>
      <c r="E142" s="7">
        <v>1</v>
      </c>
      <c r="F142" t="str">
        <f>VLOOKUP(E142,lookup!$A$1:$B$7,2,FALSE)</f>
        <v>Mon</v>
      </c>
      <c r="G142" t="str">
        <f t="shared" si="17"/>
        <v>Apr</v>
      </c>
      <c r="H142">
        <f t="shared" si="18"/>
        <v>4</v>
      </c>
    </row>
    <row r="143" spans="1:8" x14ac:dyDescent="0.45">
      <c r="A143" s="7">
        <v>7</v>
      </c>
      <c r="B143" s="7" t="s">
        <v>2</v>
      </c>
      <c r="C143" s="6">
        <v>42828</v>
      </c>
      <c r="D143" s="7">
        <v>2045</v>
      </c>
      <c r="E143" s="7">
        <v>1</v>
      </c>
      <c r="F143" t="str">
        <f>VLOOKUP(E143,lookup!$A$1:$B$7,2,FALSE)</f>
        <v>Mon</v>
      </c>
      <c r="G143" t="str">
        <f t="shared" si="17"/>
        <v>Apr</v>
      </c>
      <c r="H143">
        <f t="shared" si="18"/>
        <v>4</v>
      </c>
    </row>
    <row r="144" spans="1:8" x14ac:dyDescent="0.45">
      <c r="A144" s="7">
        <v>100</v>
      </c>
      <c r="B144" s="7" t="s">
        <v>2</v>
      </c>
      <c r="C144" s="6">
        <v>42829</v>
      </c>
      <c r="D144" s="7">
        <v>620</v>
      </c>
      <c r="E144" s="7">
        <v>2</v>
      </c>
      <c r="F144" t="str">
        <f>VLOOKUP(E144,lookup!$A$1:$B$7,2,FALSE)</f>
        <v>Tue</v>
      </c>
      <c r="G144" t="str">
        <f t="shared" si="17"/>
        <v>Apr</v>
      </c>
      <c r="H144">
        <f t="shared" si="18"/>
        <v>4</v>
      </c>
    </row>
    <row r="145" spans="1:8" x14ac:dyDescent="0.45">
      <c r="A145" s="7">
        <v>78</v>
      </c>
      <c r="B145" s="7" t="s">
        <v>2</v>
      </c>
      <c r="C145" s="6">
        <v>42829</v>
      </c>
      <c r="D145" s="7">
        <v>700</v>
      </c>
      <c r="E145" s="7">
        <v>2</v>
      </c>
      <c r="F145" t="str">
        <f>VLOOKUP(E145,lookup!$A$1:$B$7,2,FALSE)</f>
        <v>Tue</v>
      </c>
      <c r="G145" t="str">
        <f t="shared" si="17"/>
        <v>Apr</v>
      </c>
      <c r="H145">
        <f t="shared" si="18"/>
        <v>4</v>
      </c>
    </row>
    <row r="146" spans="1:8" x14ac:dyDescent="0.45">
      <c r="A146" s="7">
        <v>100</v>
      </c>
      <c r="B146" s="7" t="s">
        <v>2</v>
      </c>
      <c r="C146" s="6">
        <v>42829</v>
      </c>
      <c r="D146" s="7">
        <v>825</v>
      </c>
      <c r="E146" s="7">
        <v>2</v>
      </c>
      <c r="F146" t="str">
        <f>VLOOKUP(E146,lookup!$A$1:$B$7,2,FALSE)</f>
        <v>Tue</v>
      </c>
      <c r="G146" t="str">
        <f t="shared" si="17"/>
        <v>Apr</v>
      </c>
      <c r="H146">
        <f t="shared" si="18"/>
        <v>4</v>
      </c>
    </row>
    <row r="147" spans="1:8" x14ac:dyDescent="0.45">
      <c r="A147" s="7">
        <v>100</v>
      </c>
      <c r="B147" s="7" t="s">
        <v>2</v>
      </c>
      <c r="C147" s="6">
        <v>42829</v>
      </c>
      <c r="D147" s="7">
        <v>910</v>
      </c>
      <c r="E147" s="7">
        <v>2</v>
      </c>
      <c r="F147" t="str">
        <f>VLOOKUP(E147,lookup!$A$1:$B$7,2,FALSE)</f>
        <v>Tue</v>
      </c>
      <c r="G147" t="str">
        <f t="shared" si="17"/>
        <v>Apr</v>
      </c>
      <c r="H147">
        <f t="shared" si="18"/>
        <v>4</v>
      </c>
    </row>
    <row r="148" spans="1:8" x14ac:dyDescent="0.45">
      <c r="A148" s="7">
        <v>90</v>
      </c>
      <c r="B148" s="7" t="s">
        <v>2</v>
      </c>
      <c r="C148" s="6">
        <v>42829</v>
      </c>
      <c r="D148" s="7">
        <v>1025</v>
      </c>
      <c r="E148" s="7">
        <v>2</v>
      </c>
      <c r="F148" t="str">
        <f>VLOOKUP(E148,lookup!$A$1:$B$7,2,FALSE)</f>
        <v>Tue</v>
      </c>
      <c r="G148" t="str">
        <f t="shared" si="17"/>
        <v>Apr</v>
      </c>
      <c r="H148">
        <f t="shared" si="18"/>
        <v>4</v>
      </c>
    </row>
    <row r="149" spans="1:8" x14ac:dyDescent="0.45">
      <c r="A149" s="7">
        <v>78</v>
      </c>
      <c r="B149" s="7" t="s">
        <v>2</v>
      </c>
      <c r="C149" s="6">
        <v>42829</v>
      </c>
      <c r="D149" s="7">
        <v>1120</v>
      </c>
      <c r="E149" s="7">
        <v>2</v>
      </c>
      <c r="F149" t="str">
        <f>VLOOKUP(E149,lookup!$A$1:$B$7,2,FALSE)</f>
        <v>Tue</v>
      </c>
      <c r="G149" t="str">
        <f t="shared" si="17"/>
        <v>Apr</v>
      </c>
      <c r="H149">
        <f t="shared" si="18"/>
        <v>4</v>
      </c>
    </row>
    <row r="150" spans="1:8" x14ac:dyDescent="0.45">
      <c r="A150" s="7">
        <v>100</v>
      </c>
      <c r="B150" s="7" t="s">
        <v>2</v>
      </c>
      <c r="C150" s="6">
        <v>42829</v>
      </c>
      <c r="D150" s="7">
        <v>1235</v>
      </c>
      <c r="E150" s="7">
        <v>2</v>
      </c>
      <c r="F150" t="str">
        <f>VLOOKUP(E150,lookup!$A$1:$B$7,2,FALSE)</f>
        <v>Tue</v>
      </c>
      <c r="G150" t="str">
        <f t="shared" si="17"/>
        <v>Apr</v>
      </c>
      <c r="H150">
        <f t="shared" si="18"/>
        <v>4</v>
      </c>
    </row>
    <row r="151" spans="1:8" x14ac:dyDescent="0.45">
      <c r="A151" s="7">
        <v>100</v>
      </c>
      <c r="B151" s="7" t="s">
        <v>2</v>
      </c>
      <c r="C151" s="6">
        <v>42829</v>
      </c>
      <c r="D151" s="7">
        <v>1330</v>
      </c>
      <c r="E151" s="7">
        <v>2</v>
      </c>
      <c r="F151" t="str">
        <f>VLOOKUP(E151,lookup!$A$1:$B$7,2,FALSE)</f>
        <v>Tue</v>
      </c>
      <c r="G151" t="str">
        <f t="shared" si="17"/>
        <v>Apr</v>
      </c>
      <c r="H151">
        <f t="shared" si="18"/>
        <v>4</v>
      </c>
    </row>
    <row r="152" spans="1:8" x14ac:dyDescent="0.45">
      <c r="A152" s="7">
        <v>84</v>
      </c>
      <c r="B152" s="7" t="s">
        <v>2</v>
      </c>
      <c r="C152" s="6">
        <v>42829</v>
      </c>
      <c r="D152" s="7">
        <v>1445</v>
      </c>
      <c r="E152" s="7">
        <v>2</v>
      </c>
      <c r="F152" t="str">
        <f>VLOOKUP(E152,lookup!$A$1:$B$7,2,FALSE)</f>
        <v>Tue</v>
      </c>
      <c r="G152" t="str">
        <f t="shared" si="17"/>
        <v>Apr</v>
      </c>
      <c r="H152">
        <f t="shared" si="18"/>
        <v>4</v>
      </c>
    </row>
    <row r="153" spans="1:8" x14ac:dyDescent="0.45">
      <c r="A153" s="7">
        <v>2</v>
      </c>
      <c r="B153" s="7" t="s">
        <v>2</v>
      </c>
      <c r="C153" s="6">
        <v>42829</v>
      </c>
      <c r="D153" s="7">
        <v>1545</v>
      </c>
      <c r="E153" s="7">
        <v>2</v>
      </c>
      <c r="F153" t="str">
        <f>VLOOKUP(E153,lookup!$A$1:$B$7,2,FALSE)</f>
        <v>Tue</v>
      </c>
      <c r="G153" t="str">
        <f t="shared" si="17"/>
        <v>Apr</v>
      </c>
      <c r="H153">
        <f t="shared" si="18"/>
        <v>4</v>
      </c>
    </row>
    <row r="154" spans="1:8" x14ac:dyDescent="0.45">
      <c r="A154" s="7">
        <v>60</v>
      </c>
      <c r="B154" s="7" t="s">
        <v>2</v>
      </c>
      <c r="C154" s="6">
        <v>42829</v>
      </c>
      <c r="D154" s="7">
        <v>1650</v>
      </c>
      <c r="E154" s="7">
        <v>2</v>
      </c>
      <c r="F154" t="str">
        <f>VLOOKUP(E154,lookup!$A$1:$B$7,2,FALSE)</f>
        <v>Tue</v>
      </c>
      <c r="G154" t="str">
        <f t="shared" si="17"/>
        <v>Apr</v>
      </c>
      <c r="H154">
        <f t="shared" si="18"/>
        <v>4</v>
      </c>
    </row>
    <row r="155" spans="1:8" x14ac:dyDescent="0.45">
      <c r="A155" s="7">
        <v>66</v>
      </c>
      <c r="B155" s="7" t="s">
        <v>2</v>
      </c>
      <c r="C155" s="6">
        <v>42829</v>
      </c>
      <c r="D155" s="7">
        <v>1755</v>
      </c>
      <c r="E155" s="7">
        <v>2</v>
      </c>
      <c r="F155" t="str">
        <f>VLOOKUP(E155,lookup!$A$1:$B$7,2,FALSE)</f>
        <v>Tue</v>
      </c>
      <c r="G155" t="str">
        <f t="shared" si="17"/>
        <v>Apr</v>
      </c>
      <c r="H155">
        <f t="shared" si="18"/>
        <v>4</v>
      </c>
    </row>
    <row r="156" spans="1:8" x14ac:dyDescent="0.45">
      <c r="A156" s="7">
        <v>33</v>
      </c>
      <c r="B156" s="7" t="s">
        <v>2</v>
      </c>
      <c r="C156" s="6">
        <v>42829</v>
      </c>
      <c r="D156" s="7">
        <v>1850</v>
      </c>
      <c r="E156" s="7">
        <v>2</v>
      </c>
      <c r="F156" t="str">
        <f>VLOOKUP(E156,lookup!$A$1:$B$7,2,FALSE)</f>
        <v>Tue</v>
      </c>
      <c r="G156" t="str">
        <f t="shared" si="17"/>
        <v>Apr</v>
      </c>
      <c r="H156">
        <f t="shared" si="18"/>
        <v>4</v>
      </c>
    </row>
    <row r="157" spans="1:8" x14ac:dyDescent="0.45">
      <c r="A157" s="7">
        <v>63</v>
      </c>
      <c r="B157" s="7" t="s">
        <v>2</v>
      </c>
      <c r="C157" s="6">
        <v>42829</v>
      </c>
      <c r="D157" s="7">
        <v>2010</v>
      </c>
      <c r="E157" s="7">
        <v>2</v>
      </c>
      <c r="F157" t="str">
        <f>VLOOKUP(E157,lookup!$A$1:$B$7,2,FALSE)</f>
        <v>Tue</v>
      </c>
      <c r="G157" t="str">
        <f t="shared" si="17"/>
        <v>Apr</v>
      </c>
      <c r="H157">
        <f t="shared" si="18"/>
        <v>4</v>
      </c>
    </row>
    <row r="158" spans="1:8" x14ac:dyDescent="0.45">
      <c r="A158" s="7">
        <v>0</v>
      </c>
      <c r="B158" s="7" t="s">
        <v>2</v>
      </c>
      <c r="C158" s="6">
        <v>42829</v>
      </c>
      <c r="D158" s="7">
        <v>2045</v>
      </c>
      <c r="E158" s="7">
        <v>2</v>
      </c>
      <c r="F158" t="str">
        <f>VLOOKUP(E158,lookup!$A$1:$B$7,2,FALSE)</f>
        <v>Tue</v>
      </c>
      <c r="G158" t="str">
        <f t="shared" si="17"/>
        <v>Apr</v>
      </c>
      <c r="H158">
        <f t="shared" si="18"/>
        <v>4</v>
      </c>
    </row>
    <row r="159" spans="1:8" x14ac:dyDescent="0.45">
      <c r="A159" s="7">
        <v>94</v>
      </c>
      <c r="B159" s="7" t="s">
        <v>2</v>
      </c>
      <c r="C159" s="6">
        <v>42830</v>
      </c>
      <c r="D159" s="7">
        <v>620</v>
      </c>
      <c r="E159" s="7">
        <v>3</v>
      </c>
      <c r="F159" t="str">
        <f>VLOOKUP(E159,lookup!$A$1:$B$7,2,FALSE)</f>
        <v>Wed</v>
      </c>
      <c r="G159" t="str">
        <f t="shared" si="17"/>
        <v>Apr</v>
      </c>
      <c r="H159">
        <f t="shared" si="18"/>
        <v>4</v>
      </c>
    </row>
    <row r="160" spans="1:8" x14ac:dyDescent="0.45">
      <c r="A160" s="7">
        <v>58</v>
      </c>
      <c r="B160" s="7" t="s">
        <v>2</v>
      </c>
      <c r="C160" s="6">
        <v>42830</v>
      </c>
      <c r="D160" s="7">
        <v>700</v>
      </c>
      <c r="E160" s="7">
        <v>3</v>
      </c>
      <c r="F160" t="str">
        <f>VLOOKUP(E160,lookup!$A$1:$B$7,2,FALSE)</f>
        <v>Wed</v>
      </c>
      <c r="G160" t="str">
        <f t="shared" si="17"/>
        <v>Apr</v>
      </c>
      <c r="H160">
        <f t="shared" si="18"/>
        <v>4</v>
      </c>
    </row>
    <row r="161" spans="1:8" x14ac:dyDescent="0.45">
      <c r="A161" s="7">
        <v>100</v>
      </c>
      <c r="B161" s="7" t="s">
        <v>2</v>
      </c>
      <c r="C161" s="6">
        <v>42830</v>
      </c>
      <c r="D161" s="7">
        <v>825</v>
      </c>
      <c r="E161" s="7">
        <v>3</v>
      </c>
      <c r="F161" t="str">
        <f>VLOOKUP(E161,lookup!$A$1:$B$7,2,FALSE)</f>
        <v>Wed</v>
      </c>
      <c r="G161" t="str">
        <f t="shared" si="17"/>
        <v>Apr</v>
      </c>
      <c r="H161">
        <f t="shared" si="18"/>
        <v>4</v>
      </c>
    </row>
    <row r="162" spans="1:8" x14ac:dyDescent="0.45">
      <c r="A162" s="7">
        <v>100</v>
      </c>
      <c r="B162" s="7" t="s">
        <v>2</v>
      </c>
      <c r="C162" s="6">
        <v>42830</v>
      </c>
      <c r="D162" s="7">
        <v>910</v>
      </c>
      <c r="E162" s="7">
        <v>3</v>
      </c>
      <c r="F162" t="str">
        <f>VLOOKUP(E162,lookup!$A$1:$B$7,2,FALSE)</f>
        <v>Wed</v>
      </c>
      <c r="G162" t="str">
        <f t="shared" si="17"/>
        <v>Apr</v>
      </c>
      <c r="H162">
        <f t="shared" si="18"/>
        <v>4</v>
      </c>
    </row>
    <row r="163" spans="1:8" x14ac:dyDescent="0.45">
      <c r="A163" s="7">
        <v>100</v>
      </c>
      <c r="B163" s="7" t="s">
        <v>2</v>
      </c>
      <c r="C163" s="6">
        <v>42830</v>
      </c>
      <c r="D163" s="7">
        <v>1025</v>
      </c>
      <c r="E163" s="7">
        <v>3</v>
      </c>
      <c r="F163" t="str">
        <f>VLOOKUP(E163,lookup!$A$1:$B$7,2,FALSE)</f>
        <v>Wed</v>
      </c>
      <c r="G163" t="str">
        <f t="shared" si="17"/>
        <v>Apr</v>
      </c>
      <c r="H163">
        <f t="shared" si="18"/>
        <v>4</v>
      </c>
    </row>
    <row r="164" spans="1:8" x14ac:dyDescent="0.45">
      <c r="A164" s="7">
        <v>100</v>
      </c>
      <c r="B164" s="7" t="s">
        <v>2</v>
      </c>
      <c r="C164" s="6">
        <v>42830</v>
      </c>
      <c r="D164" s="7">
        <v>1120</v>
      </c>
      <c r="E164" s="7">
        <v>3</v>
      </c>
      <c r="F164" t="str">
        <f>VLOOKUP(E164,lookup!$A$1:$B$7,2,FALSE)</f>
        <v>Wed</v>
      </c>
      <c r="G164" t="str">
        <f t="shared" si="17"/>
        <v>Apr</v>
      </c>
      <c r="H164">
        <f t="shared" si="18"/>
        <v>4</v>
      </c>
    </row>
    <row r="165" spans="1:8" x14ac:dyDescent="0.45">
      <c r="A165" s="7">
        <v>100</v>
      </c>
      <c r="B165" s="7" t="s">
        <v>2</v>
      </c>
      <c r="C165" s="6">
        <v>42830</v>
      </c>
      <c r="D165" s="7">
        <v>1235</v>
      </c>
      <c r="E165" s="7">
        <v>3</v>
      </c>
      <c r="F165" t="str">
        <f>VLOOKUP(E165,lookup!$A$1:$B$7,2,FALSE)</f>
        <v>Wed</v>
      </c>
      <c r="G165" t="str">
        <f t="shared" si="17"/>
        <v>Apr</v>
      </c>
      <c r="H165">
        <f t="shared" si="18"/>
        <v>4</v>
      </c>
    </row>
    <row r="166" spans="1:8" x14ac:dyDescent="0.45">
      <c r="A166" s="7">
        <v>100</v>
      </c>
      <c r="B166" s="7" t="s">
        <v>2</v>
      </c>
      <c r="C166" s="6">
        <v>42830</v>
      </c>
      <c r="D166" s="7">
        <v>1330</v>
      </c>
      <c r="E166" s="7">
        <v>3</v>
      </c>
      <c r="F166" t="str">
        <f>VLOOKUP(E166,lookup!$A$1:$B$7,2,FALSE)</f>
        <v>Wed</v>
      </c>
      <c r="G166" t="str">
        <f t="shared" si="17"/>
        <v>Apr</v>
      </c>
      <c r="H166">
        <f t="shared" si="18"/>
        <v>4</v>
      </c>
    </row>
    <row r="167" spans="1:8" x14ac:dyDescent="0.45">
      <c r="A167" s="7">
        <v>88</v>
      </c>
      <c r="B167" s="7" t="s">
        <v>2</v>
      </c>
      <c r="C167" s="6">
        <v>42830</v>
      </c>
      <c r="D167" s="7">
        <v>1445</v>
      </c>
      <c r="E167" s="7">
        <v>3</v>
      </c>
      <c r="F167" t="str">
        <f>VLOOKUP(E167,lookup!$A$1:$B$7,2,FALSE)</f>
        <v>Wed</v>
      </c>
      <c r="G167" t="str">
        <f t="shared" si="17"/>
        <v>Apr</v>
      </c>
      <c r="H167">
        <f t="shared" si="18"/>
        <v>4</v>
      </c>
    </row>
    <row r="168" spans="1:8" x14ac:dyDescent="0.45">
      <c r="A168" s="7">
        <v>91</v>
      </c>
      <c r="B168" s="7" t="s">
        <v>2</v>
      </c>
      <c r="C168" s="6">
        <v>42830</v>
      </c>
      <c r="D168" s="7">
        <v>1545</v>
      </c>
      <c r="E168" s="7">
        <v>3</v>
      </c>
      <c r="F168" t="str">
        <f>VLOOKUP(E168,lookup!$A$1:$B$7,2,FALSE)</f>
        <v>Wed</v>
      </c>
      <c r="G168" t="str">
        <f t="shared" si="17"/>
        <v>Apr</v>
      </c>
      <c r="H168">
        <f t="shared" si="18"/>
        <v>4</v>
      </c>
    </row>
    <row r="169" spans="1:8" x14ac:dyDescent="0.45">
      <c r="A169" s="7">
        <v>48</v>
      </c>
      <c r="B169" s="7" t="s">
        <v>2</v>
      </c>
      <c r="C169" s="6">
        <v>42830</v>
      </c>
      <c r="D169" s="7">
        <v>1650</v>
      </c>
      <c r="E169" s="7">
        <v>3</v>
      </c>
      <c r="F169" t="str">
        <f>VLOOKUP(E169,lookup!$A$1:$B$7,2,FALSE)</f>
        <v>Wed</v>
      </c>
      <c r="G169" t="str">
        <f t="shared" si="17"/>
        <v>Apr</v>
      </c>
      <c r="H169">
        <f t="shared" si="18"/>
        <v>4</v>
      </c>
    </row>
    <row r="170" spans="1:8" x14ac:dyDescent="0.45">
      <c r="A170" s="7">
        <v>56</v>
      </c>
      <c r="B170" s="7" t="s">
        <v>2</v>
      </c>
      <c r="C170" s="6">
        <v>42830</v>
      </c>
      <c r="D170" s="7">
        <v>1755</v>
      </c>
      <c r="E170" s="7">
        <v>3</v>
      </c>
      <c r="F170" t="str">
        <f>VLOOKUP(E170,lookup!$A$1:$B$7,2,FALSE)</f>
        <v>Wed</v>
      </c>
      <c r="G170" t="str">
        <f t="shared" si="17"/>
        <v>Apr</v>
      </c>
      <c r="H170">
        <f t="shared" si="18"/>
        <v>4</v>
      </c>
    </row>
    <row r="171" spans="1:8" x14ac:dyDescent="0.45">
      <c r="A171" s="7">
        <v>33</v>
      </c>
      <c r="B171" s="7" t="s">
        <v>2</v>
      </c>
      <c r="C171" s="6">
        <v>42830</v>
      </c>
      <c r="D171" s="7">
        <v>1850</v>
      </c>
      <c r="E171" s="7">
        <v>3</v>
      </c>
      <c r="F171" t="str">
        <f>VLOOKUP(E171,lookup!$A$1:$B$7,2,FALSE)</f>
        <v>Wed</v>
      </c>
      <c r="G171" t="str">
        <f t="shared" si="17"/>
        <v>Apr</v>
      </c>
      <c r="H171">
        <f t="shared" si="18"/>
        <v>4</v>
      </c>
    </row>
    <row r="172" spans="1:8" x14ac:dyDescent="0.45">
      <c r="A172" s="7">
        <v>42</v>
      </c>
      <c r="B172" s="7" t="s">
        <v>2</v>
      </c>
      <c r="C172" s="6">
        <v>42830</v>
      </c>
      <c r="D172" s="7">
        <v>2010</v>
      </c>
      <c r="E172" s="7">
        <v>3</v>
      </c>
      <c r="F172" t="str">
        <f>VLOOKUP(E172,lookup!$A$1:$B$7,2,FALSE)</f>
        <v>Wed</v>
      </c>
      <c r="G172" t="str">
        <f t="shared" si="17"/>
        <v>Apr</v>
      </c>
      <c r="H172">
        <f t="shared" si="18"/>
        <v>4</v>
      </c>
    </row>
    <row r="173" spans="1:8" x14ac:dyDescent="0.45">
      <c r="A173" s="7">
        <v>15</v>
      </c>
      <c r="B173" s="7" t="s">
        <v>2</v>
      </c>
      <c r="C173" s="6">
        <v>42830</v>
      </c>
      <c r="D173" s="7">
        <v>2045</v>
      </c>
      <c r="E173" s="7">
        <v>3</v>
      </c>
      <c r="F173" t="str">
        <f>VLOOKUP(E173,lookup!$A$1:$B$7,2,FALSE)</f>
        <v>Wed</v>
      </c>
      <c r="G173" t="str">
        <f t="shared" si="17"/>
        <v>Apr</v>
      </c>
      <c r="H173">
        <f t="shared" si="18"/>
        <v>4</v>
      </c>
    </row>
    <row r="174" spans="1:8" x14ac:dyDescent="0.45">
      <c r="A174" s="7">
        <v>89</v>
      </c>
      <c r="B174" s="7" t="s">
        <v>2</v>
      </c>
      <c r="C174" s="6">
        <v>42831</v>
      </c>
      <c r="D174" s="7">
        <v>620</v>
      </c>
      <c r="E174" s="7">
        <v>4</v>
      </c>
      <c r="F174" t="str">
        <f>VLOOKUP(E174,lookup!$A$1:$B$7,2,FALSE)</f>
        <v>Thu</v>
      </c>
      <c r="G174" t="str">
        <f t="shared" si="17"/>
        <v>Apr</v>
      </c>
      <c r="H174">
        <f t="shared" si="18"/>
        <v>4</v>
      </c>
    </row>
    <row r="175" spans="1:8" x14ac:dyDescent="0.45">
      <c r="A175" s="7">
        <v>63</v>
      </c>
      <c r="B175" s="7" t="s">
        <v>2</v>
      </c>
      <c r="C175" s="6">
        <v>42831</v>
      </c>
      <c r="D175" s="7">
        <v>700</v>
      </c>
      <c r="E175" s="7">
        <v>4</v>
      </c>
      <c r="F175" t="str">
        <f>VLOOKUP(E175,lookup!$A$1:$B$7,2,FALSE)</f>
        <v>Thu</v>
      </c>
      <c r="G175" t="str">
        <f t="shared" si="17"/>
        <v>Apr</v>
      </c>
      <c r="H175">
        <f t="shared" si="18"/>
        <v>4</v>
      </c>
    </row>
    <row r="176" spans="1:8" x14ac:dyDescent="0.45">
      <c r="A176" s="7">
        <v>100</v>
      </c>
      <c r="B176" s="7" t="s">
        <v>2</v>
      </c>
      <c r="C176" s="6">
        <v>42831</v>
      </c>
      <c r="D176" s="7">
        <v>825</v>
      </c>
      <c r="E176" s="7">
        <v>4</v>
      </c>
      <c r="F176" t="str">
        <f>VLOOKUP(E176,lookup!$A$1:$B$7,2,FALSE)</f>
        <v>Thu</v>
      </c>
      <c r="G176" t="str">
        <f t="shared" si="17"/>
        <v>Apr</v>
      </c>
      <c r="H176">
        <f t="shared" si="18"/>
        <v>4</v>
      </c>
    </row>
    <row r="177" spans="1:8" x14ac:dyDescent="0.45">
      <c r="A177" s="7">
        <v>100</v>
      </c>
      <c r="B177" s="7" t="s">
        <v>2</v>
      </c>
      <c r="C177" s="6">
        <v>42831</v>
      </c>
      <c r="D177" s="7">
        <v>910</v>
      </c>
      <c r="E177" s="7">
        <v>4</v>
      </c>
      <c r="F177" t="str">
        <f>VLOOKUP(E177,lookup!$A$1:$B$7,2,FALSE)</f>
        <v>Thu</v>
      </c>
      <c r="G177" t="str">
        <f t="shared" si="17"/>
        <v>Apr</v>
      </c>
      <c r="H177">
        <f t="shared" si="18"/>
        <v>4</v>
      </c>
    </row>
    <row r="178" spans="1:8" x14ac:dyDescent="0.45">
      <c r="A178" s="7">
        <v>100</v>
      </c>
      <c r="B178" s="7" t="s">
        <v>2</v>
      </c>
      <c r="C178" s="6">
        <v>42831</v>
      </c>
      <c r="D178" s="7">
        <v>1025</v>
      </c>
      <c r="E178" s="7">
        <v>4</v>
      </c>
      <c r="F178" t="str">
        <f>VLOOKUP(E178,lookup!$A$1:$B$7,2,FALSE)</f>
        <v>Thu</v>
      </c>
      <c r="G178" t="str">
        <f t="shared" si="17"/>
        <v>Apr</v>
      </c>
      <c r="H178">
        <f t="shared" si="18"/>
        <v>4</v>
      </c>
    </row>
    <row r="179" spans="1:8" x14ac:dyDescent="0.45">
      <c r="A179" s="7">
        <v>100</v>
      </c>
      <c r="B179" s="7" t="s">
        <v>2</v>
      </c>
      <c r="C179" s="6">
        <v>42831</v>
      </c>
      <c r="D179" s="7">
        <v>1120</v>
      </c>
      <c r="E179" s="7">
        <v>4</v>
      </c>
      <c r="F179" t="str">
        <f>VLOOKUP(E179,lookup!$A$1:$B$7,2,FALSE)</f>
        <v>Thu</v>
      </c>
      <c r="G179" t="str">
        <f t="shared" si="17"/>
        <v>Apr</v>
      </c>
      <c r="H179">
        <f t="shared" si="18"/>
        <v>4</v>
      </c>
    </row>
    <row r="180" spans="1:8" x14ac:dyDescent="0.45">
      <c r="A180" s="7">
        <v>100</v>
      </c>
      <c r="B180" s="7" t="s">
        <v>2</v>
      </c>
      <c r="C180" s="6">
        <v>42831</v>
      </c>
      <c r="D180" s="7">
        <v>1235</v>
      </c>
      <c r="E180" s="7">
        <v>4</v>
      </c>
      <c r="F180" t="str">
        <f>VLOOKUP(E180,lookup!$A$1:$B$7,2,FALSE)</f>
        <v>Thu</v>
      </c>
      <c r="G180" t="str">
        <f t="shared" si="17"/>
        <v>Apr</v>
      </c>
      <c r="H180">
        <f t="shared" si="18"/>
        <v>4</v>
      </c>
    </row>
    <row r="181" spans="1:8" x14ac:dyDescent="0.45">
      <c r="A181" s="7">
        <v>100</v>
      </c>
      <c r="B181" s="7" t="s">
        <v>2</v>
      </c>
      <c r="C181" s="6">
        <v>42831</v>
      </c>
      <c r="D181" s="7">
        <v>1330</v>
      </c>
      <c r="E181" s="7">
        <v>4</v>
      </c>
      <c r="F181" t="str">
        <f>VLOOKUP(E181,lookup!$A$1:$B$7,2,FALSE)</f>
        <v>Thu</v>
      </c>
      <c r="G181" t="str">
        <f t="shared" si="17"/>
        <v>Apr</v>
      </c>
      <c r="H181">
        <f t="shared" si="18"/>
        <v>4</v>
      </c>
    </row>
    <row r="182" spans="1:8" x14ac:dyDescent="0.45">
      <c r="A182" s="7">
        <v>87</v>
      </c>
      <c r="B182" s="7" t="s">
        <v>2</v>
      </c>
      <c r="C182" s="6">
        <v>42831</v>
      </c>
      <c r="D182" s="7">
        <v>1445</v>
      </c>
      <c r="E182" s="7">
        <v>4</v>
      </c>
      <c r="F182" t="str">
        <f>VLOOKUP(E182,lookup!$A$1:$B$7,2,FALSE)</f>
        <v>Thu</v>
      </c>
      <c r="G182" t="str">
        <f t="shared" si="17"/>
        <v>Apr</v>
      </c>
      <c r="H182">
        <f t="shared" si="18"/>
        <v>4</v>
      </c>
    </row>
    <row r="183" spans="1:8" x14ac:dyDescent="0.45">
      <c r="A183" s="7">
        <v>100</v>
      </c>
      <c r="B183" s="7" t="s">
        <v>2</v>
      </c>
      <c r="C183" s="6">
        <v>42831</v>
      </c>
      <c r="D183" s="7">
        <v>1545</v>
      </c>
      <c r="E183" s="7">
        <v>4</v>
      </c>
      <c r="F183" t="str">
        <f>VLOOKUP(E183,lookup!$A$1:$B$7,2,FALSE)</f>
        <v>Thu</v>
      </c>
      <c r="G183" t="str">
        <f t="shared" si="17"/>
        <v>Apr</v>
      </c>
      <c r="H183">
        <f t="shared" si="18"/>
        <v>4</v>
      </c>
    </row>
    <row r="184" spans="1:8" x14ac:dyDescent="0.45">
      <c r="A184" s="7">
        <v>61</v>
      </c>
      <c r="B184" s="7" t="s">
        <v>2</v>
      </c>
      <c r="C184" s="6">
        <v>42831</v>
      </c>
      <c r="D184" s="7">
        <v>1650</v>
      </c>
      <c r="E184" s="7">
        <v>4</v>
      </c>
      <c r="F184" t="str">
        <f>VLOOKUP(E184,lookup!$A$1:$B$7,2,FALSE)</f>
        <v>Thu</v>
      </c>
      <c r="G184" t="str">
        <f t="shared" si="17"/>
        <v>Apr</v>
      </c>
      <c r="H184">
        <f t="shared" si="18"/>
        <v>4</v>
      </c>
    </row>
    <row r="185" spans="1:8" x14ac:dyDescent="0.45">
      <c r="A185" s="7">
        <v>91</v>
      </c>
      <c r="B185" s="7" t="s">
        <v>2</v>
      </c>
      <c r="C185" s="6">
        <v>42831</v>
      </c>
      <c r="D185" s="7">
        <v>1755</v>
      </c>
      <c r="E185" s="7">
        <v>4</v>
      </c>
      <c r="F185" t="str">
        <f>VLOOKUP(E185,lookup!$A$1:$B$7,2,FALSE)</f>
        <v>Thu</v>
      </c>
      <c r="G185" t="str">
        <f t="shared" si="17"/>
        <v>Apr</v>
      </c>
      <c r="H185">
        <f t="shared" si="18"/>
        <v>4</v>
      </c>
    </row>
    <row r="186" spans="1:8" x14ac:dyDescent="0.45">
      <c r="A186" s="7">
        <v>3</v>
      </c>
      <c r="B186" s="7" t="s">
        <v>2</v>
      </c>
      <c r="C186" s="6">
        <v>42831</v>
      </c>
      <c r="D186" s="7">
        <v>1850</v>
      </c>
      <c r="E186" s="7">
        <v>4</v>
      </c>
      <c r="F186" t="str">
        <f>VLOOKUP(E186,lookup!$A$1:$B$7,2,FALSE)</f>
        <v>Thu</v>
      </c>
      <c r="G186" t="str">
        <f t="shared" si="17"/>
        <v>Apr</v>
      </c>
      <c r="H186">
        <f t="shared" si="18"/>
        <v>4</v>
      </c>
    </row>
    <row r="187" spans="1:8" x14ac:dyDescent="0.45">
      <c r="A187" s="7">
        <v>0</v>
      </c>
      <c r="B187" s="7" t="s">
        <v>2</v>
      </c>
      <c r="C187" s="6">
        <v>42831</v>
      </c>
      <c r="D187" s="7">
        <v>2010</v>
      </c>
      <c r="E187" s="7">
        <v>4</v>
      </c>
      <c r="F187" t="str">
        <f>VLOOKUP(E187,lookup!$A$1:$B$7,2,FALSE)</f>
        <v>Thu</v>
      </c>
      <c r="G187" t="str">
        <f t="shared" si="17"/>
        <v>Apr</v>
      </c>
      <c r="H187">
        <f t="shared" si="18"/>
        <v>4</v>
      </c>
    </row>
    <row r="188" spans="1:8" x14ac:dyDescent="0.45">
      <c r="A188" s="7">
        <v>100</v>
      </c>
      <c r="B188" s="7" t="s">
        <v>3</v>
      </c>
      <c r="C188" s="6">
        <v>42831</v>
      </c>
      <c r="D188" s="7">
        <v>1905</v>
      </c>
      <c r="E188" s="7">
        <v>4</v>
      </c>
      <c r="F188" t="str">
        <f>VLOOKUP(E188,lookup!$A$1:$B$7,2,FALSE)</f>
        <v>Thu</v>
      </c>
      <c r="G188" t="str">
        <f t="shared" ref="G188:G193" si="19">VLOOKUP(H188,month,2,FALSE)</f>
        <v>Apr</v>
      </c>
      <c r="H188">
        <f t="shared" ref="H188:H193" si="20">MONTH(C188)</f>
        <v>4</v>
      </c>
    </row>
    <row r="189" spans="1:8" x14ac:dyDescent="0.45">
      <c r="A189" s="7">
        <v>63</v>
      </c>
      <c r="B189" s="7" t="s">
        <v>3</v>
      </c>
      <c r="C189" s="6">
        <v>42831</v>
      </c>
      <c r="D189" s="7">
        <v>1950</v>
      </c>
      <c r="E189" s="7">
        <v>4</v>
      </c>
      <c r="F189" t="str">
        <f>VLOOKUP(E189,lookup!$A$1:$B$7,2,FALSE)</f>
        <v>Thu</v>
      </c>
      <c r="G189" t="str">
        <f t="shared" si="19"/>
        <v>Apr</v>
      </c>
      <c r="H189">
        <f t="shared" si="20"/>
        <v>4</v>
      </c>
    </row>
    <row r="190" spans="1:8" x14ac:dyDescent="0.45">
      <c r="A190" s="7">
        <v>45</v>
      </c>
      <c r="B190" s="7" t="s">
        <v>3</v>
      </c>
      <c r="C190" s="6">
        <v>42831</v>
      </c>
      <c r="D190" s="7">
        <v>2145</v>
      </c>
      <c r="E190" s="7">
        <v>4</v>
      </c>
      <c r="F190" t="str">
        <f>VLOOKUP(E190,lookup!$A$1:$B$7,2,FALSE)</f>
        <v>Thu</v>
      </c>
      <c r="G190" t="str">
        <f t="shared" si="19"/>
        <v>Apr</v>
      </c>
      <c r="H190">
        <f t="shared" si="20"/>
        <v>4</v>
      </c>
    </row>
    <row r="191" spans="1:8" x14ac:dyDescent="0.45">
      <c r="A191" s="7">
        <v>34</v>
      </c>
      <c r="B191" s="7" t="s">
        <v>2</v>
      </c>
      <c r="C191" s="6">
        <v>42831</v>
      </c>
      <c r="D191" s="7">
        <v>1850</v>
      </c>
      <c r="E191" s="7">
        <v>4</v>
      </c>
      <c r="F191" t="str">
        <f>VLOOKUP(E191,lookup!$A$1:$B$7,2,FALSE)</f>
        <v>Thu</v>
      </c>
      <c r="G191" t="str">
        <f t="shared" si="19"/>
        <v>Apr</v>
      </c>
      <c r="H191">
        <f t="shared" si="20"/>
        <v>4</v>
      </c>
    </row>
    <row r="192" spans="1:8" x14ac:dyDescent="0.45">
      <c r="A192" s="7">
        <v>25</v>
      </c>
      <c r="B192" s="7" t="s">
        <v>2</v>
      </c>
      <c r="C192" s="6">
        <v>42831</v>
      </c>
      <c r="D192" s="7">
        <v>2010</v>
      </c>
      <c r="E192" s="7">
        <v>4</v>
      </c>
      <c r="F192" t="str">
        <f>VLOOKUP(E192,lookup!$A$1:$B$7,2,FALSE)</f>
        <v>Thu</v>
      </c>
      <c r="G192" t="str">
        <f t="shared" si="19"/>
        <v>Apr</v>
      </c>
      <c r="H192">
        <f t="shared" si="20"/>
        <v>4</v>
      </c>
    </row>
    <row r="193" spans="1:8" x14ac:dyDescent="0.45">
      <c r="A193" s="7">
        <v>15</v>
      </c>
      <c r="B193" s="7" t="s">
        <v>2</v>
      </c>
      <c r="C193" s="6">
        <v>42831</v>
      </c>
      <c r="D193" s="7">
        <v>2045</v>
      </c>
      <c r="E193" s="7">
        <v>4</v>
      </c>
      <c r="F193" t="str">
        <f>VLOOKUP(E193,lookup!$A$1:$B$7,2,FALSE)</f>
        <v>Thu</v>
      </c>
      <c r="G193" t="str">
        <f t="shared" si="19"/>
        <v>Apr</v>
      </c>
      <c r="H193">
        <f t="shared" si="20"/>
        <v>4</v>
      </c>
    </row>
    <row r="194" spans="1:8" x14ac:dyDescent="0.45">
      <c r="A194" s="7"/>
      <c r="B194" s="7"/>
      <c r="C194" s="6"/>
      <c r="D194" s="7"/>
      <c r="E194" s="7"/>
    </row>
    <row r="195" spans="1:8" x14ac:dyDescent="0.45">
      <c r="A195" s="7"/>
      <c r="B195" s="7"/>
      <c r="C195" s="6"/>
      <c r="D195" s="7"/>
      <c r="E195" s="7"/>
    </row>
    <row r="196" spans="1:8" x14ac:dyDescent="0.45">
      <c r="A196" s="7"/>
      <c r="B196" s="7"/>
      <c r="C196" s="6"/>
      <c r="D196" s="7"/>
      <c r="E196" s="7"/>
    </row>
    <row r="197" spans="1:8" x14ac:dyDescent="0.45">
      <c r="A197" s="7"/>
      <c r="B197" s="7"/>
      <c r="C197" s="6"/>
      <c r="D197" s="7"/>
      <c r="E197" s="7"/>
    </row>
    <row r="198" spans="1:8" x14ac:dyDescent="0.45">
      <c r="A198" s="7"/>
      <c r="B198" s="7"/>
      <c r="C198" s="6"/>
      <c r="D198" s="7"/>
      <c r="E198" s="7"/>
    </row>
    <row r="199" spans="1:8" x14ac:dyDescent="0.45">
      <c r="A199" s="7"/>
      <c r="B199" s="7"/>
      <c r="C199" s="6"/>
      <c r="D199" s="7"/>
      <c r="E199" s="7"/>
    </row>
    <row r="200" spans="1:8" x14ac:dyDescent="0.45">
      <c r="A200" s="7"/>
      <c r="B200" s="7"/>
      <c r="C200" s="6"/>
      <c r="D200" s="7"/>
      <c r="E200" s="7"/>
    </row>
    <row r="201" spans="1:8" x14ac:dyDescent="0.45">
      <c r="A201" s="7"/>
      <c r="B201" s="7"/>
      <c r="C201" s="6"/>
      <c r="D201" s="7"/>
      <c r="E201" s="7"/>
    </row>
    <row r="202" spans="1:8" x14ac:dyDescent="0.45">
      <c r="A202" s="7"/>
      <c r="B202" s="7"/>
      <c r="C202" s="6"/>
      <c r="D202" s="7"/>
      <c r="E202" s="7"/>
    </row>
    <row r="203" spans="1:8" x14ac:dyDescent="0.45">
      <c r="A203" s="7"/>
      <c r="B203" s="7"/>
      <c r="C203" s="6"/>
      <c r="D203" s="7"/>
      <c r="E203" s="7"/>
    </row>
    <row r="204" spans="1:8" x14ac:dyDescent="0.45">
      <c r="A204" s="7"/>
      <c r="B204" s="7"/>
      <c r="C204" s="6"/>
      <c r="D204" s="7"/>
      <c r="E204" s="7"/>
    </row>
    <row r="205" spans="1:8" x14ac:dyDescent="0.45">
      <c r="A205" s="7"/>
      <c r="B205" s="7"/>
      <c r="C205" s="6"/>
      <c r="D205" s="7"/>
      <c r="E205" s="7"/>
    </row>
    <row r="206" spans="1:8" x14ac:dyDescent="0.45">
      <c r="A206" s="7"/>
      <c r="B206" s="7"/>
      <c r="C206" s="6"/>
      <c r="D206" s="7"/>
      <c r="E206" s="7"/>
    </row>
    <row r="207" spans="1:8" x14ac:dyDescent="0.45">
      <c r="A207" s="7"/>
      <c r="B207" s="7"/>
      <c r="C207" s="6"/>
      <c r="D207" s="7"/>
      <c r="E207" s="7"/>
    </row>
    <row r="208" spans="1:8" x14ac:dyDescent="0.45">
      <c r="A208" s="7"/>
      <c r="B208" s="7"/>
      <c r="C208" s="6"/>
      <c r="D208" s="7"/>
      <c r="E208" s="7"/>
    </row>
    <row r="209" spans="1:5" x14ac:dyDescent="0.45">
      <c r="A209" s="7"/>
      <c r="B209" s="7"/>
      <c r="C209" s="6"/>
      <c r="D209" s="7"/>
      <c r="E209" s="7"/>
    </row>
    <row r="210" spans="1:5" x14ac:dyDescent="0.45">
      <c r="A210" s="7"/>
      <c r="B210" s="7"/>
      <c r="C210" s="6"/>
      <c r="D210" s="7"/>
      <c r="E210" s="7"/>
    </row>
    <row r="211" spans="1:5" x14ac:dyDescent="0.45">
      <c r="A211" s="7"/>
      <c r="B211" s="7"/>
      <c r="C211" s="6"/>
      <c r="D211" s="7"/>
      <c r="E211" s="7"/>
    </row>
    <row r="212" spans="1:5" x14ac:dyDescent="0.45">
      <c r="A212" s="7"/>
      <c r="B212" s="7"/>
      <c r="C212" s="6"/>
      <c r="D212" s="7"/>
      <c r="E212" s="7"/>
    </row>
    <row r="213" spans="1:5" x14ac:dyDescent="0.45">
      <c r="A213" s="7"/>
      <c r="B213" s="7"/>
      <c r="C213" s="6"/>
      <c r="D213" s="7"/>
      <c r="E213" s="7"/>
    </row>
    <row r="214" spans="1:5" x14ac:dyDescent="0.45">
      <c r="A214" s="7"/>
      <c r="B214" s="7"/>
      <c r="C214" s="6"/>
      <c r="D214" s="7"/>
      <c r="E214" s="7"/>
    </row>
    <row r="215" spans="1:5" x14ac:dyDescent="0.45">
      <c r="A215" s="7"/>
      <c r="B215" s="7"/>
      <c r="C215" s="6"/>
      <c r="D215" s="7"/>
      <c r="E215" s="7"/>
    </row>
    <row r="216" spans="1:5" x14ac:dyDescent="0.45">
      <c r="A216" s="7"/>
      <c r="B216" s="7"/>
      <c r="C216" s="6"/>
      <c r="D216" s="7"/>
      <c r="E216" s="7"/>
    </row>
    <row r="217" spans="1:5" x14ac:dyDescent="0.45">
      <c r="A217" s="7"/>
      <c r="B217" s="7"/>
      <c r="C217" s="6"/>
      <c r="D217" s="7"/>
      <c r="E217" s="7"/>
    </row>
    <row r="218" spans="1:5" x14ac:dyDescent="0.45">
      <c r="A218" s="7"/>
      <c r="B218" s="7"/>
      <c r="C218" s="6"/>
      <c r="D218" s="7"/>
      <c r="E218" s="7"/>
    </row>
    <row r="219" spans="1:5" x14ac:dyDescent="0.45">
      <c r="A219" s="7"/>
      <c r="B219" s="7"/>
      <c r="C219" s="6"/>
      <c r="D219" s="7"/>
      <c r="E219" s="7"/>
    </row>
    <row r="220" spans="1:5" x14ac:dyDescent="0.45">
      <c r="A220" s="7"/>
      <c r="B220" s="7"/>
      <c r="C220" s="6"/>
      <c r="D220" s="7"/>
      <c r="E220" s="7"/>
    </row>
    <row r="221" spans="1:5" x14ac:dyDescent="0.45">
      <c r="A221" s="7"/>
      <c r="B221" s="7"/>
      <c r="C221" s="6"/>
      <c r="D221" s="7"/>
      <c r="E221" s="7"/>
    </row>
    <row r="222" spans="1:5" x14ac:dyDescent="0.45">
      <c r="A222" s="7"/>
      <c r="B222" s="7"/>
      <c r="C222" s="6"/>
      <c r="D222" s="7"/>
      <c r="E222" s="7"/>
    </row>
    <row r="223" spans="1:5" x14ac:dyDescent="0.45">
      <c r="A223" s="7"/>
      <c r="B223" s="7"/>
      <c r="C223" s="6"/>
      <c r="D223" s="7"/>
      <c r="E223" s="7"/>
    </row>
    <row r="224" spans="1:5" x14ac:dyDescent="0.45">
      <c r="A224" s="7"/>
      <c r="B224" s="7"/>
      <c r="C224" s="6"/>
      <c r="D224" s="7"/>
      <c r="E224" s="7"/>
    </row>
    <row r="225" spans="1:5" x14ac:dyDescent="0.45">
      <c r="A225" s="7"/>
      <c r="B225" s="7"/>
      <c r="C225" s="6"/>
      <c r="D225" s="7"/>
      <c r="E225" s="7"/>
    </row>
    <row r="226" spans="1:5" x14ac:dyDescent="0.45">
      <c r="A226" s="7"/>
      <c r="B226" s="7"/>
      <c r="C226" s="6"/>
      <c r="D226" s="7"/>
      <c r="E226" s="7"/>
    </row>
    <row r="227" spans="1:5" x14ac:dyDescent="0.45">
      <c r="A227" s="7"/>
      <c r="B227" s="7"/>
      <c r="C227" s="6"/>
      <c r="D227" s="7"/>
      <c r="E227" s="7"/>
    </row>
    <row r="228" spans="1:5" x14ac:dyDescent="0.45">
      <c r="A228" s="7"/>
      <c r="B228" s="7"/>
      <c r="C228" s="6"/>
      <c r="D228" s="7"/>
      <c r="E228" s="7"/>
    </row>
    <row r="229" spans="1:5" x14ac:dyDescent="0.45">
      <c r="A229" s="7"/>
      <c r="B229" s="7"/>
      <c r="C229" s="6"/>
      <c r="D229" s="7"/>
      <c r="E229" s="7"/>
    </row>
    <row r="230" spans="1:5" x14ac:dyDescent="0.45">
      <c r="A230" s="7"/>
      <c r="B230" s="7"/>
      <c r="C230" s="6"/>
      <c r="D230" s="7"/>
      <c r="E230" s="7"/>
    </row>
    <row r="231" spans="1:5" x14ac:dyDescent="0.45">
      <c r="A231" s="7"/>
      <c r="B231" s="7"/>
      <c r="C231" s="6"/>
      <c r="D231" s="7"/>
      <c r="E231" s="7"/>
    </row>
    <row r="232" spans="1:5" x14ac:dyDescent="0.45">
      <c r="A232" s="7"/>
      <c r="B232" s="7"/>
      <c r="C232" s="6"/>
      <c r="D232" s="7"/>
      <c r="E232" s="7"/>
    </row>
    <row r="233" spans="1:5" x14ac:dyDescent="0.45">
      <c r="A233" s="7"/>
      <c r="B233" s="7"/>
      <c r="C233" s="6"/>
      <c r="D233" s="7"/>
      <c r="E233" s="7"/>
    </row>
    <row r="234" spans="1:5" x14ac:dyDescent="0.45">
      <c r="A234" s="7"/>
      <c r="B234" s="7"/>
      <c r="C234" s="6"/>
      <c r="D234" s="7"/>
      <c r="E234" s="7"/>
    </row>
    <row r="235" spans="1:5" x14ac:dyDescent="0.45">
      <c r="A235" s="7"/>
      <c r="B235" s="7"/>
      <c r="C235" s="6"/>
      <c r="D235" s="7"/>
      <c r="E235" s="7"/>
    </row>
    <row r="236" spans="1:5" x14ac:dyDescent="0.45">
      <c r="A236" s="7"/>
      <c r="B236" s="7"/>
      <c r="C236" s="6"/>
      <c r="D236" s="7"/>
      <c r="E236" s="7"/>
    </row>
    <row r="237" spans="1:5" x14ac:dyDescent="0.45">
      <c r="A237" s="7"/>
      <c r="B237" s="7"/>
      <c r="C237" s="6"/>
      <c r="D237" s="7"/>
      <c r="E237" s="7"/>
    </row>
    <row r="238" spans="1:5" x14ac:dyDescent="0.45">
      <c r="A238" s="7"/>
      <c r="B238" s="7"/>
      <c r="C238" s="6"/>
      <c r="D238" s="7"/>
      <c r="E238" s="7"/>
    </row>
    <row r="239" spans="1:5" x14ac:dyDescent="0.45">
      <c r="A239" s="7"/>
      <c r="B239" s="7"/>
      <c r="C239" s="6"/>
      <c r="D239" s="7"/>
      <c r="E239" s="7"/>
    </row>
    <row r="240" spans="1:5" x14ac:dyDescent="0.45">
      <c r="A240" s="7"/>
      <c r="B240" s="7"/>
      <c r="C240" s="6"/>
      <c r="D240" s="7"/>
      <c r="E240" s="7"/>
    </row>
    <row r="241" spans="1:5" x14ac:dyDescent="0.45">
      <c r="A241" s="7"/>
      <c r="B241" s="7"/>
      <c r="C241" s="6"/>
      <c r="D241" s="7"/>
      <c r="E241" s="7"/>
    </row>
    <row r="242" spans="1:5" x14ac:dyDescent="0.45">
      <c r="A242" s="7"/>
      <c r="B242" s="7"/>
      <c r="C242" s="6"/>
      <c r="D242" s="7"/>
      <c r="E242" s="7"/>
    </row>
    <row r="243" spans="1:5" x14ac:dyDescent="0.45">
      <c r="A243" s="7"/>
      <c r="B243" s="7"/>
      <c r="C243" s="6"/>
      <c r="D243" s="7"/>
      <c r="E243" s="7"/>
    </row>
    <row r="244" spans="1:5" x14ac:dyDescent="0.45">
      <c r="A244" s="7"/>
      <c r="B244" s="7"/>
      <c r="C244" s="6"/>
      <c r="D244" s="7"/>
      <c r="E244" s="7"/>
    </row>
    <row r="245" spans="1:5" x14ac:dyDescent="0.45">
      <c r="A245" s="7"/>
      <c r="B245" s="7"/>
      <c r="C245" s="6"/>
      <c r="D245" s="7"/>
      <c r="E245" s="7"/>
    </row>
    <row r="246" spans="1:5" x14ac:dyDescent="0.45">
      <c r="A246" s="7"/>
      <c r="B246" s="7"/>
      <c r="C246" s="6"/>
      <c r="D246" s="7"/>
      <c r="E246" s="7"/>
    </row>
    <row r="247" spans="1:5" x14ac:dyDescent="0.45">
      <c r="A247" s="7"/>
      <c r="B247" s="7"/>
      <c r="C247" s="6"/>
      <c r="D247" s="7"/>
      <c r="E247" s="7"/>
    </row>
    <row r="248" spans="1:5" x14ac:dyDescent="0.45">
      <c r="A248" s="7"/>
      <c r="B248" s="7"/>
      <c r="C248" s="6"/>
      <c r="D248" s="7"/>
      <c r="E248" s="7"/>
    </row>
    <row r="249" spans="1:5" x14ac:dyDescent="0.45">
      <c r="A249" s="7"/>
      <c r="B249" s="7"/>
      <c r="C249" s="6"/>
      <c r="D249" s="7"/>
      <c r="E249" s="7"/>
    </row>
    <row r="250" spans="1:5" x14ac:dyDescent="0.45">
      <c r="A250" s="7"/>
      <c r="B250" s="7"/>
      <c r="C250" s="6"/>
      <c r="D250" s="7"/>
      <c r="E250" s="7"/>
    </row>
    <row r="251" spans="1:5" x14ac:dyDescent="0.45">
      <c r="A251" s="7"/>
      <c r="B251" s="7"/>
      <c r="C251" s="6"/>
      <c r="D251" s="7"/>
      <c r="E251" s="7"/>
    </row>
    <row r="252" spans="1:5" x14ac:dyDescent="0.45">
      <c r="A252" s="7"/>
      <c r="B252" s="7"/>
      <c r="C252" s="6"/>
      <c r="D252" s="7"/>
      <c r="E252" s="7"/>
    </row>
    <row r="253" spans="1:5" x14ac:dyDescent="0.45">
      <c r="A253" s="7"/>
      <c r="B253" s="7"/>
      <c r="C253" s="6"/>
      <c r="D253" s="7"/>
      <c r="E253" s="7"/>
    </row>
    <row r="254" spans="1:5" x14ac:dyDescent="0.45">
      <c r="A254" s="7"/>
      <c r="B254" s="7"/>
      <c r="C254" s="6"/>
      <c r="D254" s="7"/>
      <c r="E254" s="7"/>
    </row>
    <row r="255" spans="1:5" x14ac:dyDescent="0.45">
      <c r="A255" s="7"/>
      <c r="B255" s="7"/>
      <c r="C255" s="6"/>
      <c r="D255" s="7"/>
      <c r="E255" s="7"/>
    </row>
    <row r="256" spans="1:5" x14ac:dyDescent="0.45">
      <c r="A256" s="7"/>
      <c r="B256" s="7"/>
      <c r="C256" s="6"/>
      <c r="D256" s="7"/>
      <c r="E256" s="7"/>
    </row>
    <row r="257" spans="1:5" x14ac:dyDescent="0.45">
      <c r="A257" s="7"/>
      <c r="B257" s="7"/>
      <c r="C257" s="6"/>
      <c r="D257" s="7"/>
      <c r="E257" s="7"/>
    </row>
    <row r="258" spans="1:5" x14ac:dyDescent="0.45">
      <c r="A258" s="7"/>
      <c r="B258" s="7"/>
      <c r="C258" s="6"/>
      <c r="D258" s="7"/>
      <c r="E258" s="7"/>
    </row>
    <row r="259" spans="1:5" x14ac:dyDescent="0.45">
      <c r="A259" s="7"/>
      <c r="B259" s="7"/>
      <c r="C259" s="6"/>
      <c r="D259" s="7"/>
      <c r="E259" s="7"/>
    </row>
    <row r="260" spans="1:5" x14ac:dyDescent="0.45">
      <c r="A260" s="7"/>
      <c r="B260" s="7"/>
      <c r="C260" s="6"/>
      <c r="D260" s="7"/>
      <c r="E260" s="7"/>
    </row>
    <row r="261" spans="1:5" x14ac:dyDescent="0.45">
      <c r="A261" s="7"/>
      <c r="B261" s="7"/>
      <c r="C261" s="6"/>
      <c r="D261" s="7"/>
      <c r="E261" s="7"/>
    </row>
    <row r="262" spans="1:5" x14ac:dyDescent="0.45">
      <c r="A262" s="7"/>
      <c r="B262" s="7"/>
      <c r="C262" s="6"/>
      <c r="D262" s="7"/>
      <c r="E262" s="7"/>
    </row>
    <row r="263" spans="1:5" x14ac:dyDescent="0.45">
      <c r="A263" s="7"/>
      <c r="B263" s="7"/>
      <c r="C263" s="6"/>
      <c r="D263" s="7"/>
      <c r="E263" s="7"/>
    </row>
    <row r="264" spans="1:5" x14ac:dyDescent="0.45">
      <c r="A264" s="7"/>
      <c r="B264" s="7"/>
      <c r="C264" s="6"/>
      <c r="D264" s="7"/>
      <c r="E264" s="7"/>
    </row>
    <row r="265" spans="1:5" x14ac:dyDescent="0.45">
      <c r="A265" s="7"/>
      <c r="B265" s="7"/>
      <c r="C265" s="6"/>
      <c r="D265" s="7"/>
      <c r="E265" s="7"/>
    </row>
    <row r="266" spans="1:5" x14ac:dyDescent="0.45">
      <c r="A266" s="7"/>
      <c r="B266" s="7"/>
      <c r="C266" s="6"/>
      <c r="D266" s="7"/>
      <c r="E266" s="7"/>
    </row>
    <row r="267" spans="1:5" x14ac:dyDescent="0.45">
      <c r="A267" s="7"/>
      <c r="B267" s="7"/>
      <c r="C267" s="6"/>
      <c r="D267" s="7"/>
      <c r="E267" s="7"/>
    </row>
    <row r="268" spans="1:5" x14ac:dyDescent="0.45">
      <c r="A268" s="7"/>
      <c r="B268" s="7"/>
      <c r="C268" s="6"/>
      <c r="D268" s="7"/>
      <c r="E268" s="7"/>
    </row>
    <row r="269" spans="1:5" x14ac:dyDescent="0.45">
      <c r="A269" s="7"/>
      <c r="B269" s="7"/>
      <c r="C269" s="6"/>
      <c r="D269" s="7"/>
      <c r="E269" s="7"/>
    </row>
    <row r="270" spans="1:5" x14ac:dyDescent="0.45">
      <c r="A270" s="7"/>
      <c r="B270" s="7"/>
      <c r="C270" s="6"/>
      <c r="D270" s="7"/>
      <c r="E270" s="7"/>
    </row>
    <row r="271" spans="1:5" x14ac:dyDescent="0.45">
      <c r="A271" s="7"/>
      <c r="B271" s="7"/>
      <c r="C271" s="6"/>
      <c r="D271" s="7"/>
      <c r="E271" s="7"/>
    </row>
    <row r="272" spans="1:5" x14ac:dyDescent="0.45">
      <c r="A272" s="7"/>
      <c r="B272" s="7"/>
      <c r="C272" s="6"/>
      <c r="D272" s="7"/>
      <c r="E272" s="7"/>
    </row>
    <row r="273" spans="1:5" x14ac:dyDescent="0.45">
      <c r="A273" s="7"/>
      <c r="B273" s="7"/>
      <c r="C273" s="6"/>
      <c r="D273" s="7"/>
      <c r="E273" s="7"/>
    </row>
    <row r="274" spans="1:5" x14ac:dyDescent="0.45">
      <c r="A274" s="7"/>
      <c r="B274" s="7"/>
      <c r="C274" s="6"/>
      <c r="D274" s="7"/>
      <c r="E274" s="7"/>
    </row>
    <row r="275" spans="1:5" x14ac:dyDescent="0.45">
      <c r="A275" s="7"/>
      <c r="B275" s="7"/>
      <c r="C275" s="6"/>
      <c r="D275" s="7"/>
      <c r="E275" s="7"/>
    </row>
    <row r="276" spans="1:5" x14ac:dyDescent="0.45">
      <c r="A276" s="7"/>
      <c r="B276" s="7"/>
      <c r="C276" s="6"/>
      <c r="D276" s="7"/>
      <c r="E276" s="7"/>
    </row>
    <row r="277" spans="1:5" x14ac:dyDescent="0.45">
      <c r="A277" s="7"/>
      <c r="B277" s="7"/>
      <c r="C277" s="6"/>
      <c r="D277" s="7"/>
      <c r="E277" s="7"/>
    </row>
    <row r="278" spans="1:5" x14ac:dyDescent="0.45">
      <c r="A278" s="7"/>
      <c r="B278" s="7"/>
      <c r="C278" s="6"/>
      <c r="D278" s="7"/>
      <c r="E278" s="7"/>
    </row>
    <row r="279" spans="1:5" x14ac:dyDescent="0.45">
      <c r="A279" s="7"/>
      <c r="B279" s="7"/>
      <c r="C279" s="6"/>
      <c r="D279" s="7"/>
      <c r="E279" s="7"/>
    </row>
    <row r="280" spans="1:5" x14ac:dyDescent="0.45">
      <c r="A280" s="7"/>
      <c r="B280" s="7"/>
      <c r="C280" s="6"/>
      <c r="D280" s="7"/>
      <c r="E280" s="7"/>
    </row>
    <row r="281" spans="1:5" x14ac:dyDescent="0.45">
      <c r="A281" s="7"/>
      <c r="B281" s="7"/>
      <c r="C281" s="6"/>
      <c r="D281" s="7"/>
      <c r="E281" s="7"/>
    </row>
    <row r="282" spans="1:5" x14ac:dyDescent="0.45">
      <c r="A282" s="7"/>
      <c r="B282" s="7"/>
      <c r="C282" s="6"/>
      <c r="D282" s="7"/>
      <c r="E282" s="7"/>
    </row>
    <row r="283" spans="1:5" x14ac:dyDescent="0.45">
      <c r="A283" s="7"/>
      <c r="B283" s="7"/>
      <c r="C283" s="6"/>
      <c r="D283" s="7"/>
      <c r="E283" s="7"/>
    </row>
    <row r="284" spans="1:5" x14ac:dyDescent="0.45">
      <c r="A284" s="7"/>
      <c r="B284" s="7"/>
      <c r="C284" s="6"/>
      <c r="D284" s="7"/>
      <c r="E284" s="7"/>
    </row>
    <row r="285" spans="1:5" x14ac:dyDescent="0.45">
      <c r="A285" s="7"/>
      <c r="B285" s="7"/>
      <c r="C285" s="6"/>
      <c r="D285" s="7"/>
      <c r="E285" s="7"/>
    </row>
    <row r="286" spans="1:5" x14ac:dyDescent="0.45">
      <c r="A286" s="7"/>
      <c r="B286" s="7"/>
      <c r="C286" s="6"/>
      <c r="D286" s="7"/>
      <c r="E286" s="7"/>
    </row>
    <row r="287" spans="1:5" x14ac:dyDescent="0.45">
      <c r="A287" s="7"/>
      <c r="B287" s="7"/>
      <c r="C287" s="6"/>
      <c r="D287" s="7"/>
      <c r="E287" s="7"/>
    </row>
    <row r="288" spans="1:5" x14ac:dyDescent="0.45">
      <c r="A288" s="7"/>
      <c r="B288" s="7"/>
      <c r="C288" s="6"/>
      <c r="D288" s="7"/>
      <c r="E288" s="7"/>
    </row>
    <row r="289" spans="1:5" x14ac:dyDescent="0.45">
      <c r="A289" s="7"/>
      <c r="B289" s="7"/>
      <c r="C289" s="6"/>
      <c r="D289" s="7"/>
      <c r="E289" s="7"/>
    </row>
    <row r="290" spans="1:5" x14ac:dyDescent="0.45">
      <c r="A290" s="7"/>
      <c r="B290" s="7"/>
      <c r="C290" s="6"/>
      <c r="D290" s="7"/>
      <c r="E290" s="7"/>
    </row>
    <row r="291" spans="1:5" x14ac:dyDescent="0.45">
      <c r="A291" s="7"/>
      <c r="B291" s="7"/>
      <c r="C291" s="6"/>
      <c r="D291" s="7"/>
      <c r="E291" s="7"/>
    </row>
    <row r="292" spans="1:5" x14ac:dyDescent="0.45">
      <c r="A292" s="7"/>
      <c r="B292" s="7"/>
      <c r="C292" s="6"/>
      <c r="D292" s="7"/>
      <c r="E292" s="7"/>
    </row>
    <row r="293" spans="1:5" x14ac:dyDescent="0.45">
      <c r="A293" s="7"/>
      <c r="B293" s="7"/>
      <c r="C293" s="6"/>
      <c r="D293" s="7"/>
      <c r="E293" s="7"/>
    </row>
    <row r="294" spans="1:5" x14ac:dyDescent="0.45">
      <c r="A294" s="7"/>
      <c r="B294" s="7"/>
      <c r="C294" s="6"/>
      <c r="D294" s="7"/>
      <c r="E294" s="7"/>
    </row>
    <row r="295" spans="1:5" x14ac:dyDescent="0.45">
      <c r="A295" s="7"/>
      <c r="B295" s="7"/>
      <c r="C295" s="6"/>
      <c r="D295" s="7"/>
      <c r="E295" s="7"/>
    </row>
    <row r="296" spans="1:5" x14ac:dyDescent="0.45">
      <c r="A296" s="7"/>
      <c r="B296" s="7"/>
      <c r="C296" s="6"/>
      <c r="D296" s="7"/>
      <c r="E296" s="7"/>
    </row>
    <row r="297" spans="1:5" x14ac:dyDescent="0.45">
      <c r="A297" s="7"/>
      <c r="B297" s="7"/>
      <c r="C297" s="6"/>
      <c r="D297" s="7"/>
      <c r="E297" s="7"/>
    </row>
    <row r="298" spans="1:5" x14ac:dyDescent="0.45">
      <c r="A298" s="7"/>
      <c r="B298" s="7"/>
      <c r="C298" s="6"/>
      <c r="D298" s="7"/>
      <c r="E298" s="7"/>
    </row>
    <row r="299" spans="1:5" x14ac:dyDescent="0.45">
      <c r="A299" s="7"/>
      <c r="B299" s="7"/>
      <c r="C299" s="6"/>
      <c r="D299" s="7"/>
      <c r="E299" s="7"/>
    </row>
    <row r="300" spans="1:5" x14ac:dyDescent="0.45">
      <c r="A300" s="7"/>
      <c r="B300" s="7"/>
      <c r="C300" s="6"/>
      <c r="D300" s="7"/>
      <c r="E300" s="7"/>
    </row>
    <row r="301" spans="1:5" x14ac:dyDescent="0.45">
      <c r="A301" s="7"/>
      <c r="B301" s="7"/>
      <c r="C301" s="6"/>
      <c r="D301" s="7"/>
      <c r="E301" s="7"/>
    </row>
    <row r="302" spans="1:5" x14ac:dyDescent="0.45">
      <c r="A302" s="7"/>
      <c r="B302" s="7"/>
      <c r="C302" s="6"/>
      <c r="D302" s="7"/>
      <c r="E302" s="7"/>
    </row>
    <row r="303" spans="1:5" x14ac:dyDescent="0.45">
      <c r="A303" s="7"/>
      <c r="B303" s="7"/>
      <c r="C303" s="6"/>
      <c r="D303" s="7"/>
      <c r="E303" s="7"/>
    </row>
    <row r="304" spans="1:5" x14ac:dyDescent="0.45">
      <c r="A304" s="7"/>
      <c r="B304" s="7"/>
      <c r="C304" s="6"/>
      <c r="D304" s="7"/>
      <c r="E304" s="7"/>
    </row>
    <row r="305" spans="1:5" x14ac:dyDescent="0.45">
      <c r="A305" s="7"/>
      <c r="B305" s="7"/>
      <c r="C305" s="6"/>
      <c r="D305" s="7"/>
      <c r="E305" s="7"/>
    </row>
    <row r="306" spans="1:5" x14ac:dyDescent="0.45">
      <c r="A306" s="7"/>
      <c r="B306" s="7"/>
      <c r="C306" s="6"/>
      <c r="D306" s="7"/>
      <c r="E306" s="7"/>
    </row>
    <row r="307" spans="1:5" x14ac:dyDescent="0.45">
      <c r="A307" s="7"/>
      <c r="B307" s="7"/>
      <c r="C307" s="6"/>
      <c r="D307" s="7"/>
      <c r="E307" s="7"/>
    </row>
    <row r="308" spans="1:5" x14ac:dyDescent="0.45">
      <c r="A308" s="7"/>
      <c r="B308" s="7"/>
      <c r="C308" s="6"/>
      <c r="D308" s="7"/>
      <c r="E308" s="7"/>
    </row>
    <row r="309" spans="1:5" x14ac:dyDescent="0.45">
      <c r="A309" s="7"/>
      <c r="B309" s="7"/>
      <c r="C309" s="6"/>
      <c r="D309" s="7"/>
      <c r="E309" s="7"/>
    </row>
    <row r="310" spans="1:5" x14ac:dyDescent="0.45">
      <c r="A310" s="7"/>
      <c r="B310" s="7"/>
      <c r="C310" s="6"/>
      <c r="D310" s="7"/>
      <c r="E310" s="7"/>
    </row>
    <row r="311" spans="1:5" x14ac:dyDescent="0.45">
      <c r="A311" s="7"/>
      <c r="B311" s="7"/>
      <c r="C311" s="6"/>
      <c r="D311" s="7"/>
      <c r="E311" s="7"/>
    </row>
    <row r="312" spans="1:5" x14ac:dyDescent="0.45">
      <c r="A312" s="7"/>
      <c r="B312" s="7"/>
      <c r="C312" s="6"/>
      <c r="D312" s="7"/>
      <c r="E312" s="7"/>
    </row>
    <row r="313" spans="1:5" x14ac:dyDescent="0.45">
      <c r="A313" s="7"/>
      <c r="B313" s="7"/>
      <c r="C313" s="6"/>
      <c r="D313" s="7"/>
      <c r="E313" s="7"/>
    </row>
    <row r="314" spans="1:5" x14ac:dyDescent="0.45">
      <c r="A314" s="7"/>
      <c r="B314" s="7"/>
      <c r="C314" s="6"/>
      <c r="D314" s="7"/>
      <c r="E314" s="7"/>
    </row>
    <row r="315" spans="1:5" x14ac:dyDescent="0.45">
      <c r="A315" s="7"/>
      <c r="B315" s="7"/>
      <c r="C315" s="6"/>
      <c r="D315" s="7"/>
      <c r="E315" s="7"/>
    </row>
    <row r="316" spans="1:5" x14ac:dyDescent="0.45">
      <c r="A316" s="7"/>
      <c r="B316" s="7"/>
      <c r="C316" s="6"/>
      <c r="D316" s="7"/>
      <c r="E316" s="7"/>
    </row>
    <row r="317" spans="1:5" x14ac:dyDescent="0.45">
      <c r="A317" s="7"/>
      <c r="B317" s="7"/>
      <c r="C317" s="6"/>
      <c r="D317" s="7"/>
      <c r="E317" s="7"/>
    </row>
    <row r="318" spans="1:5" x14ac:dyDescent="0.45">
      <c r="A318" s="7"/>
      <c r="B318" s="7"/>
      <c r="C318" s="6"/>
      <c r="D318" s="7"/>
      <c r="E318" s="7"/>
    </row>
    <row r="319" spans="1:5" x14ac:dyDescent="0.45">
      <c r="A319" s="7"/>
      <c r="B319" s="7"/>
      <c r="C319" s="6"/>
      <c r="D319" s="7"/>
      <c r="E319" s="7"/>
    </row>
    <row r="320" spans="1:5" x14ac:dyDescent="0.45">
      <c r="A320" s="7"/>
      <c r="B320" s="7"/>
      <c r="C320" s="6"/>
      <c r="D320" s="7"/>
      <c r="E320" s="7"/>
    </row>
    <row r="321" spans="1:5" x14ac:dyDescent="0.45">
      <c r="A321" s="7"/>
      <c r="B321" s="7"/>
      <c r="C321" s="6"/>
      <c r="D321" s="7"/>
      <c r="E321" s="7"/>
    </row>
    <row r="322" spans="1:5" x14ac:dyDescent="0.45">
      <c r="A322" s="7"/>
      <c r="B322" s="7"/>
      <c r="C322" s="6"/>
      <c r="D322" s="7"/>
      <c r="E322" s="7"/>
    </row>
    <row r="323" spans="1:5" x14ac:dyDescent="0.45">
      <c r="A323" s="7"/>
      <c r="B323" s="7"/>
      <c r="C323" s="6"/>
      <c r="D323" s="7"/>
      <c r="E323" s="7"/>
    </row>
    <row r="324" spans="1:5" x14ac:dyDescent="0.45">
      <c r="A324" s="7"/>
      <c r="B324" s="7"/>
      <c r="C324" s="6"/>
      <c r="D324" s="7"/>
      <c r="E324" s="7"/>
    </row>
    <row r="325" spans="1:5" x14ac:dyDescent="0.45">
      <c r="A325" s="7"/>
      <c r="B325" s="7"/>
      <c r="C325" s="6"/>
      <c r="D325" s="7"/>
      <c r="E325" s="7"/>
    </row>
    <row r="326" spans="1:5" x14ac:dyDescent="0.45">
      <c r="A326" s="7"/>
      <c r="B326" s="7"/>
      <c r="C326" s="6"/>
      <c r="D326" s="7"/>
      <c r="E326" s="7"/>
    </row>
    <row r="327" spans="1:5" x14ac:dyDescent="0.45">
      <c r="A327" s="7"/>
      <c r="B327" s="7"/>
      <c r="C327" s="6"/>
      <c r="D327" s="7"/>
      <c r="E327" s="7"/>
    </row>
    <row r="328" spans="1:5" x14ac:dyDescent="0.45">
      <c r="A328" s="7"/>
      <c r="B328" s="7"/>
      <c r="C328" s="6"/>
      <c r="D328" s="7"/>
      <c r="E328" s="7"/>
    </row>
    <row r="329" spans="1:5" x14ac:dyDescent="0.45">
      <c r="A329" s="7"/>
      <c r="B329" s="7"/>
      <c r="C329" s="6"/>
      <c r="D329" s="7"/>
      <c r="E329" s="7"/>
    </row>
    <row r="330" spans="1:5" x14ac:dyDescent="0.45">
      <c r="A330" s="7"/>
      <c r="B330" s="7"/>
      <c r="C330" s="6"/>
      <c r="D330" s="7"/>
      <c r="E330" s="7"/>
    </row>
    <row r="331" spans="1:5" x14ac:dyDescent="0.45">
      <c r="A331" s="7"/>
      <c r="B331" s="7"/>
      <c r="C331" s="6"/>
      <c r="D331" s="7"/>
      <c r="E331" s="7"/>
    </row>
    <row r="332" spans="1:5" x14ac:dyDescent="0.45">
      <c r="A332" s="7"/>
      <c r="B332" s="7"/>
      <c r="C332" s="6"/>
      <c r="D332" s="7"/>
      <c r="E332" s="7"/>
    </row>
    <row r="333" spans="1:5" x14ac:dyDescent="0.45">
      <c r="A333" s="7"/>
      <c r="B333" s="7"/>
      <c r="C333" s="6"/>
      <c r="D333" s="7"/>
      <c r="E333" s="7"/>
    </row>
    <row r="334" spans="1:5" x14ac:dyDescent="0.45">
      <c r="A334" s="7"/>
      <c r="B334" s="7"/>
      <c r="C334" s="6"/>
      <c r="D334" s="7"/>
      <c r="E334" s="7"/>
    </row>
    <row r="335" spans="1:5" x14ac:dyDescent="0.45">
      <c r="A335" s="7"/>
      <c r="B335" s="7"/>
      <c r="C335" s="6"/>
      <c r="D335" s="7"/>
      <c r="E335" s="7"/>
    </row>
    <row r="336" spans="1:5" x14ac:dyDescent="0.45">
      <c r="A336" s="7"/>
      <c r="B336" s="7"/>
      <c r="C336" s="6"/>
      <c r="D336" s="7"/>
      <c r="E336" s="7"/>
    </row>
    <row r="337" spans="1:5" x14ac:dyDescent="0.45">
      <c r="A337" s="7"/>
      <c r="B337" s="7"/>
      <c r="C337" s="6"/>
      <c r="D337" s="7"/>
      <c r="E337" s="7"/>
    </row>
    <row r="338" spans="1:5" x14ac:dyDescent="0.45">
      <c r="A338" s="7"/>
      <c r="B338" s="7"/>
      <c r="C338" s="6"/>
      <c r="D338" s="7"/>
      <c r="E338" s="7"/>
    </row>
    <row r="339" spans="1:5" x14ac:dyDescent="0.45">
      <c r="A339" s="7"/>
      <c r="B339" s="7"/>
      <c r="C339" s="6"/>
      <c r="D339" s="7"/>
      <c r="E339" s="7"/>
    </row>
    <row r="340" spans="1:5" x14ac:dyDescent="0.45">
      <c r="A340" s="7"/>
      <c r="B340" s="7"/>
      <c r="C340" s="6"/>
      <c r="D340" s="7"/>
      <c r="E340" s="7"/>
    </row>
    <row r="341" spans="1:5" x14ac:dyDescent="0.45">
      <c r="A341" s="7"/>
      <c r="B341" s="7"/>
      <c r="C341" s="6"/>
      <c r="D341" s="7"/>
      <c r="E341" s="7"/>
    </row>
    <row r="342" spans="1:5" x14ac:dyDescent="0.45">
      <c r="A342" s="7"/>
      <c r="B342" s="7"/>
      <c r="C342" s="6"/>
      <c r="D342" s="7"/>
      <c r="E342" s="7"/>
    </row>
    <row r="343" spans="1:5" x14ac:dyDescent="0.45">
      <c r="A343" s="7"/>
      <c r="B343" s="7"/>
      <c r="C343" s="6"/>
      <c r="D343" s="7"/>
      <c r="E343" s="7"/>
    </row>
    <row r="344" spans="1:5" x14ac:dyDescent="0.45">
      <c r="A344" s="7"/>
      <c r="B344" s="7"/>
      <c r="C344" s="6"/>
      <c r="D344" s="7"/>
      <c r="E344" s="7"/>
    </row>
    <row r="345" spans="1:5" x14ac:dyDescent="0.45">
      <c r="A345" s="7"/>
      <c r="B345" s="7"/>
      <c r="C345" s="6"/>
      <c r="D345" s="7"/>
      <c r="E345" s="7"/>
    </row>
    <row r="346" spans="1:5" x14ac:dyDescent="0.45">
      <c r="A346" s="7"/>
      <c r="B346" s="7"/>
      <c r="C346" s="6"/>
      <c r="D346" s="7"/>
      <c r="E346" s="7"/>
    </row>
    <row r="347" spans="1:5" x14ac:dyDescent="0.45">
      <c r="A347" s="7"/>
      <c r="B347" s="7"/>
      <c r="C347" s="6"/>
      <c r="D347" s="7"/>
      <c r="E347" s="7"/>
    </row>
    <row r="348" spans="1:5" x14ac:dyDescent="0.45">
      <c r="A348" s="7"/>
      <c r="B348" s="7"/>
      <c r="C348" s="6"/>
      <c r="D348" s="7"/>
      <c r="E348" s="7"/>
    </row>
    <row r="349" spans="1:5" x14ac:dyDescent="0.45">
      <c r="A349" s="7"/>
      <c r="B349" s="7"/>
      <c r="C349" s="6"/>
      <c r="D349" s="7"/>
      <c r="E349" s="7"/>
    </row>
    <row r="350" spans="1:5" x14ac:dyDescent="0.45">
      <c r="A350" s="7"/>
      <c r="B350" s="7"/>
      <c r="C350" s="6"/>
      <c r="D350" s="7"/>
      <c r="E350" s="7"/>
    </row>
    <row r="351" spans="1:5" x14ac:dyDescent="0.45">
      <c r="A351" s="7"/>
      <c r="B351" s="7"/>
      <c r="C351" s="6"/>
      <c r="D351" s="7"/>
      <c r="E351" s="7"/>
    </row>
    <row r="352" spans="1:5" x14ac:dyDescent="0.45">
      <c r="A352" s="7"/>
      <c r="B352" s="7"/>
      <c r="C352" s="6"/>
      <c r="D352" s="7"/>
      <c r="E352" s="7"/>
    </row>
    <row r="353" spans="1:5" x14ac:dyDescent="0.45">
      <c r="A353" s="7"/>
      <c r="B353" s="7"/>
      <c r="C353" s="6"/>
      <c r="D353" s="7"/>
      <c r="E353" s="7"/>
    </row>
    <row r="354" spans="1:5" x14ac:dyDescent="0.45">
      <c r="A354" s="7"/>
      <c r="B354" s="7"/>
      <c r="C354" s="6"/>
      <c r="D354" s="7"/>
      <c r="E354" s="7"/>
    </row>
    <row r="355" spans="1:5" x14ac:dyDescent="0.45">
      <c r="A355" s="7"/>
      <c r="B355" s="7"/>
      <c r="C355" s="6"/>
      <c r="D355" s="7"/>
      <c r="E355" s="7"/>
    </row>
    <row r="356" spans="1:5" x14ac:dyDescent="0.45">
      <c r="A356" s="7"/>
      <c r="B356" s="7"/>
      <c r="C356" s="6"/>
      <c r="D356" s="7"/>
      <c r="E356" s="7"/>
    </row>
    <row r="357" spans="1:5" x14ac:dyDescent="0.45">
      <c r="A357" s="7"/>
      <c r="B357" s="7"/>
      <c r="C357" s="6"/>
      <c r="D357" s="7"/>
      <c r="E357" s="7"/>
    </row>
    <row r="358" spans="1:5" x14ac:dyDescent="0.45">
      <c r="A358" s="7"/>
      <c r="B358" s="7"/>
      <c r="C358" s="6"/>
      <c r="D358" s="7"/>
      <c r="E358" s="7"/>
    </row>
    <row r="359" spans="1:5" x14ac:dyDescent="0.45">
      <c r="A359" s="7"/>
      <c r="B359" s="7"/>
      <c r="C359" s="6"/>
      <c r="D359" s="7"/>
      <c r="E359" s="7"/>
    </row>
    <row r="360" spans="1:5" x14ac:dyDescent="0.45">
      <c r="A360" s="7"/>
      <c r="B360" s="7"/>
      <c r="C360" s="6"/>
      <c r="D360" s="7"/>
      <c r="E360" s="7"/>
    </row>
    <row r="361" spans="1:5" x14ac:dyDescent="0.45">
      <c r="A361" s="7"/>
      <c r="B361" s="7"/>
      <c r="C361" s="6"/>
      <c r="D361" s="7"/>
      <c r="E361" s="7"/>
    </row>
    <row r="362" spans="1:5" x14ac:dyDescent="0.45">
      <c r="A362" s="7"/>
      <c r="B362" s="7"/>
      <c r="C362" s="6"/>
      <c r="D362" s="7"/>
      <c r="E362" s="7"/>
    </row>
    <row r="363" spans="1:5" x14ac:dyDescent="0.45">
      <c r="A363" s="7"/>
      <c r="B363" s="7"/>
      <c r="C363" s="6"/>
      <c r="D363" s="7"/>
      <c r="E363" s="7"/>
    </row>
    <row r="364" spans="1:5" x14ac:dyDescent="0.45">
      <c r="A364" s="7"/>
      <c r="B364" s="7"/>
      <c r="C364" s="6"/>
      <c r="D364" s="7"/>
      <c r="E364" s="7"/>
    </row>
    <row r="365" spans="1:5" x14ac:dyDescent="0.45">
      <c r="A365" s="7"/>
      <c r="B365" s="7"/>
      <c r="C365" s="6"/>
      <c r="D365" s="7"/>
      <c r="E365" s="7"/>
    </row>
    <row r="366" spans="1:5" x14ac:dyDescent="0.45">
      <c r="A366" s="7"/>
      <c r="B366" s="7"/>
      <c r="C366" s="6"/>
      <c r="D366" s="7"/>
      <c r="E366" s="7"/>
    </row>
    <row r="367" spans="1:5" x14ac:dyDescent="0.45">
      <c r="A367" s="7"/>
      <c r="B367" s="7"/>
      <c r="C367" s="6"/>
      <c r="D367" s="7"/>
      <c r="E367" s="7"/>
    </row>
    <row r="368" spans="1:5" x14ac:dyDescent="0.45">
      <c r="A368" s="7"/>
      <c r="B368" s="7"/>
      <c r="C368" s="6"/>
      <c r="D368" s="7"/>
      <c r="E368" s="7"/>
    </row>
    <row r="369" spans="1:5" x14ac:dyDescent="0.45">
      <c r="A369" s="7"/>
      <c r="B369" s="7"/>
      <c r="C369" s="6"/>
      <c r="D369" s="7"/>
      <c r="E369" s="7"/>
    </row>
    <row r="370" spans="1:5" x14ac:dyDescent="0.45">
      <c r="A370" s="7"/>
      <c r="B370" s="7"/>
      <c r="C370" s="6"/>
      <c r="D370" s="7"/>
      <c r="E370" s="7"/>
    </row>
    <row r="371" spans="1:5" x14ac:dyDescent="0.45">
      <c r="A371" s="7"/>
      <c r="B371" s="7"/>
      <c r="C371" s="6"/>
      <c r="D371" s="7"/>
      <c r="E371" s="7"/>
    </row>
    <row r="372" spans="1:5" x14ac:dyDescent="0.45">
      <c r="A372" s="7"/>
      <c r="B372" s="7"/>
      <c r="C372" s="6"/>
      <c r="D372" s="7"/>
      <c r="E372" s="7"/>
    </row>
    <row r="373" spans="1:5" x14ac:dyDescent="0.45">
      <c r="A373" s="7"/>
      <c r="B373" s="7"/>
      <c r="C373" s="6"/>
      <c r="D373" s="7"/>
      <c r="E373" s="7"/>
    </row>
    <row r="374" spans="1:5" x14ac:dyDescent="0.45">
      <c r="A374" s="7"/>
      <c r="B374" s="7"/>
      <c r="C374" s="6"/>
      <c r="D374" s="7"/>
      <c r="E374" s="7"/>
    </row>
    <row r="375" spans="1:5" x14ac:dyDescent="0.45">
      <c r="A375" s="7"/>
      <c r="B375" s="7"/>
      <c r="C375" s="6"/>
      <c r="D375" s="7"/>
      <c r="E375" s="7"/>
    </row>
    <row r="376" spans="1:5" x14ac:dyDescent="0.45">
      <c r="A376" s="7"/>
      <c r="B376" s="7"/>
      <c r="C376" s="6"/>
      <c r="D376" s="7"/>
      <c r="E376" s="7"/>
    </row>
    <row r="377" spans="1:5" x14ac:dyDescent="0.45">
      <c r="A377" s="7"/>
      <c r="B377" s="7"/>
      <c r="C377" s="6"/>
      <c r="D377" s="7"/>
      <c r="E377" s="7"/>
    </row>
    <row r="378" spans="1:5" x14ac:dyDescent="0.45">
      <c r="A378" s="7"/>
      <c r="B378" s="7"/>
      <c r="C378" s="6"/>
      <c r="D378" s="7"/>
      <c r="E378" s="7"/>
    </row>
    <row r="379" spans="1:5" x14ac:dyDescent="0.45">
      <c r="A379" s="7"/>
      <c r="B379" s="7"/>
      <c r="C379" s="6"/>
      <c r="D379" s="7"/>
      <c r="E379" s="7"/>
    </row>
    <row r="380" spans="1:5" x14ac:dyDescent="0.45">
      <c r="A380" s="7"/>
      <c r="B380" s="7"/>
      <c r="C380" s="6"/>
      <c r="D380" s="7"/>
      <c r="E380" s="7"/>
    </row>
    <row r="381" spans="1:5" x14ac:dyDescent="0.45">
      <c r="A381" s="7"/>
      <c r="B381" s="7"/>
      <c r="C381" s="6"/>
      <c r="D381" s="7"/>
      <c r="E381" s="7"/>
    </row>
    <row r="382" spans="1:5" x14ac:dyDescent="0.45">
      <c r="A382" s="7"/>
      <c r="B382" s="7"/>
      <c r="C382" s="6"/>
      <c r="D382" s="7"/>
      <c r="E382" s="7"/>
    </row>
    <row r="383" spans="1:5" x14ac:dyDescent="0.45">
      <c r="A383" s="7"/>
      <c r="B383" s="7"/>
      <c r="C383" s="6"/>
      <c r="D383" s="7"/>
      <c r="E383" s="7"/>
    </row>
    <row r="384" spans="1:5" x14ac:dyDescent="0.45">
      <c r="A384" s="7"/>
      <c r="B384" s="7"/>
      <c r="C384" s="6"/>
      <c r="D384" s="7"/>
      <c r="E384" s="7"/>
    </row>
    <row r="385" spans="1:5" x14ac:dyDescent="0.45">
      <c r="A385" s="7"/>
      <c r="B385" s="7"/>
      <c r="C385" s="6"/>
      <c r="D385" s="7"/>
      <c r="E385" s="7"/>
    </row>
    <row r="386" spans="1:5" x14ac:dyDescent="0.45">
      <c r="A386" s="7"/>
      <c r="B386" s="7"/>
      <c r="C386" s="6"/>
      <c r="D386" s="7"/>
      <c r="E386" s="7"/>
    </row>
    <row r="387" spans="1:5" x14ac:dyDescent="0.45">
      <c r="A387" s="7"/>
      <c r="B387" s="7"/>
      <c r="C387" s="6"/>
      <c r="D387" s="7"/>
      <c r="E387" s="7"/>
    </row>
    <row r="388" spans="1:5" x14ac:dyDescent="0.45">
      <c r="A388" s="7"/>
      <c r="B388" s="7"/>
      <c r="C388" s="6"/>
      <c r="D388" s="7"/>
      <c r="E388" s="7"/>
    </row>
    <row r="389" spans="1:5" x14ac:dyDescent="0.45">
      <c r="A389" s="7"/>
      <c r="B389" s="7"/>
      <c r="C389" s="6"/>
      <c r="D389" s="7"/>
      <c r="E389" s="7"/>
    </row>
    <row r="390" spans="1:5" x14ac:dyDescent="0.45">
      <c r="A390" s="7"/>
      <c r="B390" s="7"/>
      <c r="C390" s="6"/>
      <c r="D390" s="7"/>
      <c r="E390" s="7"/>
    </row>
    <row r="391" spans="1:5" x14ac:dyDescent="0.45">
      <c r="A391" s="7"/>
      <c r="B391" s="7"/>
      <c r="C391" s="6"/>
      <c r="D391" s="7"/>
      <c r="E391" s="7"/>
    </row>
    <row r="392" spans="1:5" x14ac:dyDescent="0.45">
      <c r="A392" s="7"/>
      <c r="B392" s="7"/>
      <c r="C392" s="6"/>
      <c r="D392" s="7"/>
      <c r="E392" s="7"/>
    </row>
    <row r="393" spans="1:5" x14ac:dyDescent="0.45">
      <c r="A393" s="7"/>
      <c r="B393" s="7"/>
      <c r="C393" s="6"/>
      <c r="D393" s="7"/>
      <c r="E393" s="7"/>
    </row>
    <row r="394" spans="1:5" x14ac:dyDescent="0.45">
      <c r="A394" s="7"/>
      <c r="B394" s="7"/>
      <c r="C394" s="6"/>
      <c r="D394" s="7"/>
      <c r="E394" s="7"/>
    </row>
    <row r="395" spans="1:5" x14ac:dyDescent="0.45">
      <c r="A395" s="7"/>
      <c r="B395" s="7"/>
      <c r="C395" s="6"/>
      <c r="D395" s="7"/>
      <c r="E395" s="7"/>
    </row>
    <row r="396" spans="1:5" x14ac:dyDescent="0.45">
      <c r="A396" s="7"/>
      <c r="B396" s="7"/>
      <c r="C396" s="6"/>
      <c r="D396" s="7"/>
      <c r="E396" s="7"/>
    </row>
    <row r="397" spans="1:5" x14ac:dyDescent="0.45">
      <c r="A397" s="7"/>
      <c r="B397" s="7"/>
      <c r="C397" s="6"/>
      <c r="D397" s="7"/>
      <c r="E397" s="7"/>
    </row>
    <row r="398" spans="1:5" x14ac:dyDescent="0.45">
      <c r="A398" s="7"/>
      <c r="B398" s="7"/>
      <c r="C398" s="6"/>
      <c r="D398" s="7"/>
      <c r="E398" s="7"/>
    </row>
    <row r="399" spans="1:5" x14ac:dyDescent="0.45">
      <c r="A399" s="7"/>
      <c r="B399" s="7"/>
      <c r="C399" s="6"/>
      <c r="D399" s="7"/>
      <c r="E399" s="7"/>
    </row>
    <row r="400" spans="1:5" x14ac:dyDescent="0.45">
      <c r="A400" s="7"/>
      <c r="B400" s="7"/>
      <c r="C400" s="6"/>
      <c r="D400" s="7"/>
      <c r="E400" s="7"/>
    </row>
    <row r="401" spans="1:5" x14ac:dyDescent="0.45">
      <c r="A401" s="7"/>
      <c r="B401" s="7"/>
      <c r="C401" s="6"/>
      <c r="D401" s="7"/>
      <c r="E401" s="7"/>
    </row>
    <row r="402" spans="1:5" x14ac:dyDescent="0.45">
      <c r="A402" s="7"/>
      <c r="B402" s="7"/>
      <c r="C402" s="6"/>
      <c r="D402" s="7"/>
      <c r="E402" s="7"/>
    </row>
    <row r="403" spans="1:5" x14ac:dyDescent="0.45">
      <c r="A403" s="7"/>
      <c r="B403" s="7"/>
      <c r="C403" s="6"/>
      <c r="D403" s="7"/>
      <c r="E403" s="7"/>
    </row>
    <row r="404" spans="1:5" x14ac:dyDescent="0.45">
      <c r="A404" s="7"/>
      <c r="B404" s="7"/>
      <c r="C404" s="6"/>
      <c r="D404" s="7"/>
      <c r="E404" s="7"/>
    </row>
    <row r="405" spans="1:5" x14ac:dyDescent="0.45">
      <c r="A405" s="7"/>
      <c r="B405" s="7"/>
      <c r="C405" s="6"/>
      <c r="D405" s="7"/>
      <c r="E405" s="7"/>
    </row>
    <row r="406" spans="1:5" x14ac:dyDescent="0.45">
      <c r="A406" s="7"/>
      <c r="B406" s="7"/>
      <c r="C406" s="6"/>
      <c r="D406" s="7"/>
      <c r="E406" s="7"/>
    </row>
    <row r="407" spans="1:5" x14ac:dyDescent="0.45">
      <c r="A407" s="7"/>
      <c r="B407" s="7"/>
      <c r="C407" s="6"/>
      <c r="D407" s="7"/>
      <c r="E407" s="7"/>
    </row>
    <row r="408" spans="1:5" x14ac:dyDescent="0.45">
      <c r="A408" s="7"/>
      <c r="B408" s="7"/>
      <c r="C408" s="6"/>
      <c r="D408" s="7"/>
      <c r="E408" s="7"/>
    </row>
    <row r="409" spans="1:5" x14ac:dyDescent="0.45">
      <c r="A409" s="7"/>
      <c r="B409" s="7"/>
      <c r="C409" s="6"/>
      <c r="D409" s="7"/>
      <c r="E409" s="7"/>
    </row>
    <row r="410" spans="1:5" x14ac:dyDescent="0.45">
      <c r="A410" s="7"/>
      <c r="B410" s="7"/>
      <c r="C410" s="6"/>
      <c r="D410" s="7"/>
      <c r="E410" s="7"/>
    </row>
    <row r="411" spans="1:5" x14ac:dyDescent="0.45">
      <c r="A411" s="7"/>
      <c r="B411" s="7"/>
      <c r="C411" s="6"/>
      <c r="D411" s="7"/>
      <c r="E411" s="7"/>
    </row>
    <row r="412" spans="1:5" x14ac:dyDescent="0.45">
      <c r="A412" s="7"/>
      <c r="B412" s="7"/>
      <c r="C412" s="6"/>
      <c r="D412" s="7"/>
      <c r="E412" s="7"/>
    </row>
    <row r="413" spans="1:5" x14ac:dyDescent="0.45">
      <c r="A413" s="7"/>
      <c r="B413" s="7"/>
      <c r="C413" s="6"/>
      <c r="D413" s="7"/>
      <c r="E413" s="7"/>
    </row>
    <row r="414" spans="1:5" x14ac:dyDescent="0.45">
      <c r="A414" s="7"/>
      <c r="B414" s="7"/>
      <c r="C414" s="6"/>
      <c r="D414" s="7"/>
      <c r="E414" s="7"/>
    </row>
    <row r="415" spans="1:5" x14ac:dyDescent="0.45">
      <c r="A415" s="7"/>
      <c r="B415" s="7"/>
      <c r="C415" s="6"/>
      <c r="D415" s="7"/>
      <c r="E415" s="7"/>
    </row>
    <row r="416" spans="1:5" x14ac:dyDescent="0.45">
      <c r="A416" s="7"/>
      <c r="B416" s="7"/>
      <c r="C416" s="6"/>
      <c r="D416" s="7"/>
      <c r="E416" s="7"/>
    </row>
    <row r="417" spans="1:5" x14ac:dyDescent="0.45">
      <c r="A417" s="7"/>
      <c r="B417" s="7"/>
      <c r="C417" s="6"/>
      <c r="D417" s="7"/>
      <c r="E417" s="7"/>
    </row>
    <row r="418" spans="1:5" x14ac:dyDescent="0.45">
      <c r="A418" s="7"/>
      <c r="B418" s="7"/>
      <c r="C418" s="6"/>
      <c r="D418" s="7"/>
      <c r="E418" s="7"/>
    </row>
    <row r="419" spans="1:5" x14ac:dyDescent="0.45">
      <c r="A419" s="7"/>
      <c r="B419" s="7"/>
      <c r="C419" s="6"/>
      <c r="D419" s="7"/>
      <c r="E419" s="7"/>
    </row>
    <row r="420" spans="1:5" x14ac:dyDescent="0.45">
      <c r="A420" s="7"/>
      <c r="B420" s="7"/>
      <c r="C420" s="6"/>
      <c r="D420" s="7"/>
      <c r="E420" s="7"/>
    </row>
    <row r="421" spans="1:5" x14ac:dyDescent="0.45">
      <c r="A421" s="7"/>
      <c r="B421" s="7"/>
      <c r="C421" s="6"/>
      <c r="D421" s="7"/>
      <c r="E421" s="7"/>
    </row>
    <row r="422" spans="1:5" x14ac:dyDescent="0.45">
      <c r="A422" s="7"/>
      <c r="B422" s="7"/>
      <c r="C422" s="6"/>
      <c r="D422" s="7"/>
      <c r="E422" s="7"/>
    </row>
    <row r="423" spans="1:5" x14ac:dyDescent="0.45">
      <c r="A423" s="7"/>
      <c r="B423" s="7"/>
      <c r="C423" s="6"/>
      <c r="D423" s="7"/>
      <c r="E423" s="7"/>
    </row>
    <row r="424" spans="1:5" x14ac:dyDescent="0.45">
      <c r="A424" s="7"/>
      <c r="B424" s="7"/>
      <c r="C424" s="6"/>
      <c r="D424" s="7"/>
      <c r="E424" s="7"/>
    </row>
    <row r="425" spans="1:5" x14ac:dyDescent="0.45">
      <c r="A425" s="7"/>
      <c r="B425" s="7"/>
      <c r="C425" s="6"/>
      <c r="D425" s="7"/>
      <c r="E425" s="7"/>
    </row>
    <row r="426" spans="1:5" x14ac:dyDescent="0.45">
      <c r="A426" s="7"/>
      <c r="B426" s="7"/>
      <c r="C426" s="6"/>
      <c r="D426" s="7"/>
      <c r="E426" s="7"/>
    </row>
    <row r="427" spans="1:5" x14ac:dyDescent="0.45">
      <c r="A427" s="7"/>
      <c r="B427" s="7"/>
      <c r="C427" s="6"/>
      <c r="D427" s="7"/>
      <c r="E427" s="7"/>
    </row>
    <row r="428" spans="1:5" x14ac:dyDescent="0.45">
      <c r="A428" s="7"/>
      <c r="B428" s="7"/>
      <c r="C428" s="6"/>
      <c r="D428" s="7"/>
      <c r="E428" s="7"/>
    </row>
    <row r="429" spans="1:5" x14ac:dyDescent="0.45">
      <c r="A429" s="7"/>
      <c r="B429" s="7"/>
      <c r="C429" s="6"/>
      <c r="D429" s="7"/>
      <c r="E429" s="7"/>
    </row>
    <row r="430" spans="1:5" x14ac:dyDescent="0.45">
      <c r="A430" s="7"/>
      <c r="B430" s="7"/>
      <c r="C430" s="6"/>
      <c r="D430" s="7"/>
      <c r="E430" s="7"/>
    </row>
    <row r="431" spans="1:5" x14ac:dyDescent="0.45">
      <c r="A431" s="7"/>
      <c r="B431" s="7"/>
      <c r="C431" s="6"/>
      <c r="D431" s="7"/>
      <c r="E431" s="7"/>
    </row>
    <row r="432" spans="1:5" x14ac:dyDescent="0.45">
      <c r="A432" s="7"/>
      <c r="B432" s="7"/>
      <c r="C432" s="6"/>
      <c r="D432" s="7"/>
      <c r="E432" s="7"/>
    </row>
    <row r="433" spans="1:5" x14ac:dyDescent="0.45">
      <c r="A433" s="7"/>
      <c r="B433" s="7"/>
      <c r="C433" s="6"/>
      <c r="D433" s="7"/>
      <c r="E433" s="7"/>
    </row>
    <row r="434" spans="1:5" x14ac:dyDescent="0.45">
      <c r="A434" s="7"/>
      <c r="B434" s="7"/>
      <c r="C434" s="6"/>
      <c r="D434" s="7"/>
      <c r="E434" s="7"/>
    </row>
    <row r="435" spans="1:5" x14ac:dyDescent="0.45">
      <c r="A435" s="7"/>
      <c r="B435" s="7"/>
      <c r="C435" s="6"/>
      <c r="D435" s="7"/>
      <c r="E435" s="7"/>
    </row>
    <row r="436" spans="1:5" x14ac:dyDescent="0.45">
      <c r="A436" s="7"/>
      <c r="B436" s="7"/>
      <c r="C436" s="6"/>
      <c r="D436" s="7"/>
      <c r="E436" s="7"/>
    </row>
    <row r="437" spans="1:5" x14ac:dyDescent="0.45">
      <c r="A437" s="7"/>
      <c r="B437" s="7"/>
      <c r="C437" s="6"/>
      <c r="D437" s="7"/>
      <c r="E437" s="7"/>
    </row>
    <row r="438" spans="1:5" x14ac:dyDescent="0.45">
      <c r="A438" s="7"/>
      <c r="B438" s="7"/>
      <c r="C438" s="6"/>
      <c r="D438" s="7"/>
      <c r="E438" s="7"/>
    </row>
    <row r="439" spans="1:5" x14ac:dyDescent="0.45">
      <c r="A439" s="7"/>
      <c r="B439" s="7"/>
      <c r="C439" s="6"/>
      <c r="D439" s="7"/>
      <c r="E439" s="7"/>
    </row>
    <row r="440" spans="1:5" x14ac:dyDescent="0.45">
      <c r="A440" s="7"/>
      <c r="B440" s="7"/>
      <c r="C440" s="6"/>
      <c r="D440" s="7"/>
      <c r="E440" s="7"/>
    </row>
    <row r="441" spans="1:5" x14ac:dyDescent="0.45">
      <c r="A441" s="7"/>
      <c r="B441" s="7"/>
      <c r="C441" s="6"/>
      <c r="D441" s="7"/>
      <c r="E441" s="7"/>
    </row>
    <row r="442" spans="1:5" x14ac:dyDescent="0.45">
      <c r="A442" s="7"/>
      <c r="B442" s="7"/>
      <c r="C442" s="6"/>
      <c r="D442" s="7"/>
      <c r="E442" s="7"/>
    </row>
    <row r="443" spans="1:5" x14ac:dyDescent="0.45">
      <c r="A443" s="7"/>
      <c r="B443" s="7"/>
      <c r="C443" s="6"/>
      <c r="D443" s="7"/>
      <c r="E443" s="7"/>
    </row>
    <row r="444" spans="1:5" x14ac:dyDescent="0.45">
      <c r="A444" s="7"/>
      <c r="B444" s="7"/>
      <c r="C444" s="6"/>
      <c r="D444" s="7"/>
      <c r="E444" s="7"/>
    </row>
    <row r="445" spans="1:5" x14ac:dyDescent="0.45">
      <c r="A445" s="7"/>
      <c r="B445" s="7"/>
      <c r="C445" s="6"/>
      <c r="D445" s="7"/>
      <c r="E445" s="7"/>
    </row>
    <row r="446" spans="1:5" x14ac:dyDescent="0.45">
      <c r="A446" s="7"/>
      <c r="B446" s="7"/>
      <c r="C446" s="6"/>
      <c r="D446" s="7"/>
      <c r="E446" s="7"/>
    </row>
    <row r="447" spans="1:5" x14ac:dyDescent="0.45">
      <c r="A447" s="7"/>
      <c r="B447" s="7"/>
      <c r="C447" s="6"/>
      <c r="D447" s="7"/>
      <c r="E447" s="7"/>
    </row>
    <row r="448" spans="1:5" x14ac:dyDescent="0.45">
      <c r="A448" s="7"/>
      <c r="B448" s="7"/>
      <c r="C448" s="6"/>
      <c r="D448" s="7"/>
      <c r="E448" s="7"/>
    </row>
    <row r="449" spans="1:5" x14ac:dyDescent="0.45">
      <c r="A449" s="7"/>
      <c r="B449" s="7"/>
      <c r="C449" s="6"/>
      <c r="D449" s="7"/>
      <c r="E449" s="7"/>
    </row>
    <row r="450" spans="1:5" x14ac:dyDescent="0.45">
      <c r="A450" s="7"/>
      <c r="B450" s="7"/>
      <c r="C450" s="6"/>
      <c r="D450" s="7"/>
      <c r="E450" s="7"/>
    </row>
    <row r="451" spans="1:5" x14ac:dyDescent="0.45">
      <c r="A451" s="7"/>
      <c r="B451" s="7"/>
      <c r="C451" s="6"/>
      <c r="D451" s="7"/>
      <c r="E451" s="7"/>
    </row>
    <row r="452" spans="1:5" x14ac:dyDescent="0.45">
      <c r="A452" s="7"/>
      <c r="B452" s="7"/>
      <c r="C452" s="6"/>
      <c r="D452" s="7"/>
      <c r="E452" s="7"/>
    </row>
    <row r="453" spans="1:5" x14ac:dyDescent="0.45">
      <c r="A453" s="7"/>
      <c r="B453" s="7"/>
      <c r="C453" s="6"/>
      <c r="D453" s="7"/>
      <c r="E453" s="7"/>
    </row>
    <row r="454" spans="1:5" x14ac:dyDescent="0.45">
      <c r="A454" s="7"/>
      <c r="B454" s="7"/>
      <c r="C454" s="6"/>
      <c r="D454" s="7"/>
      <c r="E454" s="7"/>
    </row>
    <row r="455" spans="1:5" x14ac:dyDescent="0.45">
      <c r="A455" s="7"/>
      <c r="B455" s="7"/>
      <c r="C455" s="6"/>
      <c r="D455" s="7"/>
      <c r="E455" s="7"/>
    </row>
    <row r="456" spans="1:5" x14ac:dyDescent="0.45">
      <c r="A456" s="7"/>
      <c r="B456" s="7"/>
      <c r="C456" s="6"/>
      <c r="D456" s="7"/>
      <c r="E456" s="7"/>
    </row>
    <row r="457" spans="1:5" x14ac:dyDescent="0.45">
      <c r="A457" s="7"/>
      <c r="B457" s="7"/>
      <c r="C457" s="6"/>
      <c r="D457" s="7"/>
      <c r="E457" s="7"/>
    </row>
    <row r="458" spans="1:5" x14ac:dyDescent="0.45">
      <c r="A458" s="7"/>
      <c r="B458" s="7"/>
      <c r="C458" s="6"/>
      <c r="D458" s="7"/>
      <c r="E458" s="7"/>
    </row>
    <row r="459" spans="1:5" x14ac:dyDescent="0.45">
      <c r="A459" s="7"/>
      <c r="B459" s="7"/>
      <c r="C459" s="6"/>
      <c r="D459" s="7"/>
      <c r="E459" s="7"/>
    </row>
    <row r="460" spans="1:5" x14ac:dyDescent="0.45">
      <c r="A460" s="7"/>
      <c r="B460" s="7"/>
      <c r="C460" s="6"/>
      <c r="D460" s="7"/>
      <c r="E460" s="7"/>
    </row>
    <row r="461" spans="1:5" x14ac:dyDescent="0.45">
      <c r="A461" s="7"/>
      <c r="B461" s="7"/>
      <c r="C461" s="6"/>
      <c r="D461" s="7"/>
      <c r="E461" s="7"/>
    </row>
    <row r="462" spans="1:5" x14ac:dyDescent="0.45">
      <c r="A462" s="7"/>
      <c r="B462" s="7"/>
      <c r="C462" s="6"/>
      <c r="D462" s="7"/>
      <c r="E462" s="7"/>
    </row>
    <row r="463" spans="1:5" x14ac:dyDescent="0.45">
      <c r="A463" s="7"/>
      <c r="B463" s="7"/>
      <c r="C463" s="6"/>
      <c r="D463" s="7"/>
      <c r="E463" s="7"/>
    </row>
    <row r="464" spans="1:5" x14ac:dyDescent="0.45">
      <c r="A464" s="7"/>
      <c r="B464" s="7"/>
      <c r="C464" s="6"/>
      <c r="D464" s="7"/>
      <c r="E464" s="7"/>
    </row>
    <row r="465" spans="1:5" x14ac:dyDescent="0.45">
      <c r="A465" s="7"/>
      <c r="B465" s="7"/>
      <c r="C465" s="6"/>
      <c r="D465" s="7"/>
      <c r="E465" s="7"/>
    </row>
    <row r="466" spans="1:5" x14ac:dyDescent="0.45">
      <c r="A466" s="7"/>
      <c r="B466" s="7"/>
      <c r="C466" s="6"/>
      <c r="D466" s="7"/>
      <c r="E466" s="7"/>
    </row>
    <row r="467" spans="1:5" x14ac:dyDescent="0.45">
      <c r="A467" s="7"/>
      <c r="B467" s="7"/>
      <c r="C467" s="6"/>
      <c r="D467" s="7"/>
      <c r="E467" s="7"/>
    </row>
    <row r="468" spans="1:5" x14ac:dyDescent="0.45">
      <c r="A468" s="7"/>
      <c r="B468" s="7"/>
      <c r="C468" s="6"/>
      <c r="D468" s="7"/>
      <c r="E468" s="7"/>
    </row>
    <row r="469" spans="1:5" x14ac:dyDescent="0.45">
      <c r="A469" s="7"/>
      <c r="B469" s="7"/>
      <c r="C469" s="6"/>
      <c r="D469" s="7"/>
      <c r="E469" s="7"/>
    </row>
    <row r="470" spans="1:5" x14ac:dyDescent="0.45">
      <c r="A470" s="7"/>
      <c r="B470" s="7"/>
      <c r="C470" s="6"/>
      <c r="D470" s="7"/>
      <c r="E470" s="7"/>
    </row>
    <row r="471" spans="1:5" x14ac:dyDescent="0.45">
      <c r="A471" s="7"/>
      <c r="B471" s="7"/>
      <c r="C471" s="6"/>
      <c r="D471" s="7"/>
      <c r="E471" s="7"/>
    </row>
    <row r="472" spans="1:5" x14ac:dyDescent="0.45">
      <c r="A472" s="7"/>
      <c r="B472" s="7"/>
      <c r="C472" s="6"/>
      <c r="D472" s="7"/>
      <c r="E472" s="7"/>
    </row>
    <row r="473" spans="1:5" x14ac:dyDescent="0.45">
      <c r="A473" s="7"/>
      <c r="B473" s="7"/>
      <c r="C473" s="6"/>
      <c r="D473" s="7"/>
      <c r="E473" s="7"/>
    </row>
    <row r="474" spans="1:5" x14ac:dyDescent="0.45">
      <c r="A474" s="7"/>
      <c r="B474" s="7"/>
      <c r="C474" s="6"/>
      <c r="D474" s="7"/>
      <c r="E474" s="7"/>
    </row>
    <row r="475" spans="1:5" x14ac:dyDescent="0.45">
      <c r="A475" s="7"/>
      <c r="B475" s="7"/>
      <c r="C475" s="6"/>
      <c r="D475" s="7"/>
      <c r="E475" s="7"/>
    </row>
    <row r="476" spans="1:5" x14ac:dyDescent="0.45">
      <c r="A476" s="7"/>
      <c r="B476" s="7"/>
      <c r="C476" s="6"/>
      <c r="D476" s="7"/>
      <c r="E476" s="7"/>
    </row>
    <row r="477" spans="1:5" x14ac:dyDescent="0.45">
      <c r="A477" s="7"/>
      <c r="B477" s="7"/>
      <c r="C477" s="6"/>
      <c r="D477" s="7"/>
      <c r="E477" s="7"/>
    </row>
    <row r="478" spans="1:5" x14ac:dyDescent="0.45">
      <c r="A478" s="7"/>
      <c r="B478" s="7"/>
      <c r="C478" s="6"/>
      <c r="D478" s="7"/>
      <c r="E478" s="7"/>
    </row>
    <row r="479" spans="1:5" x14ac:dyDescent="0.45">
      <c r="A479" s="7"/>
      <c r="B479" s="7"/>
      <c r="C479" s="6"/>
      <c r="D479" s="7"/>
      <c r="E479" s="7"/>
    </row>
    <row r="480" spans="1:5" x14ac:dyDescent="0.45">
      <c r="A480" s="7"/>
      <c r="B480" s="7"/>
      <c r="C480" s="6"/>
      <c r="D480" s="7"/>
      <c r="E480" s="7"/>
    </row>
    <row r="481" spans="1:5" x14ac:dyDescent="0.45">
      <c r="A481" s="7"/>
      <c r="B481" s="7"/>
      <c r="C481" s="6"/>
      <c r="D481" s="7"/>
      <c r="E481" s="7"/>
    </row>
    <row r="482" spans="1:5" x14ac:dyDescent="0.45">
      <c r="A482" s="7"/>
      <c r="B482" s="7"/>
      <c r="C482" s="6"/>
      <c r="D482" s="7"/>
      <c r="E482" s="7"/>
    </row>
    <row r="483" spans="1:5" x14ac:dyDescent="0.45">
      <c r="A483" s="7"/>
      <c r="B483" s="7"/>
      <c r="C483" s="6"/>
      <c r="D483" s="7"/>
      <c r="E483" s="7"/>
    </row>
    <row r="484" spans="1:5" x14ac:dyDescent="0.45">
      <c r="A484" s="7"/>
      <c r="B484" s="7"/>
      <c r="C484" s="6"/>
      <c r="D484" s="7"/>
      <c r="E484" s="7"/>
    </row>
    <row r="485" spans="1:5" x14ac:dyDescent="0.45">
      <c r="A485" s="7"/>
      <c r="B485" s="7"/>
      <c r="C485" s="6"/>
      <c r="D485" s="7"/>
      <c r="E485" s="7"/>
    </row>
    <row r="486" spans="1:5" x14ac:dyDescent="0.45">
      <c r="A486" s="7"/>
      <c r="B486" s="7"/>
      <c r="C486" s="6"/>
      <c r="D486" s="7"/>
      <c r="E486" s="7"/>
    </row>
    <row r="487" spans="1:5" x14ac:dyDescent="0.45">
      <c r="A487" s="7"/>
      <c r="B487" s="7"/>
      <c r="C487" s="6"/>
      <c r="D487" s="7"/>
      <c r="E487" s="7"/>
    </row>
    <row r="488" spans="1:5" x14ac:dyDescent="0.45">
      <c r="A488" s="7"/>
      <c r="B488" s="7"/>
      <c r="C488" s="6"/>
      <c r="D488" s="7"/>
      <c r="E488" s="7"/>
    </row>
    <row r="489" spans="1:5" x14ac:dyDescent="0.45">
      <c r="A489" s="7"/>
      <c r="B489" s="7"/>
      <c r="C489" s="6"/>
      <c r="D489" s="7"/>
      <c r="E489" s="7"/>
    </row>
    <row r="490" spans="1:5" x14ac:dyDescent="0.45">
      <c r="A490" s="7"/>
      <c r="B490" s="7"/>
      <c r="C490" s="6"/>
      <c r="D490" s="7"/>
      <c r="E490" s="7"/>
    </row>
    <row r="491" spans="1:5" x14ac:dyDescent="0.45">
      <c r="A491" s="7"/>
      <c r="B491" s="7"/>
      <c r="C491" s="6"/>
      <c r="D491" s="7"/>
      <c r="E491" s="7"/>
    </row>
    <row r="492" spans="1:5" x14ac:dyDescent="0.45">
      <c r="A492" s="7"/>
      <c r="B492" s="7"/>
      <c r="C492" s="6"/>
      <c r="D492" s="7"/>
      <c r="E492" s="7"/>
    </row>
    <row r="493" spans="1:5" x14ac:dyDescent="0.45">
      <c r="A493" s="7"/>
      <c r="B493" s="7"/>
      <c r="C493" s="6"/>
      <c r="D493" s="7"/>
      <c r="E493" s="7"/>
    </row>
    <row r="494" spans="1:5" x14ac:dyDescent="0.45">
      <c r="A494" s="7"/>
      <c r="B494" s="7"/>
      <c r="C494" s="6"/>
      <c r="D494" s="7"/>
      <c r="E494" s="7"/>
    </row>
    <row r="495" spans="1:5" x14ac:dyDescent="0.45">
      <c r="A495" s="7"/>
      <c r="B495" s="7"/>
      <c r="C495" s="6"/>
      <c r="D495" s="7"/>
      <c r="E495" s="7"/>
    </row>
    <row r="496" spans="1:5" x14ac:dyDescent="0.45">
      <c r="A496" s="7"/>
      <c r="B496" s="7"/>
      <c r="C496" s="6"/>
      <c r="D496" s="7"/>
      <c r="E496" s="7"/>
    </row>
    <row r="497" spans="1:5" x14ac:dyDescent="0.45">
      <c r="A497" s="7"/>
      <c r="B497" s="7"/>
      <c r="C497" s="6"/>
      <c r="D497" s="7"/>
      <c r="E497" s="7"/>
    </row>
    <row r="498" spans="1:5" x14ac:dyDescent="0.45">
      <c r="A498" s="7"/>
      <c r="B498" s="7"/>
      <c r="C498" s="6"/>
      <c r="D498" s="7"/>
      <c r="E498" s="7"/>
    </row>
    <row r="499" spans="1:5" x14ac:dyDescent="0.45">
      <c r="A499" s="7"/>
      <c r="B499" s="7"/>
      <c r="C499" s="6"/>
      <c r="D499" s="7"/>
      <c r="E499" s="7"/>
    </row>
    <row r="500" spans="1:5" x14ac:dyDescent="0.45">
      <c r="A500" s="7"/>
      <c r="B500" s="7"/>
      <c r="C500" s="6"/>
      <c r="D500" s="7"/>
      <c r="E500" s="7"/>
    </row>
    <row r="501" spans="1:5" x14ac:dyDescent="0.45">
      <c r="A501" s="7"/>
      <c r="B501" s="7"/>
      <c r="C501" s="6"/>
      <c r="D501" s="7"/>
      <c r="E501" s="7"/>
    </row>
    <row r="502" spans="1:5" x14ac:dyDescent="0.45">
      <c r="A502" s="7"/>
      <c r="B502" s="7"/>
      <c r="C502" s="6"/>
      <c r="D502" s="7"/>
      <c r="E502" s="7"/>
    </row>
    <row r="503" spans="1:5" x14ac:dyDescent="0.45">
      <c r="A503" s="7"/>
      <c r="B503" s="7"/>
      <c r="C503" s="6"/>
      <c r="D503" s="7"/>
      <c r="E503" s="7"/>
    </row>
    <row r="504" spans="1:5" x14ac:dyDescent="0.45">
      <c r="A504" s="7"/>
      <c r="B504" s="7"/>
      <c r="C504" s="6"/>
      <c r="D504" s="7"/>
      <c r="E504" s="7"/>
    </row>
    <row r="505" spans="1:5" x14ac:dyDescent="0.45">
      <c r="A505" s="7"/>
      <c r="B505" s="7"/>
      <c r="C505" s="6"/>
      <c r="D505" s="7"/>
      <c r="E505" s="7"/>
    </row>
    <row r="506" spans="1:5" x14ac:dyDescent="0.45">
      <c r="A506" s="7"/>
      <c r="B506" s="7"/>
      <c r="C506" s="6"/>
      <c r="D506" s="7"/>
      <c r="E506" s="7"/>
    </row>
    <row r="507" spans="1:5" x14ac:dyDescent="0.45">
      <c r="A507" s="7"/>
      <c r="B507" s="7"/>
      <c r="C507" s="6"/>
      <c r="D507" s="7"/>
      <c r="E507" s="7"/>
    </row>
    <row r="508" spans="1:5" x14ac:dyDescent="0.45">
      <c r="A508" s="7"/>
      <c r="B508" s="7"/>
      <c r="C508" s="6"/>
      <c r="D508" s="7"/>
      <c r="E508" s="7"/>
    </row>
    <row r="509" spans="1:5" x14ac:dyDescent="0.45">
      <c r="A509" s="7"/>
      <c r="B509" s="7"/>
      <c r="C509" s="6"/>
      <c r="D509" s="7"/>
      <c r="E509" s="7"/>
    </row>
    <row r="510" spans="1:5" x14ac:dyDescent="0.45">
      <c r="A510" s="7"/>
      <c r="B510" s="7"/>
      <c r="C510" s="6"/>
      <c r="D510" s="7"/>
      <c r="E510" s="7"/>
    </row>
    <row r="511" spans="1:5" x14ac:dyDescent="0.45">
      <c r="A511" s="7"/>
      <c r="B511" s="7"/>
      <c r="C511" s="6"/>
      <c r="D511" s="7"/>
      <c r="E511" s="7"/>
    </row>
    <row r="512" spans="1:5" x14ac:dyDescent="0.45">
      <c r="A512" s="7"/>
      <c r="B512" s="7"/>
      <c r="C512" s="6"/>
      <c r="D512" s="7"/>
      <c r="E512" s="7"/>
    </row>
    <row r="513" spans="1:5" x14ac:dyDescent="0.45">
      <c r="A513" s="7"/>
      <c r="B513" s="7"/>
      <c r="C513" s="6"/>
      <c r="D513" s="7"/>
      <c r="E513" s="7"/>
    </row>
    <row r="514" spans="1:5" x14ac:dyDescent="0.45">
      <c r="A514" s="7"/>
      <c r="B514" s="7"/>
      <c r="C514" s="6"/>
      <c r="D514" s="7"/>
      <c r="E514" s="7"/>
    </row>
    <row r="515" spans="1:5" x14ac:dyDescent="0.45">
      <c r="A515" s="7"/>
      <c r="B515" s="7"/>
      <c r="C515" s="6"/>
      <c r="D515" s="7"/>
      <c r="E515" s="7"/>
    </row>
    <row r="516" spans="1:5" x14ac:dyDescent="0.45">
      <c r="A516" s="7"/>
      <c r="B516" s="7"/>
      <c r="C516" s="6"/>
      <c r="D516" s="7"/>
      <c r="E516" s="7"/>
    </row>
    <row r="517" spans="1:5" x14ac:dyDescent="0.45">
      <c r="A517" s="7"/>
      <c r="B517" s="7"/>
      <c r="C517" s="6"/>
      <c r="D517" s="7"/>
      <c r="E517" s="7"/>
    </row>
    <row r="518" spans="1:5" x14ac:dyDescent="0.45">
      <c r="A518" s="7"/>
      <c r="B518" s="7"/>
      <c r="C518" s="6"/>
      <c r="D518" s="7"/>
      <c r="E518" s="7"/>
    </row>
    <row r="519" spans="1:5" x14ac:dyDescent="0.45">
      <c r="A519" s="7"/>
      <c r="B519" s="7"/>
      <c r="C519" s="6"/>
      <c r="D519" s="7"/>
      <c r="E519" s="7"/>
    </row>
    <row r="520" spans="1:5" x14ac:dyDescent="0.45">
      <c r="A520" s="7"/>
      <c r="B520" s="7"/>
      <c r="C520" s="6"/>
      <c r="D520" s="7"/>
      <c r="E520" s="7"/>
    </row>
    <row r="521" spans="1:5" x14ac:dyDescent="0.45">
      <c r="A521" s="7"/>
      <c r="B521" s="7"/>
      <c r="C521" s="6"/>
      <c r="D521" s="7"/>
      <c r="E521" s="7"/>
    </row>
    <row r="522" spans="1:5" x14ac:dyDescent="0.45">
      <c r="A522" s="7"/>
      <c r="B522" s="7"/>
      <c r="C522" s="6"/>
      <c r="D522" s="7"/>
      <c r="E522" s="7"/>
    </row>
    <row r="523" spans="1:5" x14ac:dyDescent="0.45">
      <c r="A523" s="7"/>
      <c r="B523" s="7"/>
      <c r="C523" s="6"/>
      <c r="D523" s="7"/>
      <c r="E523" s="7"/>
    </row>
    <row r="524" spans="1:5" x14ac:dyDescent="0.45">
      <c r="A524" s="7"/>
      <c r="B524" s="7"/>
      <c r="C524" s="6"/>
      <c r="D524" s="7"/>
      <c r="E524" s="7"/>
    </row>
    <row r="525" spans="1:5" x14ac:dyDescent="0.45">
      <c r="A525" s="7"/>
      <c r="B525" s="7"/>
      <c r="C525" s="6"/>
      <c r="D525" s="7"/>
      <c r="E525" s="7"/>
    </row>
    <row r="526" spans="1:5" x14ac:dyDescent="0.45">
      <c r="A526" s="7"/>
      <c r="B526" s="7"/>
      <c r="C526" s="6"/>
      <c r="D526" s="7"/>
      <c r="E526" s="7"/>
    </row>
    <row r="527" spans="1:5" x14ac:dyDescent="0.45">
      <c r="A527" s="7"/>
      <c r="B527" s="7"/>
      <c r="C527" s="6"/>
      <c r="D527" s="7"/>
      <c r="E527" s="7"/>
    </row>
    <row r="528" spans="1:5" x14ac:dyDescent="0.45">
      <c r="A528" s="7"/>
      <c r="B528" s="7"/>
      <c r="C528" s="6"/>
      <c r="D528" s="7"/>
      <c r="E528" s="7"/>
    </row>
    <row r="529" spans="1:5" x14ac:dyDescent="0.45">
      <c r="A529" s="7"/>
      <c r="B529" s="7"/>
      <c r="C529" s="6"/>
      <c r="D529" s="7"/>
      <c r="E529" s="7"/>
    </row>
    <row r="530" spans="1:5" x14ac:dyDescent="0.45">
      <c r="A530" s="7"/>
      <c r="B530" s="7"/>
      <c r="C530" s="6"/>
      <c r="D530" s="7"/>
      <c r="E530" s="7"/>
    </row>
    <row r="531" spans="1:5" x14ac:dyDescent="0.45">
      <c r="A531" s="7"/>
      <c r="B531" s="7"/>
      <c r="C531" s="6"/>
      <c r="D531" s="7"/>
      <c r="E531" s="7"/>
    </row>
    <row r="532" spans="1:5" x14ac:dyDescent="0.45">
      <c r="A532" s="7"/>
      <c r="B532" s="7"/>
      <c r="C532" s="6"/>
      <c r="D532" s="7"/>
      <c r="E532" s="7"/>
    </row>
    <row r="533" spans="1:5" x14ac:dyDescent="0.45">
      <c r="A533" s="7"/>
      <c r="B533" s="7"/>
      <c r="C533" s="6"/>
      <c r="D533" s="7"/>
      <c r="E533" s="7"/>
    </row>
    <row r="534" spans="1:5" x14ac:dyDescent="0.45">
      <c r="A534" s="7"/>
      <c r="B534" s="7"/>
      <c r="C534" s="6"/>
      <c r="D534" s="7"/>
      <c r="E534" s="7"/>
    </row>
    <row r="535" spans="1:5" x14ac:dyDescent="0.45">
      <c r="A535" s="7"/>
      <c r="B535" s="7"/>
      <c r="C535" s="6"/>
      <c r="D535" s="7"/>
      <c r="E535" s="7"/>
    </row>
    <row r="536" spans="1:5" x14ac:dyDescent="0.45">
      <c r="A536" s="7"/>
      <c r="B536" s="7"/>
      <c r="C536" s="6"/>
      <c r="D536" s="7"/>
      <c r="E536" s="7"/>
    </row>
    <row r="537" spans="1:5" x14ac:dyDescent="0.45">
      <c r="A537" s="7"/>
      <c r="B537" s="7"/>
      <c r="C537" s="6"/>
      <c r="D537" s="7"/>
      <c r="E537" s="7"/>
    </row>
    <row r="538" spans="1:5" x14ac:dyDescent="0.45">
      <c r="A538" s="7"/>
      <c r="B538" s="7"/>
      <c r="C538" s="6"/>
      <c r="D538" s="7"/>
      <c r="E538" s="7"/>
    </row>
    <row r="539" spans="1:5" x14ac:dyDescent="0.45">
      <c r="A539" s="7"/>
      <c r="B539" s="7"/>
      <c r="C539" s="6"/>
      <c r="D539" s="7"/>
      <c r="E539" s="7"/>
    </row>
    <row r="540" spans="1:5" x14ac:dyDescent="0.45">
      <c r="A540" s="7"/>
      <c r="B540" s="7"/>
      <c r="C540" s="6"/>
      <c r="D540" s="7"/>
      <c r="E540" s="7"/>
    </row>
    <row r="541" spans="1:5" x14ac:dyDescent="0.45">
      <c r="A541" s="7"/>
      <c r="B541" s="7"/>
      <c r="C541" s="6"/>
      <c r="D541" s="7"/>
      <c r="E541" s="7"/>
    </row>
    <row r="542" spans="1:5" x14ac:dyDescent="0.45">
      <c r="A542" s="7"/>
      <c r="B542" s="7"/>
      <c r="C542" s="6"/>
      <c r="D542" s="7"/>
      <c r="E542" s="7"/>
    </row>
    <row r="543" spans="1:5" x14ac:dyDescent="0.45">
      <c r="A543" s="7"/>
      <c r="B543" s="7"/>
      <c r="C543" s="6"/>
      <c r="D543" s="7"/>
      <c r="E543" s="7"/>
    </row>
    <row r="544" spans="1:5" x14ac:dyDescent="0.45">
      <c r="A544" s="7"/>
      <c r="B544" s="7"/>
      <c r="C544" s="6"/>
      <c r="D544" s="7"/>
      <c r="E544" s="7"/>
    </row>
    <row r="545" spans="1:5" x14ac:dyDescent="0.45">
      <c r="A545" s="7"/>
      <c r="B545" s="7"/>
      <c r="C545" s="6"/>
      <c r="D545" s="7"/>
      <c r="E545" s="7"/>
    </row>
    <row r="546" spans="1:5" x14ac:dyDescent="0.45">
      <c r="A546" s="7"/>
      <c r="B546" s="7"/>
      <c r="C546" s="6"/>
      <c r="D546" s="7"/>
      <c r="E546" s="7"/>
    </row>
    <row r="547" spans="1:5" x14ac:dyDescent="0.45">
      <c r="A547" s="7"/>
      <c r="B547" s="7"/>
      <c r="C547" s="6"/>
      <c r="D547" s="7"/>
      <c r="E547" s="7"/>
    </row>
    <row r="548" spans="1:5" x14ac:dyDescent="0.45">
      <c r="A548" s="7"/>
      <c r="B548" s="7"/>
      <c r="C548" s="6"/>
      <c r="D548" s="7"/>
      <c r="E548" s="7"/>
    </row>
    <row r="549" spans="1:5" x14ac:dyDescent="0.45">
      <c r="A549" s="7"/>
      <c r="B549" s="7"/>
      <c r="C549" s="6"/>
      <c r="D549" s="7"/>
      <c r="E549" s="7"/>
    </row>
    <row r="550" spans="1:5" x14ac:dyDescent="0.45">
      <c r="A550" s="7"/>
      <c r="B550" s="7"/>
      <c r="C550" s="6"/>
      <c r="D550" s="7"/>
      <c r="E550" s="7"/>
    </row>
    <row r="551" spans="1:5" x14ac:dyDescent="0.45">
      <c r="A551" s="7"/>
      <c r="B551" s="7"/>
      <c r="C551" s="6"/>
      <c r="D551" s="7"/>
      <c r="E551" s="7"/>
    </row>
    <row r="552" spans="1:5" x14ac:dyDescent="0.45">
      <c r="A552" s="7"/>
      <c r="B552" s="7"/>
      <c r="C552" s="6"/>
      <c r="D552" s="7"/>
      <c r="E552" s="7"/>
    </row>
    <row r="553" spans="1:5" x14ac:dyDescent="0.45">
      <c r="A553" s="7"/>
      <c r="B553" s="7"/>
      <c r="C553" s="6"/>
      <c r="D553" s="7"/>
      <c r="E553" s="7"/>
    </row>
    <row r="554" spans="1:5" x14ac:dyDescent="0.45">
      <c r="A554" s="7"/>
      <c r="B554" s="7"/>
      <c r="C554" s="6"/>
      <c r="D554" s="7"/>
      <c r="E554" s="7"/>
    </row>
    <row r="555" spans="1:5" x14ac:dyDescent="0.45">
      <c r="A555" s="7"/>
      <c r="B555" s="7"/>
      <c r="C555" s="6"/>
      <c r="D555" s="7"/>
      <c r="E555" s="7"/>
    </row>
    <row r="556" spans="1:5" x14ac:dyDescent="0.45">
      <c r="A556" s="7"/>
      <c r="B556" s="7"/>
      <c r="C556" s="6"/>
      <c r="D556" s="7"/>
      <c r="E556" s="7"/>
    </row>
    <row r="557" spans="1:5" x14ac:dyDescent="0.45">
      <c r="A557" s="7"/>
      <c r="B557" s="7"/>
      <c r="C557" s="6"/>
      <c r="D557" s="7"/>
      <c r="E557" s="7"/>
    </row>
    <row r="558" spans="1:5" x14ac:dyDescent="0.45">
      <c r="A558" s="7"/>
      <c r="B558" s="7"/>
      <c r="C558" s="6"/>
      <c r="D558" s="7"/>
      <c r="E558" s="7"/>
    </row>
    <row r="559" spans="1:5" x14ac:dyDescent="0.45">
      <c r="A559" s="7"/>
      <c r="B559" s="7"/>
      <c r="C559" s="6"/>
      <c r="D559" s="7"/>
      <c r="E559" s="7"/>
    </row>
    <row r="560" spans="1:5" x14ac:dyDescent="0.45">
      <c r="A560" s="7"/>
      <c r="B560" s="7"/>
      <c r="C560" s="6"/>
      <c r="D560" s="7"/>
      <c r="E560" s="7"/>
    </row>
    <row r="561" spans="1:5" x14ac:dyDescent="0.45">
      <c r="A561" s="7"/>
      <c r="B561" s="7"/>
      <c r="C561" s="6"/>
      <c r="D561" s="7"/>
      <c r="E561" s="7"/>
    </row>
    <row r="562" spans="1:5" x14ac:dyDescent="0.45">
      <c r="A562" s="7"/>
      <c r="B562" s="7"/>
      <c r="C562" s="6"/>
      <c r="D562" s="7"/>
      <c r="E562" s="7"/>
    </row>
    <row r="563" spans="1:5" x14ac:dyDescent="0.45">
      <c r="A563" s="7"/>
      <c r="B563" s="7"/>
      <c r="C563" s="6"/>
      <c r="D563" s="7"/>
      <c r="E563" s="7"/>
    </row>
    <row r="564" spans="1:5" x14ac:dyDescent="0.45">
      <c r="A564" s="7"/>
      <c r="B564" s="7"/>
      <c r="C564" s="6"/>
      <c r="D564" s="7"/>
      <c r="E564" s="7"/>
    </row>
    <row r="565" spans="1:5" x14ac:dyDescent="0.45">
      <c r="A565" s="7"/>
      <c r="B565" s="7"/>
      <c r="C565" s="6"/>
      <c r="D565" s="7"/>
      <c r="E565" s="7"/>
    </row>
    <row r="566" spans="1:5" x14ac:dyDescent="0.45">
      <c r="A566" s="7"/>
      <c r="B566" s="7"/>
      <c r="C566" s="6"/>
      <c r="D566" s="7"/>
      <c r="E566" s="7"/>
    </row>
    <row r="567" spans="1:5" x14ac:dyDescent="0.45">
      <c r="A567" s="7"/>
      <c r="B567" s="7"/>
      <c r="C567" s="6"/>
      <c r="D567" s="7"/>
      <c r="E567" s="7"/>
    </row>
    <row r="568" spans="1:5" x14ac:dyDescent="0.45">
      <c r="A568" s="7"/>
      <c r="B568" s="7"/>
      <c r="C568" s="6"/>
      <c r="D568" s="7"/>
      <c r="E568" s="7"/>
    </row>
    <row r="569" spans="1:5" x14ac:dyDescent="0.45">
      <c r="A569" s="7"/>
      <c r="B569" s="7"/>
      <c r="C569" s="6"/>
      <c r="D569" s="7"/>
      <c r="E569" s="7"/>
    </row>
    <row r="570" spans="1:5" x14ac:dyDescent="0.45">
      <c r="A570" s="7"/>
      <c r="B570" s="7"/>
      <c r="C570" s="6"/>
      <c r="D570" s="7"/>
      <c r="E570" s="7"/>
    </row>
    <row r="571" spans="1:5" x14ac:dyDescent="0.45">
      <c r="A571" s="7"/>
      <c r="B571" s="7"/>
      <c r="C571" s="6"/>
      <c r="D571" s="7"/>
      <c r="E571" s="7"/>
    </row>
    <row r="572" spans="1:5" x14ac:dyDescent="0.45">
      <c r="A572" s="7"/>
      <c r="B572" s="7"/>
      <c r="C572" s="6"/>
      <c r="D572" s="7"/>
      <c r="E572" s="7"/>
    </row>
    <row r="573" spans="1:5" x14ac:dyDescent="0.45">
      <c r="A573" s="7"/>
      <c r="B573" s="7"/>
      <c r="C573" s="6"/>
      <c r="D573" s="7"/>
      <c r="E573" s="7"/>
    </row>
    <row r="574" spans="1:5" x14ac:dyDescent="0.45">
      <c r="A574" s="7"/>
      <c r="B574" s="7"/>
      <c r="C574" s="6"/>
      <c r="D574" s="7"/>
      <c r="E574" s="7"/>
    </row>
    <row r="575" spans="1:5" x14ac:dyDescent="0.45">
      <c r="A575" s="7"/>
      <c r="B575" s="7"/>
      <c r="C575" s="6"/>
      <c r="D575" s="7"/>
      <c r="E575" s="7"/>
    </row>
    <row r="576" spans="1:5" x14ac:dyDescent="0.45">
      <c r="A576" s="7"/>
      <c r="B576" s="7"/>
      <c r="C576" s="6"/>
      <c r="D576" s="7"/>
      <c r="E576" s="7"/>
    </row>
    <row r="577" spans="1:5" x14ac:dyDescent="0.45">
      <c r="A577" s="7"/>
      <c r="B577" s="7"/>
      <c r="C577" s="6"/>
      <c r="D577" s="7"/>
      <c r="E577" s="7"/>
    </row>
    <row r="578" spans="1:5" x14ac:dyDescent="0.45">
      <c r="A578" s="7"/>
      <c r="B578" s="7"/>
      <c r="C578" s="6"/>
      <c r="D578" s="7"/>
      <c r="E578" s="7"/>
    </row>
    <row r="579" spans="1:5" x14ac:dyDescent="0.45">
      <c r="A579" s="7"/>
      <c r="B579" s="7"/>
      <c r="C579" s="6"/>
      <c r="D579" s="7"/>
      <c r="E579" s="7"/>
    </row>
    <row r="580" spans="1:5" x14ac:dyDescent="0.45">
      <c r="A580" s="7"/>
      <c r="B580" s="7"/>
      <c r="C580" s="6"/>
      <c r="D580" s="7"/>
      <c r="E580" s="7"/>
    </row>
    <row r="581" spans="1:5" x14ac:dyDescent="0.45">
      <c r="A581" s="7"/>
      <c r="B581" s="7"/>
      <c r="C581" s="6"/>
      <c r="D581" s="7"/>
      <c r="E581" s="7"/>
    </row>
    <row r="582" spans="1:5" x14ac:dyDescent="0.45">
      <c r="A582" s="7"/>
      <c r="B582" s="7"/>
      <c r="C582" s="6"/>
      <c r="D582" s="7"/>
      <c r="E582" s="7"/>
    </row>
    <row r="583" spans="1:5" x14ac:dyDescent="0.45">
      <c r="A583" s="7"/>
      <c r="B583" s="7"/>
      <c r="C583" s="6"/>
      <c r="D583" s="7"/>
      <c r="E583" s="7"/>
    </row>
    <row r="584" spans="1:5" x14ac:dyDescent="0.45">
      <c r="A584" s="7"/>
      <c r="B584" s="7"/>
      <c r="C584" s="6"/>
      <c r="D584" s="7"/>
      <c r="E584" s="7"/>
    </row>
    <row r="585" spans="1:5" x14ac:dyDescent="0.45">
      <c r="A585" s="7"/>
      <c r="B585" s="7"/>
      <c r="C585" s="6"/>
      <c r="D585" s="7"/>
      <c r="E585" s="7"/>
    </row>
    <row r="586" spans="1:5" x14ac:dyDescent="0.45">
      <c r="A586" s="7"/>
      <c r="B586" s="7"/>
      <c r="C586" s="6"/>
      <c r="D586" s="7"/>
      <c r="E586" s="7"/>
    </row>
    <row r="587" spans="1:5" x14ac:dyDescent="0.45">
      <c r="A587" s="7"/>
      <c r="B587" s="7"/>
      <c r="C587" s="6"/>
      <c r="D587" s="7"/>
      <c r="E587" s="7"/>
    </row>
    <row r="588" spans="1:5" x14ac:dyDescent="0.45">
      <c r="A588" s="7"/>
      <c r="B588" s="7"/>
      <c r="C588" s="6"/>
      <c r="D588" s="7"/>
      <c r="E588" s="7"/>
    </row>
    <row r="589" spans="1:5" x14ac:dyDescent="0.45">
      <c r="A589" s="7"/>
      <c r="B589" s="7"/>
      <c r="C589" s="6"/>
      <c r="D589" s="7"/>
      <c r="E589" s="7"/>
    </row>
    <row r="590" spans="1:5" x14ac:dyDescent="0.45">
      <c r="A590" s="7"/>
      <c r="B590" s="7"/>
      <c r="C590" s="6"/>
      <c r="D590" s="7"/>
      <c r="E590" s="7"/>
    </row>
    <row r="591" spans="1:5" x14ac:dyDescent="0.45">
      <c r="A591" s="7"/>
      <c r="B591" s="7"/>
      <c r="C591" s="6"/>
      <c r="D591" s="7"/>
      <c r="E591" s="7"/>
    </row>
    <row r="592" spans="1:5" x14ac:dyDescent="0.45">
      <c r="A592" s="7"/>
      <c r="B592" s="7"/>
      <c r="C592" s="6"/>
      <c r="D592" s="7"/>
      <c r="E592" s="7"/>
    </row>
    <row r="593" spans="1:5" x14ac:dyDescent="0.45">
      <c r="A593" s="7"/>
      <c r="B593" s="7"/>
      <c r="C593" s="6"/>
      <c r="D593" s="7"/>
      <c r="E593" s="7"/>
    </row>
    <row r="594" spans="1:5" x14ac:dyDescent="0.45">
      <c r="A594" s="7"/>
      <c r="B594" s="7"/>
      <c r="C594" s="6"/>
      <c r="D594" s="7"/>
      <c r="E594" s="7"/>
    </row>
    <row r="595" spans="1:5" x14ac:dyDescent="0.45">
      <c r="A595" s="7"/>
      <c r="B595" s="7"/>
      <c r="C595" s="6"/>
      <c r="D595" s="7"/>
      <c r="E595" s="7"/>
    </row>
    <row r="596" spans="1:5" x14ac:dyDescent="0.45">
      <c r="A596" s="7"/>
      <c r="B596" s="7"/>
      <c r="C596" s="6"/>
      <c r="D596" s="7"/>
      <c r="E596" s="7"/>
    </row>
    <row r="597" spans="1:5" x14ac:dyDescent="0.45">
      <c r="A597" s="7"/>
      <c r="B597" s="7"/>
      <c r="C597" s="6"/>
      <c r="D597" s="7"/>
      <c r="E597" s="7"/>
    </row>
    <row r="598" spans="1:5" x14ac:dyDescent="0.45">
      <c r="A598" s="7"/>
      <c r="B598" s="7"/>
      <c r="C598" s="6"/>
      <c r="D598" s="7"/>
      <c r="E598" s="7"/>
    </row>
    <row r="599" spans="1:5" x14ac:dyDescent="0.45">
      <c r="A599" s="7"/>
      <c r="B599" s="7"/>
      <c r="C599" s="6"/>
      <c r="D599" s="7"/>
      <c r="E599" s="7"/>
    </row>
    <row r="600" spans="1:5" x14ac:dyDescent="0.45">
      <c r="A600" s="7"/>
      <c r="B600" s="7"/>
      <c r="C600" s="6"/>
      <c r="D600" s="7"/>
      <c r="E600" s="7"/>
    </row>
    <row r="601" spans="1:5" x14ac:dyDescent="0.45">
      <c r="A601" s="7"/>
      <c r="B601" s="7"/>
      <c r="C601" s="6"/>
      <c r="D601" s="7"/>
      <c r="E601" s="7"/>
    </row>
    <row r="602" spans="1:5" x14ac:dyDescent="0.45">
      <c r="A602" s="7"/>
      <c r="B602" s="7"/>
      <c r="C602" s="6"/>
      <c r="D602" s="7"/>
      <c r="E602" s="7"/>
    </row>
    <row r="603" spans="1:5" x14ac:dyDescent="0.45">
      <c r="A603" s="7"/>
      <c r="B603" s="7"/>
      <c r="C603" s="6"/>
      <c r="D603" s="7"/>
      <c r="E603" s="7"/>
    </row>
    <row r="604" spans="1:5" x14ac:dyDescent="0.45">
      <c r="A604" s="7"/>
      <c r="B604" s="7"/>
      <c r="C604" s="6"/>
      <c r="D604" s="7"/>
      <c r="E604" s="7"/>
    </row>
    <row r="605" spans="1:5" x14ac:dyDescent="0.45">
      <c r="A605" s="7"/>
      <c r="B605" s="7"/>
      <c r="C605" s="6"/>
      <c r="D605" s="7"/>
      <c r="E605" s="7"/>
    </row>
    <row r="606" spans="1:5" x14ac:dyDescent="0.45">
      <c r="A606" s="7"/>
      <c r="B606" s="7"/>
      <c r="C606" s="6"/>
      <c r="D606" s="7"/>
      <c r="E606" s="7"/>
    </row>
    <row r="607" spans="1:5" x14ac:dyDescent="0.45">
      <c r="A607" s="7"/>
      <c r="B607" s="7"/>
      <c r="C607" s="6"/>
      <c r="D607" s="7"/>
      <c r="E607" s="7"/>
    </row>
    <row r="608" spans="1:5" x14ac:dyDescent="0.45">
      <c r="A608" s="7"/>
      <c r="B608" s="7"/>
      <c r="C608" s="6"/>
      <c r="D608" s="7"/>
      <c r="E608" s="7"/>
    </row>
    <row r="609" spans="1:5" x14ac:dyDescent="0.45">
      <c r="A609" s="7"/>
      <c r="B609" s="7"/>
      <c r="C609" s="6"/>
      <c r="D609" s="7"/>
      <c r="E609" s="7"/>
    </row>
    <row r="610" spans="1:5" x14ac:dyDescent="0.45">
      <c r="A610" s="7"/>
      <c r="B610" s="7"/>
      <c r="C610" s="6"/>
      <c r="D610" s="7"/>
      <c r="E610" s="7"/>
    </row>
    <row r="611" spans="1:5" x14ac:dyDescent="0.45">
      <c r="A611" s="7"/>
      <c r="B611" s="7"/>
      <c r="C611" s="6"/>
      <c r="D611" s="7"/>
      <c r="E611" s="7"/>
    </row>
    <row r="612" spans="1:5" x14ac:dyDescent="0.45">
      <c r="A612" s="7"/>
      <c r="B612" s="7"/>
      <c r="C612" s="6"/>
      <c r="D612" s="7"/>
      <c r="E612" s="7"/>
    </row>
    <row r="613" spans="1:5" x14ac:dyDescent="0.45">
      <c r="A613" s="7"/>
      <c r="B613" s="7"/>
      <c r="C613" s="6"/>
      <c r="D613" s="7"/>
      <c r="E613" s="7"/>
    </row>
    <row r="614" spans="1:5" x14ac:dyDescent="0.45">
      <c r="A614" s="7"/>
      <c r="B614" s="7"/>
      <c r="C614" s="6"/>
      <c r="D614" s="7"/>
      <c r="E614" s="7"/>
    </row>
    <row r="615" spans="1:5" x14ac:dyDescent="0.45">
      <c r="A615" s="7"/>
      <c r="B615" s="7"/>
      <c r="C615" s="6"/>
      <c r="D615" s="7"/>
      <c r="E615" s="7"/>
    </row>
    <row r="616" spans="1:5" x14ac:dyDescent="0.45">
      <c r="A616" s="7"/>
      <c r="B616" s="7"/>
      <c r="C616" s="6"/>
      <c r="D616" s="7"/>
      <c r="E616" s="7"/>
    </row>
    <row r="617" spans="1:5" x14ac:dyDescent="0.45">
      <c r="A617" s="7"/>
      <c r="B617" s="7"/>
      <c r="C617" s="6"/>
      <c r="D617" s="7"/>
      <c r="E617" s="7"/>
    </row>
    <row r="618" spans="1:5" x14ac:dyDescent="0.45">
      <c r="A618" s="7"/>
      <c r="B618" s="7"/>
      <c r="C618" s="6"/>
      <c r="D618" s="7"/>
      <c r="E618" s="7"/>
    </row>
    <row r="619" spans="1:5" x14ac:dyDescent="0.45">
      <c r="A619" s="7"/>
      <c r="B619" s="7"/>
      <c r="C619" s="6"/>
      <c r="D619" s="7"/>
      <c r="E619" s="7"/>
    </row>
    <row r="620" spans="1:5" x14ac:dyDescent="0.45">
      <c r="A620" s="7"/>
      <c r="B620" s="7"/>
      <c r="C620" s="6"/>
      <c r="D620" s="7"/>
      <c r="E620" s="7"/>
    </row>
    <row r="621" spans="1:5" x14ac:dyDescent="0.45">
      <c r="A621" s="7"/>
      <c r="B621" s="7"/>
      <c r="C621" s="6"/>
      <c r="D621" s="7"/>
      <c r="E621" s="7"/>
    </row>
    <row r="622" spans="1:5" x14ac:dyDescent="0.45">
      <c r="A622" s="7"/>
      <c r="B622" s="7"/>
      <c r="C622" s="6"/>
      <c r="D622" s="7"/>
      <c r="E622" s="7"/>
    </row>
    <row r="623" spans="1:5" x14ac:dyDescent="0.45">
      <c r="A623" s="7"/>
      <c r="B623" s="7"/>
      <c r="C623" s="6"/>
      <c r="D623" s="7"/>
      <c r="E623" s="7"/>
    </row>
    <row r="624" spans="1:5" x14ac:dyDescent="0.45">
      <c r="A624" s="7"/>
      <c r="B624" s="7"/>
      <c r="C624" s="6"/>
      <c r="D624" s="7"/>
      <c r="E624" s="7"/>
    </row>
    <row r="625" spans="1:5" x14ac:dyDescent="0.45">
      <c r="A625" s="7"/>
      <c r="B625" s="7"/>
      <c r="C625" s="6"/>
      <c r="D625" s="7"/>
      <c r="E625" s="7"/>
    </row>
    <row r="626" spans="1:5" x14ac:dyDescent="0.45">
      <c r="A626" s="7"/>
      <c r="B626" s="7"/>
      <c r="C626" s="6"/>
      <c r="D626" s="7"/>
      <c r="E626" s="7"/>
    </row>
    <row r="627" spans="1:5" x14ac:dyDescent="0.45">
      <c r="A627" s="7"/>
      <c r="B627" s="7"/>
      <c r="C627" s="6"/>
      <c r="D627" s="7"/>
      <c r="E627" s="7"/>
    </row>
    <row r="628" spans="1:5" x14ac:dyDescent="0.45">
      <c r="A628" s="7"/>
      <c r="B628" s="7"/>
      <c r="C628" s="6"/>
      <c r="D628" s="7"/>
      <c r="E628" s="7"/>
    </row>
    <row r="629" spans="1:5" x14ac:dyDescent="0.45">
      <c r="A629" s="7"/>
      <c r="B629" s="7"/>
      <c r="C629" s="6"/>
      <c r="D629" s="7"/>
      <c r="E629" s="7"/>
    </row>
    <row r="630" spans="1:5" x14ac:dyDescent="0.45">
      <c r="A630" s="7"/>
      <c r="B630" s="7"/>
      <c r="C630" s="6"/>
      <c r="D630" s="7"/>
      <c r="E630" s="7"/>
    </row>
    <row r="631" spans="1:5" x14ac:dyDescent="0.45">
      <c r="A631" s="7"/>
      <c r="B631" s="7"/>
      <c r="C631" s="6"/>
      <c r="D631" s="7"/>
      <c r="E631" s="7"/>
    </row>
    <row r="632" spans="1:5" x14ac:dyDescent="0.45">
      <c r="A632" s="7"/>
      <c r="B632" s="7"/>
      <c r="C632" s="6"/>
      <c r="D632" s="7"/>
      <c r="E632" s="7"/>
    </row>
    <row r="633" spans="1:5" x14ac:dyDescent="0.45">
      <c r="A633" s="7"/>
      <c r="B633" s="7"/>
      <c r="C633" s="6"/>
      <c r="D633" s="7"/>
      <c r="E633" s="7"/>
    </row>
    <row r="634" spans="1:5" x14ac:dyDescent="0.45">
      <c r="A634" s="7"/>
      <c r="B634" s="7"/>
      <c r="C634" s="6"/>
      <c r="D634" s="7"/>
      <c r="E634" s="7"/>
    </row>
    <row r="635" spans="1:5" x14ac:dyDescent="0.45">
      <c r="A635" s="7"/>
      <c r="B635" s="7"/>
      <c r="C635" s="6"/>
      <c r="D635" s="7"/>
      <c r="E635" s="7"/>
    </row>
    <row r="636" spans="1:5" x14ac:dyDescent="0.45">
      <c r="A636" s="7"/>
      <c r="B636" s="7"/>
      <c r="C636" s="6"/>
      <c r="D636" s="7"/>
      <c r="E636" s="7"/>
    </row>
    <row r="637" spans="1:5" x14ac:dyDescent="0.45">
      <c r="A637" s="7"/>
      <c r="B637" s="7"/>
      <c r="C637" s="6"/>
      <c r="D637" s="7"/>
      <c r="E637" s="7"/>
    </row>
    <row r="638" spans="1:5" x14ac:dyDescent="0.45">
      <c r="A638" s="7"/>
      <c r="B638" s="7"/>
      <c r="C638" s="6"/>
      <c r="D638" s="7"/>
      <c r="E638" s="7"/>
    </row>
    <row r="639" spans="1:5" x14ac:dyDescent="0.45">
      <c r="A639" s="7"/>
      <c r="B639" s="7"/>
      <c r="C639" s="6"/>
      <c r="D639" s="7"/>
      <c r="E639" s="7"/>
    </row>
    <row r="640" spans="1:5" x14ac:dyDescent="0.45">
      <c r="A640" s="7"/>
      <c r="B640" s="7"/>
      <c r="C640" s="6"/>
      <c r="D640" s="7"/>
      <c r="E640" s="7"/>
    </row>
    <row r="641" spans="1:5" x14ac:dyDescent="0.45">
      <c r="A641" s="7"/>
      <c r="B641" s="7"/>
      <c r="C641" s="6"/>
      <c r="D641" s="7"/>
      <c r="E641" s="7"/>
    </row>
    <row r="642" spans="1:5" x14ac:dyDescent="0.45">
      <c r="A642" s="7"/>
      <c r="B642" s="7"/>
      <c r="C642" s="6"/>
      <c r="D642" s="7"/>
      <c r="E642" s="7"/>
    </row>
    <row r="643" spans="1:5" x14ac:dyDescent="0.45">
      <c r="A643" s="7"/>
      <c r="B643" s="7"/>
      <c r="C643" s="6"/>
      <c r="D643" s="7"/>
      <c r="E643" s="7"/>
    </row>
    <row r="644" spans="1:5" x14ac:dyDescent="0.45">
      <c r="A644" s="7"/>
      <c r="B644" s="7"/>
      <c r="C644" s="6"/>
      <c r="D644" s="7"/>
      <c r="E644" s="7"/>
    </row>
    <row r="645" spans="1:5" x14ac:dyDescent="0.45">
      <c r="A645" s="7"/>
      <c r="B645" s="7"/>
      <c r="C645" s="6"/>
      <c r="D645" s="7"/>
      <c r="E645" s="7"/>
    </row>
    <row r="646" spans="1:5" x14ac:dyDescent="0.45">
      <c r="A646" s="7"/>
      <c r="B646" s="7"/>
      <c r="C646" s="6"/>
      <c r="D646" s="7"/>
      <c r="E646" s="7"/>
    </row>
    <row r="647" spans="1:5" x14ac:dyDescent="0.45">
      <c r="A647" s="7"/>
      <c r="B647" s="7"/>
      <c r="C647" s="6"/>
      <c r="D647" s="7"/>
      <c r="E647" s="7"/>
    </row>
    <row r="648" spans="1:5" x14ac:dyDescent="0.45">
      <c r="A648" s="7"/>
      <c r="B648" s="7"/>
      <c r="C648" s="6"/>
      <c r="D648" s="7"/>
      <c r="E648" s="7"/>
    </row>
    <row r="649" spans="1:5" x14ac:dyDescent="0.45">
      <c r="A649" s="7"/>
      <c r="B649" s="7"/>
      <c r="C649" s="6"/>
      <c r="D649" s="7"/>
      <c r="E649" s="7"/>
    </row>
    <row r="650" spans="1:5" x14ac:dyDescent="0.45">
      <c r="A650" s="7"/>
      <c r="B650" s="7"/>
      <c r="C650" s="6"/>
      <c r="D650" s="7"/>
      <c r="E650" s="7"/>
    </row>
    <row r="651" spans="1:5" x14ac:dyDescent="0.45">
      <c r="A651" s="7"/>
      <c r="B651" s="7"/>
      <c r="C651" s="6"/>
      <c r="D651" s="7"/>
      <c r="E651" s="7"/>
    </row>
    <row r="652" spans="1:5" x14ac:dyDescent="0.45">
      <c r="A652" s="7"/>
      <c r="B652" s="7"/>
      <c r="C652" s="6"/>
      <c r="D652" s="7"/>
      <c r="E652" s="7"/>
    </row>
    <row r="653" spans="1:5" x14ac:dyDescent="0.45">
      <c r="A653" s="7"/>
      <c r="B653" s="7"/>
      <c r="C653" s="6"/>
      <c r="D653" s="7"/>
      <c r="E653" s="7"/>
    </row>
    <row r="654" spans="1:5" x14ac:dyDescent="0.45">
      <c r="A654" s="7"/>
      <c r="B654" s="7"/>
      <c r="C654" s="6"/>
      <c r="D654" s="7"/>
      <c r="E654" s="7"/>
    </row>
    <row r="655" spans="1:5" x14ac:dyDescent="0.45">
      <c r="A655" s="7"/>
      <c r="B655" s="7"/>
      <c r="C655" s="6"/>
      <c r="D655" s="7"/>
      <c r="E655" s="7"/>
    </row>
    <row r="656" spans="1:5" x14ac:dyDescent="0.45">
      <c r="A656" s="7"/>
      <c r="B656" s="7"/>
      <c r="C656" s="6"/>
      <c r="D656" s="7"/>
      <c r="E656" s="7"/>
    </row>
    <row r="657" spans="1:5" x14ac:dyDescent="0.45">
      <c r="A657" s="7"/>
      <c r="B657" s="7"/>
      <c r="C657" s="6"/>
      <c r="D657" s="7"/>
      <c r="E657" s="7"/>
    </row>
    <row r="658" spans="1:5" x14ac:dyDescent="0.45">
      <c r="A658" s="7"/>
      <c r="B658" s="7"/>
      <c r="C658" s="6"/>
      <c r="D658" s="7"/>
      <c r="E658" s="7"/>
    </row>
    <row r="659" spans="1:5" x14ac:dyDescent="0.45">
      <c r="A659" s="7"/>
      <c r="B659" s="7"/>
      <c r="C659" s="6"/>
      <c r="D659" s="7"/>
      <c r="E659" s="7"/>
    </row>
    <row r="660" spans="1:5" x14ac:dyDescent="0.45">
      <c r="A660" s="7"/>
      <c r="B660" s="7"/>
      <c r="C660" s="6"/>
      <c r="D660" s="7"/>
      <c r="E660" s="7"/>
    </row>
    <row r="661" spans="1:5" x14ac:dyDescent="0.45">
      <c r="A661" s="7"/>
      <c r="B661" s="7"/>
      <c r="C661" s="6"/>
      <c r="D661" s="7"/>
      <c r="E661" s="7"/>
    </row>
    <row r="662" spans="1:5" x14ac:dyDescent="0.45">
      <c r="A662" s="7"/>
      <c r="B662" s="7"/>
      <c r="C662" s="6"/>
      <c r="D662" s="7"/>
      <c r="E662" s="7"/>
    </row>
    <row r="663" spans="1:5" x14ac:dyDescent="0.45">
      <c r="A663" s="7"/>
      <c r="B663" s="7"/>
      <c r="C663" s="6"/>
      <c r="D663" s="7"/>
      <c r="E663" s="7"/>
    </row>
    <row r="664" spans="1:5" x14ac:dyDescent="0.45">
      <c r="A664" s="7"/>
      <c r="B664" s="7"/>
      <c r="C664" s="6"/>
      <c r="D664" s="7"/>
      <c r="E664" s="7"/>
    </row>
    <row r="665" spans="1:5" x14ac:dyDescent="0.45">
      <c r="A665" s="7"/>
      <c r="B665" s="7"/>
      <c r="C665" s="6"/>
      <c r="D665" s="7"/>
      <c r="E665" s="7"/>
    </row>
    <row r="666" spans="1:5" x14ac:dyDescent="0.45">
      <c r="A666" s="7"/>
      <c r="B666" s="7"/>
      <c r="C666" s="6"/>
      <c r="D666" s="7"/>
      <c r="E666" s="7"/>
    </row>
    <row r="667" spans="1:5" x14ac:dyDescent="0.45">
      <c r="A667" s="7"/>
      <c r="B667" s="7"/>
      <c r="C667" s="6"/>
      <c r="D667" s="7"/>
      <c r="E667" s="7"/>
    </row>
    <row r="668" spans="1:5" x14ac:dyDescent="0.45">
      <c r="A668" s="7"/>
      <c r="B668" s="7"/>
      <c r="C668" s="6"/>
      <c r="D668" s="7"/>
      <c r="E668" s="7"/>
    </row>
    <row r="669" spans="1:5" x14ac:dyDescent="0.45">
      <c r="A669" s="7"/>
      <c r="B669" s="7"/>
      <c r="C669" s="6"/>
      <c r="D669" s="7"/>
      <c r="E669" s="7"/>
    </row>
    <row r="670" spans="1:5" x14ac:dyDescent="0.45">
      <c r="A670" s="7"/>
      <c r="B670" s="7"/>
      <c r="C670" s="6"/>
      <c r="D670" s="7"/>
      <c r="E670" s="7"/>
    </row>
    <row r="671" spans="1:5" x14ac:dyDescent="0.45">
      <c r="A671" s="7"/>
      <c r="B671" s="7"/>
      <c r="C671" s="6"/>
      <c r="D671" s="7"/>
      <c r="E671" s="7"/>
    </row>
    <row r="672" spans="1:5" x14ac:dyDescent="0.45">
      <c r="A672" s="7"/>
      <c r="B672" s="7"/>
      <c r="C672" s="6"/>
      <c r="D672" s="7"/>
      <c r="E672" s="7"/>
    </row>
    <row r="673" spans="1:5" x14ac:dyDescent="0.45">
      <c r="A673" s="7"/>
      <c r="B673" s="7"/>
      <c r="C673" s="6"/>
      <c r="D673" s="7"/>
      <c r="E673" s="7"/>
    </row>
    <row r="674" spans="1:5" x14ac:dyDescent="0.45">
      <c r="A674" s="7"/>
      <c r="B674" s="7"/>
      <c r="C674" s="6"/>
      <c r="D674" s="7"/>
      <c r="E674" s="7"/>
    </row>
    <row r="675" spans="1:5" x14ac:dyDescent="0.45">
      <c r="A675" s="7"/>
      <c r="B675" s="7"/>
      <c r="C675" s="6"/>
      <c r="D675" s="7"/>
      <c r="E675" s="7"/>
    </row>
    <row r="676" spans="1:5" x14ac:dyDescent="0.45">
      <c r="A676" s="7"/>
      <c r="B676" s="7"/>
      <c r="C676" s="6"/>
      <c r="D676" s="7"/>
      <c r="E676" s="7"/>
    </row>
    <row r="677" spans="1:5" x14ac:dyDescent="0.45">
      <c r="A677" s="7"/>
      <c r="B677" s="7"/>
      <c r="C677" s="6"/>
      <c r="D677" s="7"/>
      <c r="E677" s="7"/>
    </row>
    <row r="678" spans="1:5" x14ac:dyDescent="0.45">
      <c r="A678" s="7"/>
      <c r="B678" s="7"/>
      <c r="C678" s="6"/>
      <c r="D678" s="7"/>
      <c r="E678" s="7"/>
    </row>
    <row r="679" spans="1:5" x14ac:dyDescent="0.45">
      <c r="A679" s="7"/>
      <c r="B679" s="7"/>
      <c r="C679" s="6"/>
      <c r="D679" s="7"/>
      <c r="E679" s="7"/>
    </row>
    <row r="680" spans="1:5" x14ac:dyDescent="0.45">
      <c r="A680" s="7"/>
      <c r="B680" s="7"/>
      <c r="C680" s="6"/>
      <c r="D680" s="7"/>
      <c r="E680" s="7"/>
    </row>
    <row r="681" spans="1:5" x14ac:dyDescent="0.45">
      <c r="A681" s="7"/>
      <c r="B681" s="7"/>
      <c r="C681" s="6"/>
      <c r="D681" s="7"/>
      <c r="E681" s="7"/>
    </row>
    <row r="682" spans="1:5" x14ac:dyDescent="0.45">
      <c r="A682" s="7"/>
      <c r="B682" s="7"/>
      <c r="C682" s="6"/>
      <c r="D682" s="7"/>
      <c r="E682" s="7"/>
    </row>
    <row r="683" spans="1:5" x14ac:dyDescent="0.45">
      <c r="A683" s="7"/>
      <c r="B683" s="7"/>
      <c r="C683" s="6"/>
      <c r="D683" s="7"/>
      <c r="E683" s="7"/>
    </row>
    <row r="684" spans="1:5" x14ac:dyDescent="0.45">
      <c r="A684" s="7"/>
      <c r="B684" s="7"/>
      <c r="C684" s="6"/>
      <c r="D684" s="7"/>
      <c r="E684" s="7"/>
    </row>
    <row r="685" spans="1:5" x14ac:dyDescent="0.45">
      <c r="A685" s="7"/>
      <c r="B685" s="7"/>
      <c r="C685" s="6"/>
      <c r="D685" s="7"/>
      <c r="E685" s="7"/>
    </row>
    <row r="686" spans="1:5" x14ac:dyDescent="0.45">
      <c r="A686" s="7"/>
      <c r="B686" s="7"/>
      <c r="C686" s="6"/>
      <c r="D686" s="7"/>
      <c r="E686" s="7"/>
    </row>
    <row r="687" spans="1:5" x14ac:dyDescent="0.45">
      <c r="A687" s="7"/>
      <c r="B687" s="7"/>
      <c r="C687" s="6"/>
      <c r="D687" s="7"/>
      <c r="E687" s="7"/>
    </row>
    <row r="688" spans="1:5" x14ac:dyDescent="0.45">
      <c r="A688" s="7"/>
      <c r="B688" s="7"/>
      <c r="C688" s="6"/>
      <c r="D688" s="7"/>
      <c r="E688" s="7"/>
    </row>
    <row r="689" spans="1:5" x14ac:dyDescent="0.45">
      <c r="A689" s="7"/>
      <c r="B689" s="7"/>
      <c r="C689" s="6"/>
      <c r="D689" s="7"/>
      <c r="E689" s="7"/>
    </row>
    <row r="690" spans="1:5" x14ac:dyDescent="0.45">
      <c r="A690" s="7"/>
      <c r="B690" s="7"/>
      <c r="C690" s="6"/>
      <c r="D690" s="7"/>
      <c r="E690" s="7"/>
    </row>
    <row r="691" spans="1:5" x14ac:dyDescent="0.45">
      <c r="A691" s="7"/>
      <c r="B691" s="7"/>
      <c r="C691" s="6"/>
      <c r="D691" s="7"/>
      <c r="E691" s="7"/>
    </row>
    <row r="692" spans="1:5" x14ac:dyDescent="0.45">
      <c r="A692" s="7"/>
      <c r="B692" s="7"/>
      <c r="C692" s="6"/>
      <c r="D692" s="7"/>
      <c r="E692" s="7"/>
    </row>
    <row r="693" spans="1:5" x14ac:dyDescent="0.45">
      <c r="A693" s="7"/>
      <c r="B693" s="7"/>
      <c r="C693" s="6"/>
      <c r="D693" s="7"/>
      <c r="E693" s="7"/>
    </row>
    <row r="694" spans="1:5" x14ac:dyDescent="0.45">
      <c r="A694" s="7"/>
      <c r="B694" s="7"/>
      <c r="C694" s="6"/>
      <c r="D694" s="7"/>
      <c r="E694" s="7"/>
    </row>
    <row r="695" spans="1:5" x14ac:dyDescent="0.45">
      <c r="A695" s="7"/>
      <c r="B695" s="7"/>
      <c r="C695" s="6"/>
      <c r="D695" s="7"/>
      <c r="E695" s="7"/>
    </row>
    <row r="696" spans="1:5" x14ac:dyDescent="0.45">
      <c r="A696" s="7"/>
      <c r="B696" s="7"/>
      <c r="C696" s="6"/>
      <c r="D696" s="7"/>
      <c r="E696" s="7"/>
    </row>
    <row r="697" spans="1:5" x14ac:dyDescent="0.45">
      <c r="A697" s="7"/>
      <c r="B697" s="7"/>
      <c r="C697" s="6"/>
      <c r="D697" s="7"/>
      <c r="E697" s="7"/>
    </row>
    <row r="698" spans="1:5" x14ac:dyDescent="0.45">
      <c r="A698" s="7"/>
      <c r="B698" s="7"/>
      <c r="C698" s="6"/>
      <c r="D698" s="7"/>
      <c r="E698" s="7"/>
    </row>
    <row r="699" spans="1:5" x14ac:dyDescent="0.45">
      <c r="A699" s="7"/>
      <c r="B699" s="7"/>
      <c r="C699" s="6"/>
      <c r="D699" s="7"/>
      <c r="E699" s="7"/>
    </row>
    <row r="700" spans="1:5" x14ac:dyDescent="0.45">
      <c r="A700" s="7"/>
      <c r="B700" s="7"/>
      <c r="C700" s="6"/>
      <c r="D700" s="7"/>
      <c r="E700" s="7"/>
    </row>
    <row r="701" spans="1:5" x14ac:dyDescent="0.45">
      <c r="A701" s="7"/>
      <c r="B701" s="7"/>
      <c r="C701" s="6"/>
      <c r="D701" s="7"/>
      <c r="E701" s="7"/>
    </row>
    <row r="702" spans="1:5" x14ac:dyDescent="0.45">
      <c r="A702" s="7"/>
      <c r="B702" s="7"/>
      <c r="C702" s="6"/>
      <c r="D702" s="7"/>
      <c r="E702" s="7"/>
    </row>
    <row r="703" spans="1:5" x14ac:dyDescent="0.45">
      <c r="A703" s="7"/>
      <c r="B703" s="7"/>
      <c r="C703" s="6"/>
      <c r="D703" s="7"/>
      <c r="E703" s="7"/>
    </row>
    <row r="704" spans="1:5" x14ac:dyDescent="0.45">
      <c r="A704" s="7"/>
      <c r="B704" s="7"/>
      <c r="C704" s="6"/>
      <c r="D704" s="7"/>
      <c r="E704" s="7"/>
    </row>
    <row r="705" spans="1:5" x14ac:dyDescent="0.45">
      <c r="A705" s="7"/>
      <c r="B705" s="7"/>
      <c r="C705" s="6"/>
      <c r="D705" s="7"/>
      <c r="E705" s="7"/>
    </row>
    <row r="706" spans="1:5" x14ac:dyDescent="0.45">
      <c r="A706" s="7"/>
      <c r="B706" s="7"/>
      <c r="C706" s="6"/>
      <c r="D706" s="7"/>
      <c r="E706" s="7"/>
    </row>
    <row r="707" spans="1:5" x14ac:dyDescent="0.45">
      <c r="A707" s="7"/>
      <c r="B707" s="7"/>
      <c r="C707" s="6"/>
      <c r="D707" s="7"/>
      <c r="E707" s="7"/>
    </row>
    <row r="708" spans="1:5" x14ac:dyDescent="0.45">
      <c r="A708" s="7"/>
      <c r="B708" s="7"/>
      <c r="C708" s="6"/>
      <c r="D708" s="7"/>
      <c r="E708" s="7"/>
    </row>
    <row r="709" spans="1:5" x14ac:dyDescent="0.45">
      <c r="A709" s="7"/>
      <c r="B709" s="7"/>
      <c r="C709" s="6"/>
      <c r="D709" s="7"/>
      <c r="E709" s="7"/>
    </row>
    <row r="710" spans="1:5" x14ac:dyDescent="0.45">
      <c r="A710" s="7"/>
      <c r="B710" s="7"/>
      <c r="C710" s="6"/>
      <c r="D710" s="7"/>
      <c r="E710" s="7"/>
    </row>
    <row r="711" spans="1:5" x14ac:dyDescent="0.45">
      <c r="A711" s="7"/>
      <c r="B711" s="7"/>
      <c r="C711" s="6"/>
      <c r="D711" s="7"/>
      <c r="E711" s="7"/>
    </row>
    <row r="712" spans="1:5" x14ac:dyDescent="0.45">
      <c r="A712" s="7"/>
      <c r="B712" s="7"/>
      <c r="C712" s="6"/>
      <c r="D712" s="7"/>
      <c r="E712" s="7"/>
    </row>
    <row r="713" spans="1:5" x14ac:dyDescent="0.45">
      <c r="A713" s="7"/>
      <c r="B713" s="7"/>
      <c r="C713" s="6"/>
      <c r="D713" s="7"/>
      <c r="E713" s="7"/>
    </row>
    <row r="714" spans="1:5" x14ac:dyDescent="0.45">
      <c r="A714" s="7"/>
      <c r="B714" s="7"/>
      <c r="C714" s="6"/>
      <c r="D714" s="7"/>
      <c r="E714" s="7"/>
    </row>
    <row r="715" spans="1:5" x14ac:dyDescent="0.45">
      <c r="A715" s="7"/>
      <c r="B715" s="7"/>
      <c r="C715" s="6"/>
      <c r="D715" s="7"/>
      <c r="E715" s="7"/>
    </row>
    <row r="716" spans="1:5" x14ac:dyDescent="0.45">
      <c r="A716" s="7"/>
      <c r="B716" s="7"/>
      <c r="C716" s="6"/>
      <c r="D716" s="7"/>
      <c r="E716" s="7"/>
    </row>
    <row r="717" spans="1:5" x14ac:dyDescent="0.45">
      <c r="A717" s="7"/>
      <c r="B717" s="7"/>
      <c r="C717" s="6"/>
      <c r="D717" s="7"/>
      <c r="E717" s="7"/>
    </row>
    <row r="718" spans="1:5" x14ac:dyDescent="0.45">
      <c r="A718" s="7"/>
      <c r="B718" s="7"/>
      <c r="C718" s="6"/>
      <c r="D718" s="7"/>
      <c r="E718" s="7"/>
    </row>
    <row r="719" spans="1:5" x14ac:dyDescent="0.45">
      <c r="A719" s="7"/>
      <c r="B719" s="7"/>
      <c r="C719" s="6"/>
      <c r="D719" s="7"/>
      <c r="E719" s="7"/>
    </row>
    <row r="720" spans="1:5" x14ac:dyDescent="0.45">
      <c r="A720" s="7"/>
      <c r="B720" s="7"/>
      <c r="C720" s="6"/>
      <c r="D720" s="7"/>
      <c r="E720" s="7"/>
    </row>
    <row r="721" spans="1:5" x14ac:dyDescent="0.45">
      <c r="A721" s="7"/>
      <c r="B721" s="7"/>
      <c r="C721" s="6"/>
      <c r="D721" s="7"/>
      <c r="E721" s="7"/>
    </row>
    <row r="722" spans="1:5" x14ac:dyDescent="0.45">
      <c r="A722" s="7"/>
      <c r="B722" s="7"/>
      <c r="C722" s="6"/>
      <c r="D722" s="7"/>
      <c r="E722" s="7"/>
    </row>
    <row r="723" spans="1:5" x14ac:dyDescent="0.45">
      <c r="A723" s="7"/>
      <c r="B723" s="7"/>
      <c r="C723" s="6"/>
      <c r="D723" s="7"/>
      <c r="E723" s="7"/>
    </row>
    <row r="724" spans="1:5" x14ac:dyDescent="0.45">
      <c r="A724" s="7"/>
      <c r="B724" s="7"/>
      <c r="C724" s="6"/>
      <c r="D724" s="7"/>
      <c r="E724" s="7"/>
    </row>
    <row r="725" spans="1:5" x14ac:dyDescent="0.45">
      <c r="A725" s="7"/>
      <c r="B725" s="7"/>
      <c r="C725" s="6"/>
      <c r="D725" s="7"/>
      <c r="E725" s="7"/>
    </row>
    <row r="726" spans="1:5" x14ac:dyDescent="0.45">
      <c r="A726" s="7"/>
      <c r="B726" s="7"/>
      <c r="C726" s="6"/>
      <c r="D726" s="7"/>
      <c r="E726" s="7"/>
    </row>
    <row r="727" spans="1:5" x14ac:dyDescent="0.45">
      <c r="A727" s="7"/>
      <c r="B727" s="7"/>
      <c r="C727" s="6"/>
      <c r="D727" s="7"/>
      <c r="E727" s="7"/>
    </row>
    <row r="728" spans="1:5" x14ac:dyDescent="0.45">
      <c r="A728" s="7"/>
      <c r="B728" s="7"/>
      <c r="C728" s="6"/>
      <c r="D728" s="7"/>
      <c r="E728" s="7"/>
    </row>
    <row r="729" spans="1:5" x14ac:dyDescent="0.45">
      <c r="A729" s="7"/>
      <c r="B729" s="7"/>
      <c r="C729" s="6"/>
      <c r="D729" s="7"/>
      <c r="E729" s="7"/>
    </row>
    <row r="730" spans="1:5" x14ac:dyDescent="0.45">
      <c r="A730" s="7"/>
      <c r="B730" s="7"/>
      <c r="C730" s="6"/>
      <c r="D730" s="7"/>
      <c r="E730" s="7"/>
    </row>
    <row r="731" spans="1:5" x14ac:dyDescent="0.45">
      <c r="A731" s="7"/>
      <c r="B731" s="7"/>
      <c r="C731" s="6"/>
      <c r="D731" s="7"/>
      <c r="E731" s="7"/>
    </row>
    <row r="732" spans="1:5" x14ac:dyDescent="0.45">
      <c r="A732" s="7"/>
      <c r="B732" s="7"/>
      <c r="C732" s="6"/>
      <c r="D732" s="7"/>
      <c r="E732" s="7"/>
    </row>
    <row r="733" spans="1:5" x14ac:dyDescent="0.45">
      <c r="A733" s="7"/>
      <c r="B733" s="7"/>
      <c r="C733" s="6"/>
      <c r="D733" s="7"/>
      <c r="E733" s="7"/>
    </row>
    <row r="734" spans="1:5" x14ac:dyDescent="0.45">
      <c r="A734" s="7"/>
      <c r="B734" s="7"/>
      <c r="C734" s="6"/>
      <c r="D734" s="7"/>
      <c r="E734" s="7"/>
    </row>
    <row r="735" spans="1:5" x14ac:dyDescent="0.45">
      <c r="A735" s="7"/>
      <c r="B735" s="7"/>
      <c r="C735" s="6"/>
      <c r="D735" s="7"/>
      <c r="E735" s="7"/>
    </row>
    <row r="736" spans="1:5" x14ac:dyDescent="0.45">
      <c r="A736" s="7"/>
      <c r="B736" s="7"/>
      <c r="C736" s="6"/>
      <c r="D736" s="7"/>
      <c r="E736" s="7"/>
    </row>
    <row r="737" spans="1:5" x14ac:dyDescent="0.45">
      <c r="A737" s="7"/>
      <c r="B737" s="7"/>
      <c r="C737" s="6"/>
      <c r="D737" s="7"/>
      <c r="E737" s="7"/>
    </row>
    <row r="738" spans="1:5" x14ac:dyDescent="0.45">
      <c r="A738" s="7"/>
      <c r="B738" s="7"/>
      <c r="C738" s="6"/>
      <c r="D738" s="7"/>
      <c r="E738" s="7"/>
    </row>
    <row r="739" spans="1:5" x14ac:dyDescent="0.45">
      <c r="A739" s="7"/>
      <c r="B739" s="7"/>
      <c r="C739" s="6"/>
      <c r="D739" s="7"/>
      <c r="E739" s="7"/>
    </row>
    <row r="740" spans="1:5" x14ac:dyDescent="0.45">
      <c r="A740" s="7"/>
      <c r="B740" s="7"/>
      <c r="C740" s="6"/>
      <c r="D740" s="7"/>
      <c r="E740" s="7"/>
    </row>
    <row r="741" spans="1:5" x14ac:dyDescent="0.45">
      <c r="A741" s="7"/>
      <c r="B741" s="7"/>
      <c r="C741" s="6"/>
      <c r="D741" s="7"/>
      <c r="E741" s="7"/>
    </row>
    <row r="742" spans="1:5" x14ac:dyDescent="0.45">
      <c r="A742" s="7"/>
      <c r="B742" s="7"/>
      <c r="C742" s="6"/>
      <c r="D742" s="7"/>
      <c r="E742" s="7"/>
    </row>
    <row r="743" spans="1:5" x14ac:dyDescent="0.45">
      <c r="A743" s="7"/>
      <c r="B743" s="7"/>
      <c r="C743" s="6"/>
      <c r="D743" s="7"/>
      <c r="E743" s="7"/>
    </row>
    <row r="744" spans="1:5" x14ac:dyDescent="0.45">
      <c r="A744" s="7"/>
      <c r="B744" s="7"/>
      <c r="C744" s="6"/>
      <c r="D744" s="7"/>
      <c r="E744" s="7"/>
    </row>
    <row r="745" spans="1:5" x14ac:dyDescent="0.45">
      <c r="A745" s="7"/>
      <c r="B745" s="7"/>
      <c r="C745" s="6"/>
      <c r="D745" s="7"/>
      <c r="E745" s="7"/>
    </row>
    <row r="746" spans="1:5" x14ac:dyDescent="0.45">
      <c r="A746" s="7"/>
      <c r="B746" s="7"/>
      <c r="C746" s="6"/>
      <c r="D746" s="7"/>
      <c r="E746" s="7"/>
    </row>
    <row r="747" spans="1:5" x14ac:dyDescent="0.45">
      <c r="A747" s="7"/>
      <c r="B747" s="7"/>
      <c r="C747" s="6"/>
      <c r="D747" s="7"/>
      <c r="E747" s="7"/>
    </row>
    <row r="748" spans="1:5" x14ac:dyDescent="0.45">
      <c r="A748" s="7"/>
      <c r="B748" s="7"/>
      <c r="C748" s="6"/>
      <c r="D748" s="7"/>
      <c r="E748" s="7"/>
    </row>
    <row r="749" spans="1:5" x14ac:dyDescent="0.45">
      <c r="A749" s="7"/>
      <c r="B749" s="7"/>
      <c r="C749" s="6"/>
      <c r="D749" s="7"/>
      <c r="E749" s="7"/>
    </row>
    <row r="750" spans="1:5" x14ac:dyDescent="0.45">
      <c r="A750" s="7"/>
      <c r="B750" s="7"/>
      <c r="C750" s="6"/>
      <c r="D750" s="7"/>
      <c r="E750" s="7"/>
    </row>
    <row r="751" spans="1:5" x14ac:dyDescent="0.45">
      <c r="A751" s="7"/>
      <c r="B751" s="7"/>
      <c r="C751" s="6"/>
      <c r="D751" s="7"/>
      <c r="E751" s="7"/>
    </row>
    <row r="752" spans="1:5" x14ac:dyDescent="0.45">
      <c r="A752" s="7"/>
      <c r="B752" s="7"/>
      <c r="C752" s="6"/>
      <c r="D752" s="7"/>
      <c r="E752" s="7"/>
    </row>
    <row r="753" spans="1:5" x14ac:dyDescent="0.45">
      <c r="A753" s="7"/>
      <c r="B753" s="7"/>
      <c r="C753" s="6"/>
      <c r="D753" s="7"/>
      <c r="E753" s="7"/>
    </row>
    <row r="754" spans="1:5" x14ac:dyDescent="0.45">
      <c r="A754" s="7"/>
      <c r="B754" s="7"/>
      <c r="C754" s="6"/>
      <c r="D754" s="7"/>
      <c r="E754" s="7"/>
    </row>
    <row r="755" spans="1:5" x14ac:dyDescent="0.45">
      <c r="A755" s="7"/>
      <c r="B755" s="7"/>
      <c r="C755" s="6"/>
      <c r="D755" s="7"/>
      <c r="E755" s="7"/>
    </row>
    <row r="756" spans="1:5" x14ac:dyDescent="0.45">
      <c r="A756" s="7"/>
      <c r="B756" s="7"/>
      <c r="C756" s="6"/>
      <c r="D756" s="7"/>
      <c r="E756" s="7"/>
    </row>
    <row r="757" spans="1:5" x14ac:dyDescent="0.45">
      <c r="A757" s="7"/>
      <c r="B757" s="7"/>
      <c r="C757" s="6"/>
      <c r="D757" s="7"/>
      <c r="E757" s="7"/>
    </row>
    <row r="758" spans="1:5" x14ac:dyDescent="0.45">
      <c r="A758" s="7"/>
      <c r="B758" s="7"/>
      <c r="C758" s="6"/>
      <c r="D758" s="7"/>
      <c r="E758" s="7"/>
    </row>
    <row r="759" spans="1:5" x14ac:dyDescent="0.45">
      <c r="A759" s="7"/>
      <c r="B759" s="7"/>
      <c r="C759" s="6"/>
      <c r="D759" s="7"/>
      <c r="E759" s="7"/>
    </row>
    <row r="760" spans="1:5" x14ac:dyDescent="0.45">
      <c r="A760" s="7"/>
      <c r="B760" s="7"/>
      <c r="C760" s="6"/>
      <c r="D760" s="7"/>
      <c r="E760" s="7"/>
    </row>
    <row r="761" spans="1:5" x14ac:dyDescent="0.45">
      <c r="A761" s="7"/>
      <c r="B761" s="7"/>
      <c r="C761" s="6"/>
      <c r="D761" s="7"/>
      <c r="E761" s="7"/>
    </row>
    <row r="762" spans="1:5" x14ac:dyDescent="0.45">
      <c r="A762" s="7"/>
      <c r="B762" s="7"/>
      <c r="C762" s="6"/>
      <c r="D762" s="7"/>
      <c r="E762" s="7"/>
    </row>
    <row r="763" spans="1:5" x14ac:dyDescent="0.45">
      <c r="A763" s="7"/>
      <c r="B763" s="7"/>
      <c r="C763" s="6"/>
      <c r="D763" s="7"/>
      <c r="E763" s="7"/>
    </row>
    <row r="764" spans="1:5" x14ac:dyDescent="0.45">
      <c r="A764" s="7"/>
      <c r="B764" s="7"/>
      <c r="C764" s="6"/>
      <c r="D764" s="7"/>
      <c r="E764" s="7"/>
    </row>
    <row r="765" spans="1:5" x14ac:dyDescent="0.45">
      <c r="A765" s="7"/>
      <c r="B765" s="7"/>
      <c r="C765" s="6"/>
      <c r="D765" s="7"/>
      <c r="E765" s="7"/>
    </row>
    <row r="766" spans="1:5" x14ac:dyDescent="0.45">
      <c r="A766" s="7"/>
      <c r="B766" s="7"/>
      <c r="C766" s="6"/>
      <c r="D766" s="7"/>
      <c r="E766" s="7"/>
    </row>
    <row r="767" spans="1:5" x14ac:dyDescent="0.45">
      <c r="A767" s="7"/>
      <c r="B767" s="7"/>
      <c r="C767" s="6"/>
      <c r="D767" s="7"/>
      <c r="E767" s="7"/>
    </row>
    <row r="768" spans="1:5" x14ac:dyDescent="0.45">
      <c r="A768" s="7"/>
      <c r="B768" s="7"/>
      <c r="C768" s="6"/>
      <c r="D768" s="7"/>
      <c r="E768" s="7"/>
    </row>
    <row r="769" spans="1:5" x14ac:dyDescent="0.45">
      <c r="A769" s="7"/>
      <c r="B769" s="7"/>
      <c r="C769" s="6"/>
      <c r="D769" s="7"/>
      <c r="E769" s="7"/>
    </row>
    <row r="770" spans="1:5" x14ac:dyDescent="0.45">
      <c r="A770" s="7"/>
      <c r="B770" s="7"/>
      <c r="C770" s="6"/>
      <c r="D770" s="7"/>
      <c r="E770" s="7"/>
    </row>
    <row r="771" spans="1:5" x14ac:dyDescent="0.45">
      <c r="A771" s="7"/>
      <c r="B771" s="7"/>
      <c r="C771" s="6"/>
      <c r="D771" s="7"/>
      <c r="E771" s="7"/>
    </row>
    <row r="772" spans="1:5" x14ac:dyDescent="0.45">
      <c r="A772" s="7"/>
      <c r="B772" s="7"/>
      <c r="C772" s="6"/>
      <c r="D772" s="7"/>
      <c r="E772" s="7"/>
    </row>
    <row r="773" spans="1:5" x14ac:dyDescent="0.45">
      <c r="A773" s="7"/>
      <c r="B773" s="7"/>
      <c r="C773" s="6"/>
      <c r="D773" s="7"/>
      <c r="E773" s="7"/>
    </row>
    <row r="774" spans="1:5" x14ac:dyDescent="0.45">
      <c r="A774" s="7"/>
      <c r="B774" s="7"/>
      <c r="C774" s="6"/>
      <c r="D774" s="7"/>
      <c r="E774" s="7"/>
    </row>
    <row r="775" spans="1:5" x14ac:dyDescent="0.45">
      <c r="A775" s="7"/>
      <c r="B775" s="7"/>
      <c r="C775" s="6"/>
      <c r="D775" s="7"/>
      <c r="E775" s="7"/>
    </row>
    <row r="776" spans="1:5" x14ac:dyDescent="0.45">
      <c r="A776" s="7"/>
      <c r="B776" s="7"/>
      <c r="C776" s="6"/>
      <c r="D776" s="7"/>
      <c r="E776" s="7"/>
    </row>
    <row r="777" spans="1:5" x14ac:dyDescent="0.45">
      <c r="A777" s="7"/>
      <c r="B777" s="7"/>
      <c r="C777" s="6"/>
      <c r="D777" s="7"/>
      <c r="E777" s="7"/>
    </row>
    <row r="778" spans="1:5" x14ac:dyDescent="0.45">
      <c r="A778" s="7"/>
      <c r="B778" s="7"/>
      <c r="C778" s="6"/>
      <c r="D778" s="7"/>
      <c r="E778" s="7"/>
    </row>
    <row r="779" spans="1:5" x14ac:dyDescent="0.45">
      <c r="A779" s="7"/>
      <c r="B779" s="7"/>
      <c r="C779" s="6"/>
      <c r="D779" s="7"/>
      <c r="E779" s="7"/>
    </row>
    <row r="780" spans="1:5" x14ac:dyDescent="0.45">
      <c r="A780" s="7"/>
      <c r="B780" s="7"/>
      <c r="C780" s="6"/>
      <c r="D780" s="7"/>
      <c r="E780" s="7"/>
    </row>
    <row r="781" spans="1:5" x14ac:dyDescent="0.45">
      <c r="A781" s="7"/>
      <c r="B781" s="7"/>
      <c r="C781" s="6"/>
      <c r="D781" s="7"/>
      <c r="E781" s="7"/>
    </row>
    <row r="782" spans="1:5" x14ac:dyDescent="0.45">
      <c r="A782" s="7"/>
      <c r="B782" s="7"/>
      <c r="C782" s="6"/>
      <c r="D782" s="7"/>
      <c r="E782" s="7"/>
    </row>
    <row r="783" spans="1:5" x14ac:dyDescent="0.45">
      <c r="A783" s="7"/>
      <c r="B783" s="7"/>
      <c r="C783" s="6"/>
      <c r="D783" s="7"/>
      <c r="E783" s="7"/>
    </row>
    <row r="784" spans="1:5" x14ac:dyDescent="0.45">
      <c r="A784" s="7"/>
      <c r="B784" s="7"/>
      <c r="C784" s="6"/>
      <c r="D784" s="7"/>
      <c r="E784" s="7"/>
    </row>
    <row r="785" spans="1:5" x14ac:dyDescent="0.45">
      <c r="A785" s="7"/>
      <c r="B785" s="7"/>
      <c r="C785" s="6"/>
      <c r="D785" s="7"/>
      <c r="E785" s="7"/>
    </row>
    <row r="786" spans="1:5" x14ac:dyDescent="0.45">
      <c r="A786" s="7"/>
      <c r="B786" s="7"/>
      <c r="C786" s="6"/>
      <c r="D786" s="7"/>
      <c r="E786" s="7"/>
    </row>
    <row r="787" spans="1:5" x14ac:dyDescent="0.45">
      <c r="A787" s="7"/>
      <c r="B787" s="7"/>
      <c r="C787" s="6"/>
      <c r="D787" s="7"/>
      <c r="E787" s="7"/>
    </row>
    <row r="788" spans="1:5" x14ac:dyDescent="0.45">
      <c r="A788" s="7"/>
      <c r="B788" s="7"/>
      <c r="C788" s="6"/>
      <c r="D788" s="7"/>
      <c r="E788" s="7"/>
    </row>
    <row r="789" spans="1:5" x14ac:dyDescent="0.45">
      <c r="A789" s="7"/>
      <c r="B789" s="7"/>
      <c r="C789" s="6"/>
      <c r="D789" s="7"/>
      <c r="E789" s="7"/>
    </row>
    <row r="790" spans="1:5" x14ac:dyDescent="0.45">
      <c r="A790" s="7"/>
      <c r="B790" s="7"/>
      <c r="C790" s="6"/>
      <c r="D790" s="7"/>
      <c r="E790" s="7"/>
    </row>
    <row r="791" spans="1:5" x14ac:dyDescent="0.45">
      <c r="A791" s="7"/>
      <c r="B791" s="7"/>
      <c r="C791" s="6"/>
      <c r="D791" s="7"/>
      <c r="E791" s="7"/>
    </row>
    <row r="792" spans="1:5" x14ac:dyDescent="0.45">
      <c r="A792" s="7"/>
      <c r="B792" s="7"/>
      <c r="C792" s="6"/>
      <c r="D792" s="7"/>
      <c r="E792" s="7"/>
    </row>
    <row r="793" spans="1:5" x14ac:dyDescent="0.45">
      <c r="A793" s="7"/>
      <c r="B793" s="7"/>
      <c r="C793" s="6"/>
      <c r="D793" s="7"/>
      <c r="E793" s="7"/>
    </row>
    <row r="794" spans="1:5" x14ac:dyDescent="0.45">
      <c r="A794" s="7"/>
      <c r="B794" s="7"/>
      <c r="C794" s="6"/>
      <c r="D794" s="7"/>
      <c r="E794" s="7"/>
    </row>
    <row r="795" spans="1:5" x14ac:dyDescent="0.45">
      <c r="A795" s="7"/>
      <c r="B795" s="7"/>
      <c r="C795" s="6"/>
      <c r="D795" s="7"/>
      <c r="E795" s="7"/>
    </row>
    <row r="796" spans="1:5" x14ac:dyDescent="0.45">
      <c r="A796" s="7"/>
      <c r="B796" s="7"/>
      <c r="C796" s="6"/>
      <c r="D796" s="7"/>
      <c r="E796" s="7"/>
    </row>
    <row r="797" spans="1:5" x14ac:dyDescent="0.45">
      <c r="A797" s="7"/>
      <c r="B797" s="7"/>
      <c r="C797" s="6"/>
      <c r="D797" s="7"/>
      <c r="E797" s="7"/>
    </row>
    <row r="798" spans="1:5" x14ac:dyDescent="0.45">
      <c r="A798" s="7"/>
      <c r="B798" s="7"/>
      <c r="C798" s="6"/>
      <c r="D798" s="7"/>
      <c r="E798" s="7"/>
    </row>
    <row r="799" spans="1:5" x14ac:dyDescent="0.45">
      <c r="A799" s="7"/>
      <c r="B799" s="7"/>
      <c r="C799" s="6"/>
      <c r="D799" s="7"/>
      <c r="E799" s="7"/>
    </row>
    <row r="800" spans="1:5" x14ac:dyDescent="0.45">
      <c r="A800" s="7"/>
      <c r="B800" s="7"/>
      <c r="C800" s="6"/>
      <c r="D800" s="7"/>
      <c r="E800" s="7"/>
    </row>
    <row r="801" spans="1:5" x14ac:dyDescent="0.45">
      <c r="A801" s="7"/>
      <c r="B801" s="7"/>
      <c r="C801" s="6"/>
      <c r="D801" s="7"/>
      <c r="E801" s="7"/>
    </row>
    <row r="802" spans="1:5" x14ac:dyDescent="0.45">
      <c r="A802" s="7"/>
      <c r="B802" s="7"/>
      <c r="C802" s="6"/>
      <c r="D802" s="7"/>
      <c r="E802" s="7"/>
    </row>
    <row r="803" spans="1:5" x14ac:dyDescent="0.45">
      <c r="A803" s="7"/>
      <c r="B803" s="7"/>
      <c r="C803" s="6"/>
      <c r="D803" s="7"/>
      <c r="E803" s="7"/>
    </row>
    <row r="804" spans="1:5" x14ac:dyDescent="0.45">
      <c r="A804" s="7"/>
      <c r="B804" s="7"/>
      <c r="C804" s="6"/>
      <c r="D804" s="7"/>
      <c r="E804" s="7"/>
    </row>
    <row r="805" spans="1:5" x14ac:dyDescent="0.45">
      <c r="A805" s="7"/>
      <c r="B805" s="7"/>
      <c r="C805" s="6"/>
      <c r="D805" s="7"/>
      <c r="E805" s="7"/>
    </row>
    <row r="806" spans="1:5" x14ac:dyDescent="0.45">
      <c r="A806" s="7"/>
      <c r="B806" s="7"/>
      <c r="C806" s="6"/>
      <c r="D806" s="7"/>
      <c r="E806" s="7"/>
    </row>
    <row r="807" spans="1:5" x14ac:dyDescent="0.45">
      <c r="A807" s="7"/>
      <c r="B807" s="7"/>
      <c r="C807" s="6"/>
      <c r="D807" s="7"/>
      <c r="E807" s="7"/>
    </row>
    <row r="808" spans="1:5" x14ac:dyDescent="0.45">
      <c r="A808" s="7"/>
      <c r="B808" s="7"/>
      <c r="C808" s="6"/>
      <c r="D808" s="7"/>
      <c r="E808" s="7"/>
    </row>
    <row r="809" spans="1:5" x14ac:dyDescent="0.45">
      <c r="A809" s="7"/>
      <c r="B809" s="7"/>
      <c r="C809" s="6"/>
      <c r="D809" s="7"/>
      <c r="E809" s="7"/>
    </row>
    <row r="810" spans="1:5" x14ac:dyDescent="0.45">
      <c r="A810" s="7"/>
      <c r="B810" s="7"/>
      <c r="C810" s="6"/>
      <c r="D810" s="7"/>
      <c r="E810" s="7"/>
    </row>
    <row r="811" spans="1:5" x14ac:dyDescent="0.45">
      <c r="A811" s="7"/>
      <c r="B811" s="7"/>
      <c r="C811" s="6"/>
      <c r="D811" s="7"/>
      <c r="E811" s="7"/>
    </row>
    <row r="812" spans="1:5" x14ac:dyDescent="0.45">
      <c r="A812" s="7"/>
      <c r="B812" s="7"/>
      <c r="C812" s="6"/>
      <c r="D812" s="7"/>
      <c r="E812" s="7"/>
    </row>
    <row r="813" spans="1:5" x14ac:dyDescent="0.45">
      <c r="A813" s="7"/>
      <c r="B813" s="7"/>
      <c r="C813" s="6"/>
      <c r="D813" s="7"/>
      <c r="E813" s="7"/>
    </row>
    <row r="814" spans="1:5" x14ac:dyDescent="0.45">
      <c r="A814" s="7"/>
      <c r="B814" s="7"/>
      <c r="C814" s="6"/>
      <c r="D814" s="7"/>
      <c r="E814" s="7"/>
    </row>
    <row r="815" spans="1:5" x14ac:dyDescent="0.45">
      <c r="A815" s="7"/>
      <c r="B815" s="7"/>
      <c r="C815" s="6"/>
      <c r="D815" s="7"/>
      <c r="E815" s="7"/>
    </row>
    <row r="816" spans="1:5" x14ac:dyDescent="0.45">
      <c r="A816" s="7"/>
      <c r="B816" s="7"/>
      <c r="C816" s="6"/>
      <c r="D816" s="7"/>
      <c r="E816" s="7"/>
    </row>
    <row r="817" spans="1:5" x14ac:dyDescent="0.45">
      <c r="A817" s="7"/>
      <c r="B817" s="7"/>
      <c r="C817" s="6"/>
      <c r="D817" s="7"/>
      <c r="E817" s="7"/>
    </row>
    <row r="818" spans="1:5" x14ac:dyDescent="0.45">
      <c r="A818" s="7"/>
      <c r="B818" s="7"/>
      <c r="C818" s="6"/>
      <c r="D818" s="7"/>
      <c r="E818" s="7"/>
    </row>
    <row r="819" spans="1:5" x14ac:dyDescent="0.45">
      <c r="A819" s="7"/>
      <c r="B819" s="7"/>
      <c r="C819" s="6"/>
      <c r="D819" s="7"/>
      <c r="E819" s="7"/>
    </row>
    <row r="820" spans="1:5" x14ac:dyDescent="0.45">
      <c r="A820" s="7"/>
      <c r="B820" s="7"/>
      <c r="C820" s="6"/>
      <c r="D820" s="7"/>
      <c r="E820" s="7"/>
    </row>
    <row r="821" spans="1:5" x14ac:dyDescent="0.45">
      <c r="A821" s="7"/>
      <c r="B821" s="7"/>
      <c r="C821" s="6"/>
      <c r="D821" s="7"/>
      <c r="E821" s="7"/>
    </row>
    <row r="822" spans="1:5" x14ac:dyDescent="0.45">
      <c r="A822" s="7"/>
      <c r="B822" s="7"/>
      <c r="C822" s="6"/>
      <c r="D822" s="7"/>
      <c r="E822" s="7"/>
    </row>
    <row r="823" spans="1:5" x14ac:dyDescent="0.45">
      <c r="A823" s="7"/>
      <c r="B823" s="7"/>
      <c r="C823" s="6"/>
      <c r="D823" s="7"/>
      <c r="E823" s="7"/>
    </row>
    <row r="824" spans="1:5" x14ac:dyDescent="0.45">
      <c r="A824" s="7"/>
      <c r="B824" s="7"/>
      <c r="C824" s="6"/>
      <c r="D824" s="7"/>
      <c r="E824" s="7"/>
    </row>
    <row r="825" spans="1:5" x14ac:dyDescent="0.45">
      <c r="A825" s="7"/>
      <c r="B825" s="7"/>
      <c r="C825" s="6"/>
      <c r="D825" s="7"/>
      <c r="E825" s="7"/>
    </row>
    <row r="826" spans="1:5" x14ac:dyDescent="0.45">
      <c r="A826" s="7"/>
      <c r="B826" s="7"/>
      <c r="C826" s="6"/>
      <c r="D826" s="7"/>
      <c r="E826" s="7"/>
    </row>
    <row r="827" spans="1:5" x14ac:dyDescent="0.45">
      <c r="A827" s="7"/>
      <c r="B827" s="7"/>
      <c r="C827" s="6"/>
      <c r="D827" s="7"/>
      <c r="E827" s="7"/>
    </row>
    <row r="828" spans="1:5" x14ac:dyDescent="0.45">
      <c r="A828" s="7"/>
      <c r="B828" s="7"/>
      <c r="C828" s="6"/>
      <c r="D828" s="7"/>
      <c r="E828" s="7"/>
    </row>
    <row r="829" spans="1:5" x14ac:dyDescent="0.45">
      <c r="A829" s="7"/>
      <c r="B829" s="7"/>
      <c r="C829" s="6"/>
      <c r="D829" s="7"/>
      <c r="E829" s="7"/>
    </row>
    <row r="830" spans="1:5" x14ac:dyDescent="0.45">
      <c r="A830" s="7"/>
      <c r="B830" s="7"/>
      <c r="C830" s="6"/>
      <c r="D830" s="7"/>
      <c r="E830" s="7"/>
    </row>
    <row r="831" spans="1:5" x14ac:dyDescent="0.45">
      <c r="A831" s="7"/>
      <c r="B831" s="7"/>
      <c r="C831" s="6"/>
      <c r="D831" s="7"/>
      <c r="E831" s="7"/>
    </row>
    <row r="832" spans="1:5" x14ac:dyDescent="0.45">
      <c r="A832" s="7"/>
      <c r="B832" s="7"/>
      <c r="C832" s="6"/>
      <c r="D832" s="7"/>
      <c r="E832" s="7"/>
    </row>
    <row r="833" spans="1:5" x14ac:dyDescent="0.45">
      <c r="A833" s="7"/>
      <c r="B833" s="7"/>
      <c r="C833" s="6"/>
      <c r="D833" s="7"/>
      <c r="E833" s="7"/>
    </row>
    <row r="834" spans="1:5" x14ac:dyDescent="0.45">
      <c r="A834" s="7"/>
      <c r="B834" s="7"/>
      <c r="C834" s="6"/>
      <c r="D834" s="7"/>
      <c r="E834" s="7"/>
    </row>
    <row r="835" spans="1:5" x14ac:dyDescent="0.45">
      <c r="A835" s="7"/>
      <c r="B835" s="7"/>
      <c r="C835" s="6"/>
      <c r="D835" s="7"/>
      <c r="E835" s="7"/>
    </row>
    <row r="836" spans="1:5" x14ac:dyDescent="0.45">
      <c r="A836" s="7"/>
      <c r="B836" s="7"/>
      <c r="C836" s="6"/>
      <c r="D836" s="7"/>
      <c r="E836" s="7"/>
    </row>
    <row r="837" spans="1:5" x14ac:dyDescent="0.45">
      <c r="A837" s="7"/>
      <c r="B837" s="7"/>
      <c r="C837" s="6"/>
      <c r="D837" s="7"/>
      <c r="E837" s="7"/>
    </row>
    <row r="838" spans="1:5" x14ac:dyDescent="0.45">
      <c r="A838" s="7"/>
      <c r="B838" s="7"/>
      <c r="C838" s="6"/>
      <c r="D838" s="7"/>
      <c r="E838" s="7"/>
    </row>
    <row r="839" spans="1:5" x14ac:dyDescent="0.45">
      <c r="A839" s="7"/>
      <c r="B839" s="7"/>
      <c r="C839" s="6"/>
      <c r="D839" s="7"/>
      <c r="E839" s="7"/>
    </row>
    <row r="840" spans="1:5" x14ac:dyDescent="0.45">
      <c r="A840" s="7"/>
      <c r="B840" s="7"/>
      <c r="C840" s="6"/>
      <c r="D840" s="7"/>
      <c r="E840" s="7"/>
    </row>
    <row r="841" spans="1:5" x14ac:dyDescent="0.45">
      <c r="A841" s="7"/>
      <c r="B841" s="7"/>
      <c r="C841" s="6"/>
      <c r="D841" s="7"/>
      <c r="E841" s="7"/>
    </row>
    <row r="842" spans="1:5" x14ac:dyDescent="0.45">
      <c r="A842" s="7"/>
      <c r="B842" s="7"/>
      <c r="C842" s="6"/>
      <c r="D842" s="7"/>
      <c r="E842" s="7"/>
    </row>
    <row r="843" spans="1:5" x14ac:dyDescent="0.45">
      <c r="A843" s="7"/>
      <c r="B843" s="7"/>
      <c r="C843" s="6"/>
      <c r="D843" s="7"/>
      <c r="E843" s="7"/>
    </row>
    <row r="844" spans="1:5" x14ac:dyDescent="0.45">
      <c r="A844" s="7"/>
      <c r="B844" s="7"/>
      <c r="C844" s="6"/>
      <c r="D844" s="7"/>
      <c r="E844" s="7"/>
    </row>
    <row r="845" spans="1:5" x14ac:dyDescent="0.45">
      <c r="A845" s="7"/>
      <c r="B845" s="7"/>
      <c r="C845" s="6"/>
      <c r="D845" s="7"/>
      <c r="E845" s="7"/>
    </row>
    <row r="846" spans="1:5" x14ac:dyDescent="0.45">
      <c r="A846" s="7"/>
      <c r="B846" s="7"/>
      <c r="C846" s="6"/>
      <c r="D846" s="7"/>
      <c r="E846" s="7"/>
    </row>
    <row r="847" spans="1:5" x14ac:dyDescent="0.45">
      <c r="A847" s="7"/>
      <c r="B847" s="7"/>
      <c r="C847" s="6"/>
      <c r="D847" s="7"/>
      <c r="E847" s="7"/>
    </row>
    <row r="848" spans="1:5" x14ac:dyDescent="0.45">
      <c r="A848" s="7"/>
      <c r="B848" s="7"/>
      <c r="C848" s="6"/>
      <c r="D848" s="7"/>
      <c r="E848" s="7"/>
    </row>
    <row r="849" spans="1:5" x14ac:dyDescent="0.45">
      <c r="A849" s="7"/>
      <c r="B849" s="7"/>
      <c r="C849" s="6"/>
      <c r="D849" s="7"/>
      <c r="E849" s="7"/>
    </row>
    <row r="850" spans="1:5" x14ac:dyDescent="0.45">
      <c r="A850" s="7"/>
      <c r="B850" s="7"/>
      <c r="C850" s="6"/>
      <c r="D850" s="7"/>
      <c r="E850" s="7"/>
    </row>
    <row r="851" spans="1:5" x14ac:dyDescent="0.45">
      <c r="A851" s="7"/>
      <c r="B851" s="7"/>
      <c r="C851" s="6"/>
      <c r="D851" s="7"/>
      <c r="E851" s="7"/>
    </row>
    <row r="852" spans="1:5" x14ac:dyDescent="0.45">
      <c r="A852" s="7"/>
      <c r="B852" s="7"/>
      <c r="C852" s="6"/>
      <c r="D852" s="7"/>
      <c r="E852" s="7"/>
    </row>
    <row r="853" spans="1:5" x14ac:dyDescent="0.45">
      <c r="A853" s="7"/>
      <c r="B853" s="7"/>
      <c r="C853" s="6"/>
      <c r="D853" s="7"/>
      <c r="E853" s="7"/>
    </row>
    <row r="854" spans="1:5" x14ac:dyDescent="0.45">
      <c r="A854" s="7"/>
      <c r="B854" s="7"/>
      <c r="C854" s="6"/>
      <c r="D854" s="7"/>
      <c r="E854" s="7"/>
    </row>
    <row r="855" spans="1:5" x14ac:dyDescent="0.45">
      <c r="A855" s="7"/>
      <c r="B855" s="7"/>
      <c r="C855" s="6"/>
      <c r="D855" s="7"/>
      <c r="E855" s="7"/>
    </row>
    <row r="856" spans="1:5" x14ac:dyDescent="0.45">
      <c r="A856" s="7"/>
      <c r="B856" s="7"/>
      <c r="C856" s="6"/>
      <c r="D856" s="7"/>
      <c r="E856" s="7"/>
    </row>
    <row r="857" spans="1:5" x14ac:dyDescent="0.45">
      <c r="A857" s="7"/>
      <c r="B857" s="7"/>
      <c r="C857" s="6"/>
      <c r="D857" s="7"/>
      <c r="E857" s="7"/>
    </row>
    <row r="858" spans="1:5" x14ac:dyDescent="0.45">
      <c r="A858" s="7"/>
      <c r="B858" s="7"/>
      <c r="C858" s="6"/>
      <c r="D858" s="7"/>
      <c r="E858" s="7"/>
    </row>
    <row r="859" spans="1:5" x14ac:dyDescent="0.45">
      <c r="A859" s="7"/>
      <c r="B859" s="7"/>
      <c r="C859" s="6"/>
      <c r="D859" s="7"/>
      <c r="E859" s="7"/>
    </row>
    <row r="860" spans="1:5" x14ac:dyDescent="0.45">
      <c r="A860" s="7"/>
      <c r="B860" s="7"/>
      <c r="C860" s="6"/>
      <c r="D860" s="7"/>
      <c r="E860" s="7"/>
    </row>
    <row r="861" spans="1:5" x14ac:dyDescent="0.45">
      <c r="A861" s="7"/>
      <c r="B861" s="7"/>
      <c r="C861" s="6"/>
      <c r="D861" s="7"/>
      <c r="E861" s="7"/>
    </row>
    <row r="862" spans="1:5" x14ac:dyDescent="0.45">
      <c r="A862" s="7"/>
      <c r="B862" s="7"/>
      <c r="C862" s="6"/>
      <c r="D862" s="7"/>
      <c r="E862" s="7"/>
    </row>
    <row r="863" spans="1:5" x14ac:dyDescent="0.45">
      <c r="A863" s="7"/>
      <c r="B863" s="7"/>
      <c r="C863" s="6"/>
      <c r="D863" s="7"/>
      <c r="E863" s="7"/>
    </row>
    <row r="864" spans="1:5" x14ac:dyDescent="0.45">
      <c r="A864" s="7"/>
      <c r="B864" s="7"/>
      <c r="C864" s="6"/>
      <c r="D864" s="7"/>
      <c r="E864" s="7"/>
    </row>
    <row r="865" spans="1:5" x14ac:dyDescent="0.45">
      <c r="A865" s="7"/>
      <c r="B865" s="7"/>
      <c r="C865" s="6"/>
      <c r="D865" s="7"/>
      <c r="E865" s="7"/>
    </row>
    <row r="866" spans="1:5" x14ac:dyDescent="0.45">
      <c r="A866" s="7"/>
      <c r="B866" s="7"/>
      <c r="C866" s="6"/>
      <c r="D866" s="7"/>
      <c r="E866" s="7"/>
    </row>
    <row r="867" spans="1:5" x14ac:dyDescent="0.45">
      <c r="A867" s="7"/>
      <c r="B867" s="7"/>
      <c r="C867" s="6"/>
      <c r="D867" s="7"/>
      <c r="E867" s="7"/>
    </row>
    <row r="868" spans="1:5" x14ac:dyDescent="0.45">
      <c r="A868" s="7"/>
      <c r="B868" s="7"/>
      <c r="C868" s="6"/>
      <c r="D868" s="7"/>
      <c r="E868" s="7"/>
    </row>
    <row r="869" spans="1:5" x14ac:dyDescent="0.45">
      <c r="A869" s="7"/>
      <c r="B869" s="7"/>
      <c r="C869" s="6"/>
      <c r="D869" s="7"/>
      <c r="E869" s="7"/>
    </row>
    <row r="870" spans="1:5" x14ac:dyDescent="0.45">
      <c r="A870" s="7"/>
      <c r="B870" s="7"/>
      <c r="C870" s="6"/>
      <c r="D870" s="7"/>
      <c r="E870" s="7"/>
    </row>
    <row r="871" spans="1:5" x14ac:dyDescent="0.45">
      <c r="A871" s="7"/>
      <c r="B871" s="7"/>
      <c r="C871" s="6"/>
      <c r="D871" s="7"/>
      <c r="E871" s="7"/>
    </row>
    <row r="872" spans="1:5" x14ac:dyDescent="0.45">
      <c r="A872" s="7"/>
      <c r="B872" s="7"/>
      <c r="C872" s="6"/>
      <c r="D872" s="7"/>
      <c r="E872" s="7"/>
    </row>
    <row r="873" spans="1:5" x14ac:dyDescent="0.45">
      <c r="A873" s="7"/>
      <c r="B873" s="7"/>
      <c r="C873" s="6"/>
      <c r="D873" s="7"/>
      <c r="E873" s="7"/>
    </row>
    <row r="874" spans="1:5" x14ac:dyDescent="0.45">
      <c r="A874" s="7"/>
      <c r="B874" s="7"/>
      <c r="C874" s="6"/>
      <c r="D874" s="7"/>
      <c r="E874" s="7"/>
    </row>
    <row r="875" spans="1:5" x14ac:dyDescent="0.45">
      <c r="A875" s="7"/>
      <c r="B875" s="7"/>
      <c r="C875" s="6"/>
      <c r="D875" s="7"/>
      <c r="E875" s="7"/>
    </row>
    <row r="876" spans="1:5" x14ac:dyDescent="0.45">
      <c r="A876" s="7"/>
      <c r="B876" s="7"/>
      <c r="C876" s="6"/>
      <c r="D876" s="7"/>
      <c r="E876" s="7"/>
    </row>
    <row r="877" spans="1:5" x14ac:dyDescent="0.45">
      <c r="A877" s="7"/>
      <c r="B877" s="7"/>
      <c r="C877" s="6"/>
      <c r="D877" s="7"/>
      <c r="E877" s="7"/>
    </row>
    <row r="878" spans="1:5" x14ac:dyDescent="0.45">
      <c r="A878" s="7"/>
      <c r="B878" s="7"/>
      <c r="C878" s="6"/>
      <c r="D878" s="7"/>
      <c r="E878" s="7"/>
    </row>
    <row r="879" spans="1:5" x14ac:dyDescent="0.45">
      <c r="A879" s="7"/>
      <c r="B879" s="7"/>
      <c r="C879" s="6"/>
      <c r="D879" s="7"/>
      <c r="E879" s="7"/>
    </row>
    <row r="880" spans="1:5" x14ac:dyDescent="0.45">
      <c r="A880" s="7"/>
      <c r="B880" s="7"/>
      <c r="C880" s="6"/>
      <c r="D880" s="7"/>
      <c r="E880" s="7"/>
    </row>
    <row r="881" spans="1:5" x14ac:dyDescent="0.45">
      <c r="A881" s="7"/>
      <c r="B881" s="7"/>
      <c r="C881" s="6"/>
      <c r="D881" s="7"/>
      <c r="E881" s="7"/>
    </row>
    <row r="882" spans="1:5" x14ac:dyDescent="0.45">
      <c r="A882" s="7"/>
      <c r="B882" s="7"/>
      <c r="C882" s="6"/>
      <c r="D882" s="7"/>
      <c r="E882" s="7"/>
    </row>
    <row r="883" spans="1:5" x14ac:dyDescent="0.45">
      <c r="A883" s="7"/>
      <c r="B883" s="7"/>
      <c r="C883" s="6"/>
      <c r="D883" s="7"/>
      <c r="E883" s="7"/>
    </row>
    <row r="884" spans="1:5" x14ac:dyDescent="0.45">
      <c r="A884" s="7"/>
      <c r="B884" s="7"/>
      <c r="C884" s="6"/>
      <c r="D884" s="7"/>
      <c r="E884" s="7"/>
    </row>
    <row r="885" spans="1:5" x14ac:dyDescent="0.45">
      <c r="A885" s="7"/>
      <c r="B885" s="7"/>
      <c r="C885" s="6"/>
      <c r="D885" s="7"/>
      <c r="E885" s="7"/>
    </row>
    <row r="886" spans="1:5" x14ac:dyDescent="0.45">
      <c r="A886" s="7"/>
      <c r="B886" s="7"/>
      <c r="C886" s="6"/>
      <c r="D886" s="7"/>
      <c r="E886" s="7"/>
    </row>
    <row r="887" spans="1:5" x14ac:dyDescent="0.45">
      <c r="A887" s="7"/>
      <c r="B887" s="7"/>
      <c r="C887" s="6"/>
      <c r="D887" s="7"/>
      <c r="E887" s="7"/>
    </row>
    <row r="888" spans="1:5" x14ac:dyDescent="0.45">
      <c r="A888" s="7"/>
      <c r="B888" s="7"/>
      <c r="C888" s="6"/>
      <c r="D888" s="7"/>
      <c r="E888" s="7"/>
    </row>
    <row r="889" spans="1:5" x14ac:dyDescent="0.45">
      <c r="A889" s="7"/>
      <c r="B889" s="7"/>
      <c r="C889" s="6"/>
      <c r="D889" s="7"/>
      <c r="E889" s="7"/>
    </row>
    <row r="890" spans="1:5" x14ac:dyDescent="0.45">
      <c r="A890" s="7"/>
      <c r="B890" s="7"/>
      <c r="C890" s="6"/>
      <c r="D890" s="7"/>
      <c r="E890" s="7"/>
    </row>
    <row r="891" spans="1:5" x14ac:dyDescent="0.45">
      <c r="A891" s="7"/>
      <c r="B891" s="7"/>
      <c r="C891" s="6"/>
      <c r="D891" s="7"/>
      <c r="E891" s="7"/>
    </row>
    <row r="892" spans="1:5" x14ac:dyDescent="0.45">
      <c r="A892" s="7"/>
      <c r="B892" s="7"/>
      <c r="C892" s="6"/>
      <c r="D892" s="7"/>
      <c r="E892" s="7"/>
    </row>
    <row r="893" spans="1:5" x14ac:dyDescent="0.45">
      <c r="A893" s="7"/>
      <c r="B893" s="7"/>
      <c r="C893" s="6"/>
      <c r="D893" s="7"/>
      <c r="E893" s="7"/>
    </row>
    <row r="894" spans="1:5" x14ac:dyDescent="0.45">
      <c r="A894" s="7"/>
      <c r="B894" s="7"/>
      <c r="C894" s="6"/>
      <c r="D894" s="7"/>
      <c r="E894" s="7"/>
    </row>
    <row r="895" spans="1:5" x14ac:dyDescent="0.45">
      <c r="A895" s="7"/>
      <c r="B895" s="7"/>
      <c r="C895" s="6"/>
      <c r="D895" s="7"/>
      <c r="E895" s="7"/>
    </row>
    <row r="896" spans="1:5" x14ac:dyDescent="0.45">
      <c r="A896" s="7"/>
      <c r="B896" s="7"/>
      <c r="C896" s="6"/>
      <c r="D896" s="7"/>
      <c r="E896" s="7"/>
    </row>
    <row r="897" spans="1:5" x14ac:dyDescent="0.45">
      <c r="A897" s="7"/>
      <c r="B897" s="7"/>
      <c r="C897" s="6"/>
      <c r="D897" s="7"/>
      <c r="E897" s="7"/>
    </row>
    <row r="898" spans="1:5" x14ac:dyDescent="0.45">
      <c r="A898" s="7"/>
      <c r="B898" s="7"/>
      <c r="C898" s="6"/>
      <c r="D898" s="7"/>
      <c r="E898" s="7"/>
    </row>
    <row r="899" spans="1:5" x14ac:dyDescent="0.45">
      <c r="A899" s="7"/>
      <c r="B899" s="7"/>
      <c r="C899" s="6"/>
      <c r="D899" s="7"/>
      <c r="E899" s="7"/>
    </row>
    <row r="900" spans="1:5" x14ac:dyDescent="0.45">
      <c r="A900" s="7"/>
      <c r="B900" s="7"/>
      <c r="C900" s="6"/>
      <c r="D900" s="7"/>
      <c r="E900" s="7"/>
    </row>
    <row r="901" spans="1:5" x14ac:dyDescent="0.45">
      <c r="A901" s="7"/>
      <c r="B901" s="7"/>
      <c r="C901" s="6"/>
      <c r="D901" s="7"/>
      <c r="E901" s="7"/>
    </row>
    <row r="902" spans="1:5" x14ac:dyDescent="0.45">
      <c r="A902" s="7"/>
      <c r="B902" s="7"/>
      <c r="C902" s="6"/>
      <c r="D902" s="7"/>
      <c r="E902" s="7"/>
    </row>
    <row r="903" spans="1:5" x14ac:dyDescent="0.45">
      <c r="A903" s="7"/>
      <c r="B903" s="7"/>
      <c r="C903" s="6"/>
      <c r="D903" s="7"/>
      <c r="E903" s="7"/>
    </row>
    <row r="904" spans="1:5" x14ac:dyDescent="0.45">
      <c r="A904" s="7"/>
      <c r="B904" s="7"/>
      <c r="C904" s="6"/>
      <c r="D904" s="7"/>
      <c r="E904" s="7"/>
    </row>
    <row r="905" spans="1:5" x14ac:dyDescent="0.45">
      <c r="A905" s="7"/>
      <c r="B905" s="7"/>
      <c r="C905" s="6"/>
      <c r="D905" s="7"/>
      <c r="E905" s="7"/>
    </row>
    <row r="906" spans="1:5" x14ac:dyDescent="0.45">
      <c r="A906" s="7"/>
      <c r="B906" s="7"/>
      <c r="C906" s="6"/>
      <c r="D906" s="7"/>
      <c r="E906" s="7"/>
    </row>
    <row r="907" spans="1:5" x14ac:dyDescent="0.45">
      <c r="A907" s="7"/>
      <c r="B907" s="7"/>
      <c r="C907" s="6"/>
      <c r="D907" s="7"/>
      <c r="E907" s="7"/>
    </row>
    <row r="908" spans="1:5" x14ac:dyDescent="0.45">
      <c r="A908" s="7"/>
      <c r="B908" s="7"/>
      <c r="C908" s="6"/>
      <c r="D908" s="7"/>
      <c r="E908" s="7"/>
    </row>
    <row r="909" spans="1:5" x14ac:dyDescent="0.45">
      <c r="A909" s="7"/>
      <c r="B909" s="7"/>
      <c r="C909" s="6"/>
      <c r="D909" s="7"/>
      <c r="E909" s="7"/>
    </row>
    <row r="910" spans="1:5" x14ac:dyDescent="0.45">
      <c r="A910" s="7"/>
      <c r="B910" s="7"/>
      <c r="C910" s="6"/>
      <c r="D910" s="7"/>
      <c r="E910" s="7"/>
    </row>
    <row r="911" spans="1:5" x14ac:dyDescent="0.45">
      <c r="A911" s="7"/>
      <c r="B911" s="7"/>
      <c r="C911" s="6"/>
      <c r="D911" s="7"/>
      <c r="E911" s="7"/>
    </row>
    <row r="912" spans="1:5" x14ac:dyDescent="0.45">
      <c r="A912" s="7"/>
      <c r="B912" s="7"/>
      <c r="C912" s="6"/>
      <c r="D912" s="7"/>
      <c r="E912" s="7"/>
    </row>
    <row r="913" spans="1:5" x14ac:dyDescent="0.45">
      <c r="A913" s="7"/>
      <c r="B913" s="7"/>
      <c r="C913" s="6"/>
      <c r="D913" s="7"/>
      <c r="E913" s="7"/>
    </row>
    <row r="914" spans="1:5" x14ac:dyDescent="0.45">
      <c r="A914" s="7"/>
      <c r="B914" s="7"/>
      <c r="C914" s="6"/>
      <c r="D914" s="7"/>
      <c r="E914" s="7"/>
    </row>
    <row r="915" spans="1:5" x14ac:dyDescent="0.45">
      <c r="A915" s="7"/>
      <c r="B915" s="7"/>
      <c r="C915" s="6"/>
      <c r="D915" s="7"/>
      <c r="E915" s="7"/>
    </row>
    <row r="916" spans="1:5" x14ac:dyDescent="0.45">
      <c r="A916" s="7"/>
      <c r="B916" s="7"/>
      <c r="C916" s="6"/>
      <c r="D916" s="7"/>
      <c r="E916" s="7"/>
    </row>
    <row r="917" spans="1:5" x14ac:dyDescent="0.45">
      <c r="A917" s="7"/>
      <c r="B917" s="7"/>
      <c r="C917" s="6"/>
      <c r="D917" s="7"/>
      <c r="E917" s="7"/>
    </row>
    <row r="918" spans="1:5" x14ac:dyDescent="0.45">
      <c r="A918" s="7"/>
      <c r="B918" s="7"/>
      <c r="C918" s="6"/>
      <c r="D918" s="7"/>
      <c r="E918" s="7"/>
    </row>
    <row r="919" spans="1:5" x14ac:dyDescent="0.45">
      <c r="A919" s="7"/>
      <c r="B919" s="7"/>
      <c r="C919" s="6"/>
      <c r="D919" s="7"/>
      <c r="E919" s="7"/>
    </row>
    <row r="920" spans="1:5" x14ac:dyDescent="0.45">
      <c r="A920" s="7"/>
      <c r="B920" s="7"/>
      <c r="C920" s="6"/>
      <c r="D920" s="7"/>
      <c r="E920" s="7"/>
    </row>
    <row r="921" spans="1:5" x14ac:dyDescent="0.45">
      <c r="A921" s="7"/>
      <c r="B921" s="7"/>
      <c r="C921" s="6"/>
      <c r="D921" s="7"/>
      <c r="E921" s="7"/>
    </row>
    <row r="922" spans="1:5" x14ac:dyDescent="0.45">
      <c r="A922" s="7"/>
      <c r="B922" s="7"/>
      <c r="C922" s="6"/>
      <c r="D922" s="7"/>
      <c r="E922" s="7"/>
    </row>
    <row r="923" spans="1:5" x14ac:dyDescent="0.45">
      <c r="A923" s="7"/>
      <c r="B923" s="7"/>
      <c r="C923" s="6"/>
      <c r="D923" s="7"/>
      <c r="E923" s="7"/>
    </row>
    <row r="924" spans="1:5" x14ac:dyDescent="0.45">
      <c r="A924" s="7"/>
      <c r="B924" s="7"/>
      <c r="C924" s="6"/>
      <c r="D924" s="7"/>
      <c r="E924" s="7"/>
    </row>
    <row r="925" spans="1:5" x14ac:dyDescent="0.45">
      <c r="A925" s="7"/>
      <c r="B925" s="7"/>
      <c r="C925" s="6"/>
      <c r="D925" s="7"/>
      <c r="E925" s="7"/>
    </row>
    <row r="926" spans="1:5" x14ac:dyDescent="0.45">
      <c r="A926" s="7"/>
      <c r="B926" s="7"/>
      <c r="C926" s="6"/>
      <c r="D926" s="7"/>
      <c r="E926" s="7"/>
    </row>
    <row r="927" spans="1:5" x14ac:dyDescent="0.45">
      <c r="A927" s="7"/>
      <c r="B927" s="7"/>
      <c r="C927" s="6"/>
      <c r="D927" s="7"/>
      <c r="E927" s="7"/>
    </row>
    <row r="928" spans="1:5" x14ac:dyDescent="0.45">
      <c r="A928" s="7"/>
      <c r="B928" s="7"/>
      <c r="C928" s="6"/>
      <c r="D928" s="7"/>
      <c r="E928" s="7"/>
    </row>
    <row r="929" spans="1:5" x14ac:dyDescent="0.45">
      <c r="A929" s="7"/>
      <c r="B929" s="7"/>
      <c r="C929" s="6"/>
      <c r="D929" s="7"/>
      <c r="E929" s="7"/>
    </row>
    <row r="930" spans="1:5" x14ac:dyDescent="0.45">
      <c r="A930" s="7"/>
      <c r="B930" s="7"/>
      <c r="C930" s="6"/>
      <c r="D930" s="7"/>
      <c r="E930" s="7"/>
    </row>
    <row r="931" spans="1:5" x14ac:dyDescent="0.45">
      <c r="A931" s="7"/>
      <c r="B931" s="7"/>
      <c r="C931" s="6"/>
      <c r="D931" s="7"/>
      <c r="E931" s="7"/>
    </row>
    <row r="932" spans="1:5" x14ac:dyDescent="0.45">
      <c r="A932" s="7"/>
      <c r="B932" s="7"/>
      <c r="C932" s="6"/>
      <c r="D932" s="7"/>
      <c r="E932" s="7"/>
    </row>
    <row r="933" spans="1:5" x14ac:dyDescent="0.45">
      <c r="A933" s="7"/>
      <c r="B933" s="7"/>
      <c r="C933" s="6"/>
      <c r="D933" s="7"/>
      <c r="E933" s="7"/>
    </row>
    <row r="934" spans="1:5" x14ac:dyDescent="0.45">
      <c r="A934" s="7"/>
      <c r="B934" s="7"/>
      <c r="C934" s="6"/>
      <c r="D934" s="7"/>
      <c r="E934" s="7"/>
    </row>
    <row r="935" spans="1:5" x14ac:dyDescent="0.45">
      <c r="A935" s="7"/>
      <c r="B935" s="7"/>
      <c r="C935" s="6"/>
      <c r="D935" s="7"/>
      <c r="E935" s="7"/>
    </row>
    <row r="936" spans="1:5" x14ac:dyDescent="0.45">
      <c r="A936" s="7"/>
      <c r="B936" s="7"/>
      <c r="C936" s="6"/>
      <c r="D936" s="7"/>
      <c r="E936" s="7"/>
    </row>
    <row r="937" spans="1:5" x14ac:dyDescent="0.45">
      <c r="A937" s="7"/>
      <c r="B937" s="7"/>
      <c r="C937" s="6"/>
      <c r="D937" s="7"/>
      <c r="E937" s="7"/>
    </row>
    <row r="938" spans="1:5" x14ac:dyDescent="0.45">
      <c r="A938" s="7"/>
      <c r="B938" s="7"/>
      <c r="C938" s="6"/>
      <c r="D938" s="7"/>
      <c r="E938" s="7"/>
    </row>
    <row r="939" spans="1:5" x14ac:dyDescent="0.45">
      <c r="A939" s="7"/>
      <c r="B939" s="7"/>
      <c r="C939" s="6"/>
      <c r="D939" s="7"/>
      <c r="E939" s="7"/>
    </row>
    <row r="940" spans="1:5" x14ac:dyDescent="0.45">
      <c r="A940" s="7"/>
      <c r="B940" s="7"/>
      <c r="C940" s="6"/>
      <c r="D940" s="7"/>
      <c r="E940" s="7"/>
    </row>
    <row r="941" spans="1:5" x14ac:dyDescent="0.45">
      <c r="A941" s="7"/>
      <c r="B941" s="7"/>
      <c r="C941" s="6"/>
      <c r="D941" s="7"/>
      <c r="E941" s="7"/>
    </row>
    <row r="942" spans="1:5" x14ac:dyDescent="0.45">
      <c r="A942" s="7"/>
      <c r="B942" s="7"/>
      <c r="C942" s="6"/>
      <c r="D942" s="7"/>
      <c r="E942" s="7"/>
    </row>
    <row r="943" spans="1:5" x14ac:dyDescent="0.45">
      <c r="A943" s="7"/>
      <c r="B943" s="7"/>
      <c r="C943" s="6"/>
      <c r="D943" s="7"/>
      <c r="E943" s="7"/>
    </row>
    <row r="944" spans="1:5" x14ac:dyDescent="0.45">
      <c r="A944" s="7"/>
      <c r="B944" s="7"/>
      <c r="C944" s="6"/>
      <c r="D944" s="7"/>
      <c r="E944" s="7"/>
    </row>
    <row r="945" spans="1:5" x14ac:dyDescent="0.45">
      <c r="A945" s="7"/>
      <c r="B945" s="7"/>
      <c r="C945" s="6"/>
      <c r="D945" s="7"/>
      <c r="E945" s="7"/>
    </row>
    <row r="946" spans="1:5" x14ac:dyDescent="0.45">
      <c r="A946" s="7"/>
      <c r="B946" s="7"/>
      <c r="C946" s="6"/>
      <c r="D946" s="7"/>
      <c r="E946" s="7"/>
    </row>
    <row r="947" spans="1:5" x14ac:dyDescent="0.45">
      <c r="A947" s="7"/>
      <c r="B947" s="7"/>
      <c r="C947" s="6"/>
      <c r="D947" s="7"/>
      <c r="E947" s="7"/>
    </row>
    <row r="948" spans="1:5" x14ac:dyDescent="0.45">
      <c r="A948" s="7"/>
      <c r="B948" s="7"/>
      <c r="C948" s="6"/>
      <c r="D948" s="7"/>
      <c r="E948" s="7"/>
    </row>
    <row r="949" spans="1:5" x14ac:dyDescent="0.45">
      <c r="A949" s="7"/>
      <c r="B949" s="7"/>
      <c r="C949" s="6"/>
      <c r="D949" s="7"/>
      <c r="E949" s="7"/>
    </row>
    <row r="950" spans="1:5" x14ac:dyDescent="0.45">
      <c r="A950" s="7"/>
      <c r="B950" s="7"/>
      <c r="C950" s="6"/>
      <c r="D950" s="7"/>
      <c r="E950" s="7"/>
    </row>
    <row r="951" spans="1:5" x14ac:dyDescent="0.45">
      <c r="A951" s="7"/>
      <c r="B951" s="7"/>
      <c r="C951" s="6"/>
      <c r="D951" s="7"/>
      <c r="E951" s="7"/>
    </row>
    <row r="952" spans="1:5" x14ac:dyDescent="0.45">
      <c r="A952" s="7"/>
      <c r="B952" s="7"/>
      <c r="C952" s="6"/>
      <c r="D952" s="7"/>
      <c r="E952" s="7"/>
    </row>
    <row r="953" spans="1:5" x14ac:dyDescent="0.45">
      <c r="A953" s="7"/>
      <c r="B953" s="7"/>
      <c r="C953" s="6"/>
      <c r="D953" s="7"/>
      <c r="E953" s="7"/>
    </row>
    <row r="954" spans="1:5" x14ac:dyDescent="0.45">
      <c r="A954" s="7"/>
      <c r="B954" s="7"/>
      <c r="C954" s="6"/>
      <c r="D954" s="7"/>
      <c r="E954" s="7"/>
    </row>
    <row r="955" spans="1:5" x14ac:dyDescent="0.45">
      <c r="A955" s="7"/>
      <c r="B955" s="7"/>
      <c r="C955" s="6"/>
      <c r="D955" s="7"/>
      <c r="E955" s="7"/>
    </row>
    <row r="956" spans="1:5" x14ac:dyDescent="0.45">
      <c r="A956" s="7"/>
      <c r="B956" s="7"/>
      <c r="C956" s="6"/>
      <c r="D956" s="7"/>
      <c r="E956" s="7"/>
    </row>
    <row r="957" spans="1:5" x14ac:dyDescent="0.45">
      <c r="A957" s="7"/>
      <c r="B957" s="7"/>
      <c r="C957" s="6"/>
      <c r="D957" s="7"/>
      <c r="E957" s="7"/>
    </row>
    <row r="958" spans="1:5" x14ac:dyDescent="0.45">
      <c r="A958" s="7"/>
      <c r="B958" s="7"/>
      <c r="C958" s="6"/>
      <c r="D958" s="7"/>
      <c r="E958" s="7"/>
    </row>
    <row r="959" spans="1:5" x14ac:dyDescent="0.45">
      <c r="A959" s="7"/>
      <c r="B959" s="7"/>
      <c r="C959" s="6"/>
      <c r="D959" s="7"/>
      <c r="E959" s="7"/>
    </row>
    <row r="960" spans="1:5" x14ac:dyDescent="0.45">
      <c r="A960" s="7"/>
      <c r="B960" s="7"/>
      <c r="C960" s="6"/>
      <c r="D960" s="7"/>
      <c r="E960" s="7"/>
    </row>
    <row r="961" spans="1:5" x14ac:dyDescent="0.45">
      <c r="A961" s="7"/>
      <c r="B961" s="7"/>
      <c r="C961" s="6"/>
      <c r="D961" s="7"/>
      <c r="E961" s="7"/>
    </row>
    <row r="962" spans="1:5" x14ac:dyDescent="0.45">
      <c r="A962" s="7"/>
      <c r="B962" s="7"/>
      <c r="C962" s="6"/>
      <c r="D962" s="7"/>
      <c r="E962" s="7"/>
    </row>
    <row r="963" spans="1:5" x14ac:dyDescent="0.45">
      <c r="A963" s="7"/>
      <c r="B963" s="7"/>
      <c r="C963" s="6"/>
      <c r="D963" s="7"/>
      <c r="E963" s="7"/>
    </row>
    <row r="964" spans="1:5" x14ac:dyDescent="0.45">
      <c r="A964" s="7"/>
      <c r="B964" s="7"/>
      <c r="C964" s="6"/>
      <c r="D964" s="7"/>
      <c r="E964" s="7"/>
    </row>
    <row r="965" spans="1:5" x14ac:dyDescent="0.45">
      <c r="A965" s="7"/>
      <c r="B965" s="7"/>
      <c r="C965" s="6"/>
      <c r="D965" s="7"/>
      <c r="E965" s="7"/>
    </row>
    <row r="966" spans="1:5" x14ac:dyDescent="0.45">
      <c r="A966" s="7"/>
      <c r="B966" s="7"/>
      <c r="C966" s="6"/>
      <c r="D966" s="7"/>
      <c r="E966" s="7"/>
    </row>
    <row r="967" spans="1:5" x14ac:dyDescent="0.45">
      <c r="A967" s="7"/>
      <c r="B967" s="7"/>
      <c r="C967" s="6"/>
      <c r="D967" s="7"/>
      <c r="E967" s="7"/>
    </row>
    <row r="968" spans="1:5" x14ac:dyDescent="0.45">
      <c r="A968" s="7"/>
      <c r="B968" s="7"/>
      <c r="C968" s="6"/>
      <c r="D968" s="7"/>
      <c r="E968" s="7"/>
    </row>
    <row r="969" spans="1:5" x14ac:dyDescent="0.45">
      <c r="A969" s="7"/>
      <c r="B969" s="7"/>
      <c r="C969" s="6"/>
      <c r="D969" s="7"/>
      <c r="E969" s="7"/>
    </row>
    <row r="970" spans="1:5" x14ac:dyDescent="0.45">
      <c r="A970" s="7"/>
      <c r="B970" s="7"/>
      <c r="C970" s="6"/>
      <c r="D970" s="7"/>
      <c r="E970" s="7"/>
    </row>
    <row r="971" spans="1:5" x14ac:dyDescent="0.45">
      <c r="A971" s="7"/>
      <c r="B971" s="7"/>
      <c r="C971" s="6"/>
      <c r="D971" s="7"/>
      <c r="E971" s="7"/>
    </row>
    <row r="972" spans="1:5" x14ac:dyDescent="0.45">
      <c r="A972" s="7"/>
      <c r="B972" s="7"/>
      <c r="C972" s="6"/>
      <c r="D972" s="7"/>
      <c r="E972" s="7"/>
    </row>
    <row r="973" spans="1:5" x14ac:dyDescent="0.45">
      <c r="A973" s="7"/>
      <c r="B973" s="7"/>
      <c r="C973" s="6"/>
      <c r="D973" s="7"/>
      <c r="E973" s="7"/>
    </row>
    <row r="974" spans="1:5" x14ac:dyDescent="0.45">
      <c r="A974" s="7"/>
      <c r="B974" s="7"/>
      <c r="C974" s="6"/>
      <c r="D974" s="7"/>
      <c r="E974" s="7"/>
    </row>
    <row r="975" spans="1:5" x14ac:dyDescent="0.45">
      <c r="A975" s="7"/>
      <c r="B975" s="7"/>
      <c r="C975" s="6"/>
      <c r="D975" s="7"/>
      <c r="E975" s="7"/>
    </row>
    <row r="976" spans="1:5" x14ac:dyDescent="0.45">
      <c r="A976" s="7"/>
      <c r="B976" s="7"/>
      <c r="C976" s="6"/>
      <c r="D976" s="7"/>
      <c r="E976" s="7"/>
    </row>
    <row r="977" spans="1:5" x14ac:dyDescent="0.45">
      <c r="A977" s="7"/>
      <c r="B977" s="7"/>
      <c r="C977" s="6"/>
      <c r="D977" s="7"/>
      <c r="E977" s="7"/>
    </row>
    <row r="978" spans="1:5" x14ac:dyDescent="0.45">
      <c r="A978" s="7"/>
      <c r="B978" s="7"/>
      <c r="C978" s="6"/>
      <c r="D978" s="7"/>
      <c r="E978" s="7"/>
    </row>
    <row r="979" spans="1:5" x14ac:dyDescent="0.45">
      <c r="A979" s="7"/>
      <c r="B979" s="7"/>
      <c r="C979" s="6"/>
      <c r="D979" s="7"/>
      <c r="E979" s="7"/>
    </row>
    <row r="980" spans="1:5" x14ac:dyDescent="0.45">
      <c r="A980" s="7"/>
      <c r="B980" s="7"/>
      <c r="C980" s="6"/>
      <c r="D980" s="7"/>
      <c r="E980" s="7"/>
    </row>
    <row r="981" spans="1:5" x14ac:dyDescent="0.45">
      <c r="A981" s="7"/>
      <c r="B981" s="7"/>
      <c r="C981" s="6"/>
      <c r="D981" s="7"/>
      <c r="E981" s="7"/>
    </row>
    <row r="982" spans="1:5" x14ac:dyDescent="0.45">
      <c r="A982" s="7"/>
      <c r="B982" s="7"/>
      <c r="C982" s="6"/>
      <c r="D982" s="7"/>
      <c r="E982" s="7"/>
    </row>
    <row r="983" spans="1:5" x14ac:dyDescent="0.45">
      <c r="A983" s="7"/>
      <c r="B983" s="7"/>
      <c r="C983" s="6"/>
      <c r="D983" s="7"/>
      <c r="E983" s="7"/>
    </row>
    <row r="984" spans="1:5" x14ac:dyDescent="0.45">
      <c r="A984" s="7"/>
      <c r="B984" s="7"/>
      <c r="C984" s="6"/>
      <c r="D984" s="7"/>
      <c r="E984" s="7"/>
    </row>
    <row r="985" spans="1:5" x14ac:dyDescent="0.45">
      <c r="A985" s="7"/>
      <c r="B985" s="7"/>
      <c r="C985" s="6"/>
      <c r="D985" s="7"/>
      <c r="E985" s="7"/>
    </row>
    <row r="986" spans="1:5" x14ac:dyDescent="0.45">
      <c r="A986" s="7"/>
      <c r="B986" s="7"/>
      <c r="C986" s="6"/>
      <c r="D986" s="7"/>
      <c r="E986" s="7"/>
    </row>
    <row r="987" spans="1:5" x14ac:dyDescent="0.45">
      <c r="A987" s="7"/>
      <c r="B987" s="7"/>
      <c r="C987" s="6"/>
      <c r="D987" s="7"/>
      <c r="E987" s="7"/>
    </row>
    <row r="988" spans="1:5" x14ac:dyDescent="0.45">
      <c r="A988" s="7"/>
      <c r="B988" s="7"/>
      <c r="C988" s="6"/>
      <c r="D988" s="7"/>
      <c r="E988" s="7"/>
    </row>
    <row r="989" spans="1:5" x14ac:dyDescent="0.45">
      <c r="A989" s="7"/>
      <c r="B989" s="7"/>
      <c r="C989" s="6"/>
      <c r="D989" s="7"/>
      <c r="E989" s="7"/>
    </row>
    <row r="990" spans="1:5" x14ac:dyDescent="0.45">
      <c r="A990" s="7"/>
      <c r="B990" s="7"/>
      <c r="C990" s="6"/>
      <c r="D990" s="7"/>
      <c r="E990" s="7"/>
    </row>
    <row r="991" spans="1:5" x14ac:dyDescent="0.45">
      <c r="A991" s="7"/>
      <c r="B991" s="7"/>
      <c r="C991" s="6"/>
      <c r="D991" s="7"/>
      <c r="E991" s="7"/>
    </row>
    <row r="992" spans="1:5" x14ac:dyDescent="0.45">
      <c r="A992" s="7"/>
      <c r="B992" s="7"/>
      <c r="C992" s="6"/>
      <c r="D992" s="7"/>
      <c r="E992" s="7"/>
    </row>
    <row r="993" spans="1:5" x14ac:dyDescent="0.45">
      <c r="A993" s="7"/>
      <c r="B993" s="7"/>
      <c r="C993" s="6"/>
      <c r="D993" s="7"/>
      <c r="E993" s="7"/>
    </row>
    <row r="994" spans="1:5" x14ac:dyDescent="0.45">
      <c r="A994" s="7"/>
      <c r="B994" s="7"/>
      <c r="C994" s="6"/>
      <c r="D994" s="7"/>
      <c r="E994" s="7"/>
    </row>
    <row r="995" spans="1:5" x14ac:dyDescent="0.45">
      <c r="A995" s="7"/>
      <c r="B995" s="7"/>
      <c r="C995" s="6"/>
      <c r="D995" s="7"/>
      <c r="E995" s="7"/>
    </row>
    <row r="996" spans="1:5" x14ac:dyDescent="0.45">
      <c r="A996" s="7"/>
      <c r="B996" s="7"/>
      <c r="C996" s="6"/>
      <c r="D996" s="7"/>
      <c r="E996" s="7"/>
    </row>
    <row r="997" spans="1:5" x14ac:dyDescent="0.45">
      <c r="A997" s="7"/>
      <c r="B997" s="7"/>
      <c r="C997" s="6"/>
      <c r="D997" s="7"/>
      <c r="E997" s="7"/>
    </row>
    <row r="998" spans="1:5" x14ac:dyDescent="0.45">
      <c r="A998" s="7"/>
      <c r="B998" s="7"/>
      <c r="C998" s="6"/>
      <c r="D998" s="7"/>
      <c r="E998" s="7"/>
    </row>
    <row r="999" spans="1:5" x14ac:dyDescent="0.45">
      <c r="A999" s="7"/>
      <c r="B999" s="7"/>
      <c r="C999" s="6"/>
      <c r="D999" s="7"/>
      <c r="E999" s="7"/>
    </row>
    <row r="1000" spans="1:5" x14ac:dyDescent="0.45">
      <c r="A1000" s="7"/>
      <c r="B1000" s="7"/>
      <c r="C1000" s="6"/>
      <c r="D1000" s="7"/>
      <c r="E1000" s="7"/>
    </row>
    <row r="1001" spans="1:5" x14ac:dyDescent="0.45">
      <c r="A1001" s="7"/>
      <c r="B1001" s="7"/>
      <c r="C1001" s="6"/>
      <c r="D1001" s="7"/>
      <c r="E1001" s="7"/>
    </row>
  </sheetData>
  <autoFilter ref="A1:H808"/>
  <sortState ref="A2:H1002">
    <sortCondition ref="B2:B1002"/>
    <sortCondition ref="C2:C1002"/>
    <sortCondition ref="D2:D100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abSelected="1" zoomScale="85" zoomScaleNormal="85" workbookViewId="0">
      <selection activeCell="F17" sqref="F17"/>
    </sheetView>
  </sheetViews>
  <sheetFormatPr defaultRowHeight="14.25" x14ac:dyDescent="0.45"/>
  <cols>
    <col min="1" max="1" width="12.59765625" style="4" customWidth="1"/>
    <col min="2" max="2" width="13.46484375" customWidth="1"/>
    <col min="3" max="3" width="16.6640625" customWidth="1"/>
    <col min="4" max="4" width="15.1328125" customWidth="1"/>
    <col min="5" max="5" width="10.33203125" customWidth="1"/>
    <col min="6" max="7" width="5" customWidth="1"/>
    <col min="8" max="8" width="12" customWidth="1"/>
    <col min="9" max="9" width="5" customWidth="1"/>
    <col min="10" max="11" width="12" customWidth="1"/>
    <col min="12" max="12" width="5" customWidth="1"/>
    <col min="13" max="13" width="12" customWidth="1"/>
    <col min="14" max="14" width="5" customWidth="1"/>
    <col min="15" max="15" width="12" customWidth="1"/>
    <col min="16" max="16" width="5" customWidth="1"/>
    <col min="17" max="22" width="12" customWidth="1"/>
    <col min="23" max="23" width="5" customWidth="1"/>
    <col min="24" max="24" width="12" customWidth="1"/>
    <col min="25" max="25" width="7.265625" customWidth="1"/>
    <col min="26" max="26" width="12" bestFit="1" customWidth="1"/>
  </cols>
  <sheetData>
    <row r="1" spans="1:2" x14ac:dyDescent="0.45">
      <c r="A1"/>
    </row>
    <row r="2" spans="1:2" x14ac:dyDescent="0.45">
      <c r="A2"/>
    </row>
    <row r="3" spans="1:2" x14ac:dyDescent="0.45">
      <c r="A3"/>
    </row>
    <row r="4" spans="1:2" x14ac:dyDescent="0.45">
      <c r="A4" s="2" t="s">
        <v>0</v>
      </c>
      <c r="B4" t="s">
        <v>6</v>
      </c>
    </row>
    <row r="5" spans="1:2" x14ac:dyDescent="0.45">
      <c r="A5" s="3" t="s">
        <v>3</v>
      </c>
      <c r="B5" s="1">
        <v>100</v>
      </c>
    </row>
    <row r="6" spans="1:2" x14ac:dyDescent="0.45">
      <c r="A6" s="5" t="s">
        <v>25</v>
      </c>
      <c r="B6" s="1">
        <v>100</v>
      </c>
    </row>
    <row r="7" spans="1:2" x14ac:dyDescent="0.45">
      <c r="A7" s="13" t="s">
        <v>59</v>
      </c>
      <c r="B7" s="1">
        <v>100</v>
      </c>
    </row>
    <row r="8" spans="1:2" x14ac:dyDescent="0.45">
      <c r="A8" s="14">
        <v>600</v>
      </c>
      <c r="B8" s="1">
        <v>37</v>
      </c>
    </row>
    <row r="9" spans="1:2" x14ac:dyDescent="0.45">
      <c r="A9" s="14">
        <v>720</v>
      </c>
      <c r="B9" s="1">
        <v>65</v>
      </c>
    </row>
    <row r="10" spans="1:2" x14ac:dyDescent="0.45">
      <c r="A10" s="14">
        <v>805</v>
      </c>
      <c r="B10" s="1">
        <v>78</v>
      </c>
    </row>
    <row r="11" spans="1:2" x14ac:dyDescent="0.45">
      <c r="A11" s="14">
        <v>925</v>
      </c>
      <c r="B11" s="1">
        <v>100</v>
      </c>
    </row>
    <row r="12" spans="1:2" x14ac:dyDescent="0.45">
      <c r="A12" s="14">
        <v>1015</v>
      </c>
      <c r="B12" s="1">
        <v>100</v>
      </c>
    </row>
    <row r="13" spans="1:2" x14ac:dyDescent="0.45">
      <c r="A13" s="14">
        <v>1130</v>
      </c>
      <c r="B13" s="1">
        <v>100</v>
      </c>
    </row>
    <row r="14" spans="1:2" x14ac:dyDescent="0.45">
      <c r="A14" s="14">
        <v>1225</v>
      </c>
      <c r="B14" s="1">
        <v>100</v>
      </c>
    </row>
    <row r="15" spans="1:2" x14ac:dyDescent="0.45">
      <c r="A15" s="14">
        <v>1335</v>
      </c>
      <c r="B15" s="1">
        <v>92</v>
      </c>
    </row>
    <row r="16" spans="1:2" x14ac:dyDescent="0.45">
      <c r="A16" s="14">
        <v>1435</v>
      </c>
      <c r="B16" s="1">
        <v>100</v>
      </c>
    </row>
    <row r="17" spans="1:2" x14ac:dyDescent="0.45">
      <c r="A17" s="14">
        <v>1550</v>
      </c>
      <c r="B17" s="1">
        <v>85</v>
      </c>
    </row>
    <row r="18" spans="1:2" x14ac:dyDescent="0.45">
      <c r="A18" s="14">
        <v>1650</v>
      </c>
      <c r="B18" s="1">
        <v>82</v>
      </c>
    </row>
    <row r="19" spans="1:2" x14ac:dyDescent="0.45">
      <c r="A19" s="14">
        <v>1750</v>
      </c>
      <c r="B19" s="1">
        <v>65</v>
      </c>
    </row>
    <row r="20" spans="1:2" x14ac:dyDescent="0.45">
      <c r="A20" s="14">
        <v>1905</v>
      </c>
      <c r="B20" s="1">
        <v>95</v>
      </c>
    </row>
    <row r="21" spans="1:2" x14ac:dyDescent="0.45">
      <c r="A21" s="14">
        <v>1950</v>
      </c>
      <c r="B21" s="1">
        <v>38</v>
      </c>
    </row>
    <row r="22" spans="1:2" x14ac:dyDescent="0.45">
      <c r="A22" s="14">
        <v>2145</v>
      </c>
      <c r="B22" s="1">
        <v>17</v>
      </c>
    </row>
    <row r="23" spans="1:2" x14ac:dyDescent="0.45">
      <c r="A23" s="13" t="s">
        <v>60</v>
      </c>
      <c r="B23" s="1">
        <v>100</v>
      </c>
    </row>
    <row r="24" spans="1:2" x14ac:dyDescent="0.45">
      <c r="A24" s="14">
        <v>720</v>
      </c>
      <c r="B24" s="1">
        <v>48</v>
      </c>
    </row>
    <row r="25" spans="1:2" x14ac:dyDescent="0.45">
      <c r="A25" s="14">
        <v>805</v>
      </c>
      <c r="B25" s="1">
        <v>31</v>
      </c>
    </row>
    <row r="26" spans="1:2" x14ac:dyDescent="0.45">
      <c r="A26" s="14">
        <v>925</v>
      </c>
      <c r="B26" s="1">
        <v>77</v>
      </c>
    </row>
    <row r="27" spans="1:2" x14ac:dyDescent="0.45">
      <c r="A27" s="14">
        <v>1015</v>
      </c>
      <c r="B27" s="1">
        <v>61</v>
      </c>
    </row>
    <row r="28" spans="1:2" x14ac:dyDescent="0.45">
      <c r="A28" s="14">
        <v>1130</v>
      </c>
      <c r="B28" s="1">
        <v>65</v>
      </c>
    </row>
    <row r="29" spans="1:2" x14ac:dyDescent="0.45">
      <c r="A29" s="14">
        <v>1225</v>
      </c>
      <c r="B29" s="1">
        <v>86</v>
      </c>
    </row>
    <row r="30" spans="1:2" x14ac:dyDescent="0.45">
      <c r="A30" s="14">
        <v>1335</v>
      </c>
      <c r="B30" s="1">
        <v>61</v>
      </c>
    </row>
    <row r="31" spans="1:2" x14ac:dyDescent="0.45">
      <c r="A31" s="14">
        <v>1435</v>
      </c>
      <c r="B31" s="1">
        <v>100</v>
      </c>
    </row>
    <row r="32" spans="1:2" x14ac:dyDescent="0.45">
      <c r="A32" s="14">
        <v>1550</v>
      </c>
      <c r="B32" s="1">
        <v>88</v>
      </c>
    </row>
    <row r="33" spans="1:5" x14ac:dyDescent="0.45">
      <c r="A33" s="14">
        <v>1650</v>
      </c>
      <c r="B33" s="1">
        <v>100</v>
      </c>
    </row>
    <row r="34" spans="1:5" x14ac:dyDescent="0.45">
      <c r="A34" s="14">
        <v>1750</v>
      </c>
      <c r="B34" s="1">
        <v>100</v>
      </c>
    </row>
    <row r="35" spans="1:5" x14ac:dyDescent="0.45">
      <c r="A35" s="14">
        <v>1905</v>
      </c>
      <c r="B35" s="1">
        <v>100</v>
      </c>
    </row>
    <row r="36" spans="1:5" x14ac:dyDescent="0.45">
      <c r="A36" s="14">
        <v>1950</v>
      </c>
      <c r="B36" s="1">
        <v>67</v>
      </c>
    </row>
    <row r="37" spans="1:5" x14ac:dyDescent="0.45">
      <c r="A37" s="14">
        <v>2145</v>
      </c>
      <c r="B37" s="1">
        <v>31</v>
      </c>
    </row>
    <row r="38" spans="1:5" x14ac:dyDescent="0.45">
      <c r="A38" s="13" t="s">
        <v>61</v>
      </c>
      <c r="B38" s="1">
        <v>100</v>
      </c>
    </row>
    <row r="39" spans="1:5" x14ac:dyDescent="0.45">
      <c r="A39" s="14">
        <v>720</v>
      </c>
      <c r="B39" s="1">
        <v>98</v>
      </c>
      <c r="C39" s="9"/>
      <c r="D39" s="1"/>
      <c r="E39" s="1"/>
    </row>
    <row r="40" spans="1:5" x14ac:dyDescent="0.45">
      <c r="A40" s="14">
        <v>805</v>
      </c>
      <c r="B40" s="1">
        <v>41</v>
      </c>
      <c r="C40" s="5"/>
      <c r="D40" s="1"/>
      <c r="E40" s="1"/>
    </row>
    <row r="41" spans="1:5" x14ac:dyDescent="0.45">
      <c r="A41" s="14">
        <v>925</v>
      </c>
      <c r="B41" s="1">
        <v>73</v>
      </c>
      <c r="C41" s="5"/>
      <c r="D41" s="1"/>
      <c r="E41" s="1"/>
    </row>
    <row r="42" spans="1:5" x14ac:dyDescent="0.45">
      <c r="A42" s="14">
        <v>1015</v>
      </c>
      <c r="B42" s="1">
        <v>8</v>
      </c>
      <c r="C42" s="9"/>
      <c r="D42" s="1"/>
      <c r="E42" s="1"/>
    </row>
    <row r="43" spans="1:5" x14ac:dyDescent="0.45">
      <c r="A43" s="14">
        <v>1130</v>
      </c>
      <c r="B43" s="1">
        <v>88</v>
      </c>
    </row>
    <row r="44" spans="1:5" x14ac:dyDescent="0.45">
      <c r="A44" s="14">
        <v>1225</v>
      </c>
      <c r="B44" s="1">
        <v>99</v>
      </c>
    </row>
    <row r="45" spans="1:5" x14ac:dyDescent="0.45">
      <c r="A45" s="14">
        <v>1335</v>
      </c>
      <c r="B45" s="1">
        <v>84</v>
      </c>
    </row>
    <row r="46" spans="1:5" x14ac:dyDescent="0.45">
      <c r="A46" s="14">
        <v>1435</v>
      </c>
      <c r="B46" s="1">
        <v>100</v>
      </c>
    </row>
    <row r="47" spans="1:5" x14ac:dyDescent="0.45">
      <c r="A47" s="14">
        <v>1550</v>
      </c>
      <c r="B47" s="1">
        <v>95</v>
      </c>
    </row>
    <row r="48" spans="1:5" x14ac:dyDescent="0.45">
      <c r="A48" s="14">
        <v>1650</v>
      </c>
      <c r="B48" s="1">
        <v>100</v>
      </c>
    </row>
    <row r="49" spans="1:2" x14ac:dyDescent="0.45">
      <c r="A49" s="14">
        <v>1750</v>
      </c>
      <c r="B49" s="1">
        <v>53</v>
      </c>
    </row>
    <row r="50" spans="1:2" x14ac:dyDescent="0.45">
      <c r="A50" s="14">
        <v>1905</v>
      </c>
      <c r="B50" s="1">
        <v>35</v>
      </c>
    </row>
    <row r="51" spans="1:2" x14ac:dyDescent="0.45">
      <c r="A51" s="14">
        <v>1950</v>
      </c>
      <c r="B51" s="1">
        <v>38</v>
      </c>
    </row>
    <row r="52" spans="1:2" x14ac:dyDescent="0.45">
      <c r="A52" s="14">
        <v>2145</v>
      </c>
      <c r="B52" s="1">
        <v>37</v>
      </c>
    </row>
    <row r="53" spans="1:2" x14ac:dyDescent="0.45">
      <c r="A53" s="13" t="s">
        <v>62</v>
      </c>
      <c r="B53" s="1">
        <v>100</v>
      </c>
    </row>
    <row r="54" spans="1:2" x14ac:dyDescent="0.45">
      <c r="A54" s="14">
        <v>600</v>
      </c>
      <c r="B54" s="1">
        <v>72</v>
      </c>
    </row>
    <row r="55" spans="1:2" x14ac:dyDescent="0.45">
      <c r="A55" s="14">
        <v>720</v>
      </c>
      <c r="B55" s="1">
        <v>78</v>
      </c>
    </row>
    <row r="56" spans="1:2" x14ac:dyDescent="0.45">
      <c r="A56" s="14">
        <v>805</v>
      </c>
      <c r="B56" s="1">
        <v>59</v>
      </c>
    </row>
    <row r="57" spans="1:2" x14ac:dyDescent="0.45">
      <c r="A57" s="14">
        <v>925</v>
      </c>
      <c r="B57" s="1">
        <v>60</v>
      </c>
    </row>
    <row r="58" spans="1:2" x14ac:dyDescent="0.45">
      <c r="A58" s="14">
        <v>1015</v>
      </c>
      <c r="B58" s="1">
        <v>64</v>
      </c>
    </row>
    <row r="59" spans="1:2" x14ac:dyDescent="0.45">
      <c r="A59" s="14">
        <v>1130</v>
      </c>
      <c r="B59" s="1">
        <v>67</v>
      </c>
    </row>
    <row r="60" spans="1:2" x14ac:dyDescent="0.45">
      <c r="A60" s="14">
        <v>1225</v>
      </c>
      <c r="B60" s="1">
        <v>70</v>
      </c>
    </row>
    <row r="61" spans="1:2" x14ac:dyDescent="0.45">
      <c r="A61" s="14">
        <v>1335</v>
      </c>
      <c r="B61" s="1">
        <v>81</v>
      </c>
    </row>
    <row r="62" spans="1:2" x14ac:dyDescent="0.45">
      <c r="A62" s="14">
        <v>1435</v>
      </c>
      <c r="B62" s="1">
        <v>100</v>
      </c>
    </row>
    <row r="63" spans="1:2" x14ac:dyDescent="0.45">
      <c r="A63" s="14">
        <v>1550</v>
      </c>
      <c r="B63" s="1">
        <v>100</v>
      </c>
    </row>
    <row r="64" spans="1:2" x14ac:dyDescent="0.45">
      <c r="A64" s="14">
        <v>1650</v>
      </c>
      <c r="B64" s="1">
        <v>100</v>
      </c>
    </row>
    <row r="65" spans="1:2" x14ac:dyDescent="0.45">
      <c r="A65" s="14">
        <v>1750</v>
      </c>
      <c r="B65" s="1">
        <v>57</v>
      </c>
    </row>
    <row r="66" spans="1:2" x14ac:dyDescent="0.45">
      <c r="A66" s="14">
        <v>1905</v>
      </c>
      <c r="B66" s="1">
        <v>100</v>
      </c>
    </row>
    <row r="67" spans="1:2" x14ac:dyDescent="0.45">
      <c r="A67" s="14">
        <v>1950</v>
      </c>
      <c r="B67" s="1">
        <v>35</v>
      </c>
    </row>
    <row r="68" spans="1:2" x14ac:dyDescent="0.45">
      <c r="A68" s="14">
        <v>2145</v>
      </c>
      <c r="B68" s="1">
        <v>34</v>
      </c>
    </row>
    <row r="69" spans="1:2" x14ac:dyDescent="0.45">
      <c r="A69" s="13" t="s">
        <v>63</v>
      </c>
      <c r="B69" s="1">
        <v>100</v>
      </c>
    </row>
    <row r="70" spans="1:2" x14ac:dyDescent="0.45">
      <c r="A70" s="14">
        <v>720</v>
      </c>
      <c r="B70" s="1">
        <v>88</v>
      </c>
    </row>
    <row r="71" spans="1:2" x14ac:dyDescent="0.45">
      <c r="A71" s="14">
        <v>805</v>
      </c>
      <c r="B71" s="1">
        <v>61</v>
      </c>
    </row>
    <row r="72" spans="1:2" x14ac:dyDescent="0.45">
      <c r="A72" s="14">
        <v>925</v>
      </c>
      <c r="B72" s="1">
        <v>55</v>
      </c>
    </row>
    <row r="73" spans="1:2" x14ac:dyDescent="0.45">
      <c r="A73" s="14">
        <v>1015</v>
      </c>
      <c r="B73" s="1">
        <v>60</v>
      </c>
    </row>
    <row r="74" spans="1:2" x14ac:dyDescent="0.45">
      <c r="A74" s="14">
        <v>1130</v>
      </c>
      <c r="B74" s="1">
        <v>87</v>
      </c>
    </row>
    <row r="75" spans="1:2" x14ac:dyDescent="0.45">
      <c r="A75" s="14">
        <v>1225</v>
      </c>
      <c r="B75" s="1">
        <v>87</v>
      </c>
    </row>
    <row r="76" spans="1:2" x14ac:dyDescent="0.45">
      <c r="A76" s="14">
        <v>1335</v>
      </c>
      <c r="B76" s="1">
        <v>66</v>
      </c>
    </row>
    <row r="77" spans="1:2" x14ac:dyDescent="0.45">
      <c r="A77" s="14">
        <v>1435</v>
      </c>
      <c r="B77" s="1">
        <v>100</v>
      </c>
    </row>
    <row r="78" spans="1:2" x14ac:dyDescent="0.45">
      <c r="A78" s="14">
        <v>1550</v>
      </c>
      <c r="B78" s="1">
        <v>100</v>
      </c>
    </row>
    <row r="79" spans="1:2" x14ac:dyDescent="0.45">
      <c r="A79" s="14">
        <v>1650</v>
      </c>
      <c r="B79" s="1">
        <v>100</v>
      </c>
    </row>
    <row r="80" spans="1:2" x14ac:dyDescent="0.45">
      <c r="A80" s="14">
        <v>1750</v>
      </c>
      <c r="B80" s="1">
        <v>80</v>
      </c>
    </row>
    <row r="81" spans="1:2" x14ac:dyDescent="0.45">
      <c r="A81" s="14">
        <v>1905</v>
      </c>
      <c r="B81" s="1">
        <v>90</v>
      </c>
    </row>
    <row r="82" spans="1:2" x14ac:dyDescent="0.45">
      <c r="A82" s="14">
        <v>1950</v>
      </c>
      <c r="B82" s="1">
        <v>39</v>
      </c>
    </row>
    <row r="83" spans="1:2" x14ac:dyDescent="0.45">
      <c r="A83" s="14">
        <v>2145</v>
      </c>
      <c r="B83" s="1">
        <v>28</v>
      </c>
    </row>
    <row r="84" spans="1:2" x14ac:dyDescent="0.45">
      <c r="A84" s="13" t="s">
        <v>64</v>
      </c>
      <c r="B84" s="1">
        <v>100</v>
      </c>
    </row>
    <row r="85" spans="1:2" x14ac:dyDescent="0.45">
      <c r="A85" s="14">
        <v>600</v>
      </c>
      <c r="B85" s="1">
        <v>78</v>
      </c>
    </row>
    <row r="86" spans="1:2" x14ac:dyDescent="0.45">
      <c r="A86" s="14">
        <v>720</v>
      </c>
      <c r="B86" s="1">
        <v>100</v>
      </c>
    </row>
    <row r="87" spans="1:2" x14ac:dyDescent="0.45">
      <c r="A87" s="14">
        <v>805</v>
      </c>
      <c r="B87" s="1">
        <v>40</v>
      </c>
    </row>
    <row r="88" spans="1:2" x14ac:dyDescent="0.45">
      <c r="A88" s="14">
        <v>925</v>
      </c>
      <c r="B88" s="1">
        <v>67</v>
      </c>
    </row>
    <row r="89" spans="1:2" x14ac:dyDescent="0.45">
      <c r="A89" s="14">
        <v>1015</v>
      </c>
      <c r="B89" s="1">
        <v>67</v>
      </c>
    </row>
    <row r="90" spans="1:2" x14ac:dyDescent="0.45">
      <c r="A90" s="14">
        <v>1130</v>
      </c>
      <c r="B90" s="1">
        <v>68</v>
      </c>
    </row>
    <row r="91" spans="1:2" x14ac:dyDescent="0.45">
      <c r="A91" s="14">
        <v>1225</v>
      </c>
      <c r="B91" s="1">
        <v>90</v>
      </c>
    </row>
    <row r="92" spans="1:2" x14ac:dyDescent="0.45">
      <c r="A92" s="14">
        <v>1335</v>
      </c>
      <c r="B92" s="1">
        <v>77</v>
      </c>
    </row>
    <row r="93" spans="1:2" x14ac:dyDescent="0.45">
      <c r="A93" s="14">
        <v>1435</v>
      </c>
      <c r="B93" s="1">
        <v>100</v>
      </c>
    </row>
    <row r="94" spans="1:2" x14ac:dyDescent="0.45">
      <c r="A94" s="14">
        <v>1550</v>
      </c>
      <c r="B94" s="1">
        <v>100</v>
      </c>
    </row>
    <row r="95" spans="1:2" x14ac:dyDescent="0.45">
      <c r="A95" s="14">
        <v>1650</v>
      </c>
      <c r="B95" s="1">
        <v>100</v>
      </c>
    </row>
    <row r="96" spans="1:2" x14ac:dyDescent="0.45">
      <c r="A96" s="14">
        <v>1750</v>
      </c>
      <c r="B96" s="1">
        <v>100</v>
      </c>
    </row>
    <row r="97" spans="1:2" x14ac:dyDescent="0.45">
      <c r="A97" s="14">
        <v>1905</v>
      </c>
      <c r="B97" s="1">
        <v>100</v>
      </c>
    </row>
    <row r="98" spans="1:2" x14ac:dyDescent="0.45">
      <c r="A98" s="14">
        <v>1950</v>
      </c>
      <c r="B98" s="1">
        <v>63</v>
      </c>
    </row>
    <row r="99" spans="1:2" x14ac:dyDescent="0.45">
      <c r="A99" s="14">
        <v>2145</v>
      </c>
      <c r="B99" s="1">
        <v>45</v>
      </c>
    </row>
    <row r="100" spans="1:2" x14ac:dyDescent="0.45">
      <c r="A100" s="3" t="s">
        <v>2</v>
      </c>
      <c r="B100" s="1">
        <v>100</v>
      </c>
    </row>
    <row r="101" spans="1:2" x14ac:dyDescent="0.45">
      <c r="A101" s="5" t="s">
        <v>25</v>
      </c>
      <c r="B101" s="1">
        <v>100</v>
      </c>
    </row>
    <row r="102" spans="1:2" x14ac:dyDescent="0.45">
      <c r="A102" s="13" t="s">
        <v>59</v>
      </c>
      <c r="B102" s="1">
        <v>100</v>
      </c>
    </row>
    <row r="103" spans="1:2" x14ac:dyDescent="0.45">
      <c r="A103" s="14">
        <v>620</v>
      </c>
      <c r="B103" s="1">
        <v>50</v>
      </c>
    </row>
    <row r="104" spans="1:2" x14ac:dyDescent="0.45">
      <c r="A104" s="14">
        <v>700</v>
      </c>
      <c r="B104" s="1">
        <v>51</v>
      </c>
    </row>
    <row r="105" spans="1:2" x14ac:dyDescent="0.45">
      <c r="A105" s="14">
        <v>825</v>
      </c>
      <c r="B105" s="1">
        <v>100</v>
      </c>
    </row>
    <row r="106" spans="1:2" x14ac:dyDescent="0.45">
      <c r="A106" s="14">
        <v>910</v>
      </c>
      <c r="B106" s="1">
        <v>100</v>
      </c>
    </row>
    <row r="107" spans="1:2" x14ac:dyDescent="0.45">
      <c r="A107" s="14">
        <v>1025</v>
      </c>
      <c r="B107" s="1">
        <v>90</v>
      </c>
    </row>
    <row r="108" spans="1:2" x14ac:dyDescent="0.45">
      <c r="A108" s="14">
        <v>1120</v>
      </c>
      <c r="B108" s="1">
        <v>100</v>
      </c>
    </row>
    <row r="109" spans="1:2" x14ac:dyDescent="0.45">
      <c r="A109" s="14">
        <v>1235</v>
      </c>
      <c r="B109" s="1">
        <v>94</v>
      </c>
    </row>
    <row r="110" spans="1:2" x14ac:dyDescent="0.45">
      <c r="A110" s="14">
        <v>1330</v>
      </c>
      <c r="B110" s="1">
        <v>94</v>
      </c>
    </row>
    <row r="111" spans="1:2" x14ac:dyDescent="0.45">
      <c r="A111" s="14">
        <v>1445</v>
      </c>
      <c r="B111" s="1">
        <v>54</v>
      </c>
    </row>
    <row r="112" spans="1:2" x14ac:dyDescent="0.45">
      <c r="A112" s="14">
        <v>1545</v>
      </c>
      <c r="B112" s="1">
        <v>7</v>
      </c>
    </row>
    <row r="113" spans="1:2" x14ac:dyDescent="0.45">
      <c r="A113" s="14">
        <v>1650</v>
      </c>
      <c r="B113" s="1">
        <v>65</v>
      </c>
    </row>
    <row r="114" spans="1:2" x14ac:dyDescent="0.45">
      <c r="A114" s="14">
        <v>1755</v>
      </c>
      <c r="B114" s="1">
        <v>100</v>
      </c>
    </row>
    <row r="115" spans="1:2" x14ac:dyDescent="0.45">
      <c r="A115" s="14">
        <v>1850</v>
      </c>
      <c r="B115" s="1">
        <v>37</v>
      </c>
    </row>
    <row r="116" spans="1:2" x14ac:dyDescent="0.45">
      <c r="A116" s="14">
        <v>2010</v>
      </c>
      <c r="B116" s="1">
        <v>55</v>
      </c>
    </row>
    <row r="117" spans="1:2" x14ac:dyDescent="0.45">
      <c r="A117" s="14">
        <v>2045</v>
      </c>
      <c r="B117" s="1">
        <v>15</v>
      </c>
    </row>
    <row r="118" spans="1:2" x14ac:dyDescent="0.45">
      <c r="A118" s="13" t="s">
        <v>60</v>
      </c>
      <c r="B118" s="1">
        <v>100</v>
      </c>
    </row>
    <row r="119" spans="1:2" x14ac:dyDescent="0.45">
      <c r="A119" s="14">
        <v>620</v>
      </c>
      <c r="B119" s="1">
        <v>30</v>
      </c>
    </row>
    <row r="120" spans="1:2" x14ac:dyDescent="0.45">
      <c r="A120" s="14">
        <v>700</v>
      </c>
      <c r="B120" s="1">
        <v>34</v>
      </c>
    </row>
    <row r="121" spans="1:2" x14ac:dyDescent="0.45">
      <c r="A121" s="14">
        <v>825</v>
      </c>
      <c r="B121" s="1">
        <v>68</v>
      </c>
    </row>
    <row r="122" spans="1:2" x14ac:dyDescent="0.45">
      <c r="A122" s="14">
        <v>910</v>
      </c>
      <c r="B122" s="1">
        <v>94</v>
      </c>
    </row>
    <row r="123" spans="1:2" x14ac:dyDescent="0.45">
      <c r="A123" s="14">
        <v>1025</v>
      </c>
      <c r="B123" s="1">
        <v>100</v>
      </c>
    </row>
    <row r="124" spans="1:2" x14ac:dyDescent="0.45">
      <c r="A124" s="14">
        <v>1120</v>
      </c>
      <c r="B124" s="1">
        <v>100</v>
      </c>
    </row>
    <row r="125" spans="1:2" x14ac:dyDescent="0.45">
      <c r="A125" s="14">
        <v>1235</v>
      </c>
      <c r="B125" s="1">
        <v>100</v>
      </c>
    </row>
    <row r="126" spans="1:2" x14ac:dyDescent="0.45">
      <c r="A126" s="14">
        <v>1330</v>
      </c>
      <c r="B126" s="1">
        <v>100</v>
      </c>
    </row>
    <row r="127" spans="1:2" x14ac:dyDescent="0.45">
      <c r="A127" s="14">
        <v>1445</v>
      </c>
      <c r="B127" s="1">
        <v>100</v>
      </c>
    </row>
    <row r="128" spans="1:2" x14ac:dyDescent="0.45">
      <c r="A128" s="14">
        <v>1545</v>
      </c>
      <c r="B128" s="1">
        <v>100</v>
      </c>
    </row>
    <row r="129" spans="1:2" x14ac:dyDescent="0.45">
      <c r="A129" s="14">
        <v>1650</v>
      </c>
      <c r="B129" s="1">
        <v>100</v>
      </c>
    </row>
    <row r="130" spans="1:2" x14ac:dyDescent="0.45">
      <c r="A130" s="14">
        <v>1755</v>
      </c>
      <c r="B130" s="1">
        <v>100</v>
      </c>
    </row>
    <row r="131" spans="1:2" x14ac:dyDescent="0.45">
      <c r="A131" s="14">
        <v>1850</v>
      </c>
      <c r="B131" s="1">
        <v>100</v>
      </c>
    </row>
    <row r="132" spans="1:2" x14ac:dyDescent="0.45">
      <c r="A132" s="14">
        <v>2010</v>
      </c>
      <c r="B132" s="1">
        <v>100</v>
      </c>
    </row>
    <row r="133" spans="1:2" x14ac:dyDescent="0.45">
      <c r="A133" s="14">
        <v>2045</v>
      </c>
      <c r="B133" s="1">
        <v>100</v>
      </c>
    </row>
    <row r="134" spans="1:2" x14ac:dyDescent="0.45">
      <c r="A134" s="13" t="s">
        <v>61</v>
      </c>
      <c r="B134" s="1">
        <v>100</v>
      </c>
    </row>
    <row r="135" spans="1:2" x14ac:dyDescent="0.45">
      <c r="A135" s="14">
        <v>620</v>
      </c>
      <c r="B135" s="1">
        <v>100</v>
      </c>
    </row>
    <row r="136" spans="1:2" x14ac:dyDescent="0.45">
      <c r="A136" s="14">
        <v>700</v>
      </c>
      <c r="B136" s="1">
        <v>100</v>
      </c>
    </row>
    <row r="137" spans="1:2" x14ac:dyDescent="0.45">
      <c r="A137" s="14">
        <v>825</v>
      </c>
      <c r="B137" s="1">
        <v>100</v>
      </c>
    </row>
    <row r="138" spans="1:2" x14ac:dyDescent="0.45">
      <c r="A138" s="14">
        <v>910</v>
      </c>
      <c r="B138" s="1">
        <v>100</v>
      </c>
    </row>
    <row r="139" spans="1:2" x14ac:dyDescent="0.45">
      <c r="A139" s="14">
        <v>1025</v>
      </c>
      <c r="B139" s="1">
        <v>100</v>
      </c>
    </row>
    <row r="140" spans="1:2" x14ac:dyDescent="0.45">
      <c r="A140" s="14">
        <v>1120</v>
      </c>
      <c r="B140" s="1">
        <v>100</v>
      </c>
    </row>
    <row r="141" spans="1:2" x14ac:dyDescent="0.45">
      <c r="A141" s="14">
        <v>1235</v>
      </c>
      <c r="B141" s="1">
        <v>100</v>
      </c>
    </row>
    <row r="142" spans="1:2" x14ac:dyDescent="0.45">
      <c r="A142" s="14">
        <v>1330</v>
      </c>
      <c r="B142" s="1">
        <v>100</v>
      </c>
    </row>
    <row r="143" spans="1:2" x14ac:dyDescent="0.45">
      <c r="A143" s="14">
        <v>1445</v>
      </c>
      <c r="B143" s="1">
        <v>92</v>
      </c>
    </row>
    <row r="144" spans="1:2" x14ac:dyDescent="0.45">
      <c r="A144" s="14">
        <v>1545</v>
      </c>
      <c r="B144" s="1">
        <v>100</v>
      </c>
    </row>
    <row r="145" spans="1:2" x14ac:dyDescent="0.45">
      <c r="A145" s="14">
        <v>1650</v>
      </c>
      <c r="B145" s="1">
        <v>60</v>
      </c>
    </row>
    <row r="146" spans="1:2" x14ac:dyDescent="0.45">
      <c r="A146" s="14">
        <v>1755</v>
      </c>
      <c r="B146" s="1">
        <v>61</v>
      </c>
    </row>
    <row r="147" spans="1:2" x14ac:dyDescent="0.45">
      <c r="A147" s="14">
        <v>1850</v>
      </c>
      <c r="B147" s="1">
        <v>53</v>
      </c>
    </row>
    <row r="148" spans="1:2" x14ac:dyDescent="0.45">
      <c r="A148" s="14">
        <v>2010</v>
      </c>
      <c r="B148" s="1">
        <v>51</v>
      </c>
    </row>
    <row r="149" spans="1:2" x14ac:dyDescent="0.45">
      <c r="A149" s="14">
        <v>2045</v>
      </c>
      <c r="B149" s="1">
        <v>7</v>
      </c>
    </row>
    <row r="150" spans="1:2" x14ac:dyDescent="0.45">
      <c r="A150" s="13" t="s">
        <v>62</v>
      </c>
      <c r="B150" s="1">
        <v>100</v>
      </c>
    </row>
    <row r="151" spans="1:2" x14ac:dyDescent="0.45">
      <c r="A151" s="14">
        <v>620</v>
      </c>
      <c r="B151" s="1">
        <v>100</v>
      </c>
    </row>
    <row r="152" spans="1:2" x14ac:dyDescent="0.45">
      <c r="A152" s="14">
        <v>700</v>
      </c>
      <c r="B152" s="1">
        <v>78</v>
      </c>
    </row>
    <row r="153" spans="1:2" x14ac:dyDescent="0.45">
      <c r="A153" s="14">
        <v>825</v>
      </c>
      <c r="B153" s="1">
        <v>100</v>
      </c>
    </row>
    <row r="154" spans="1:2" x14ac:dyDescent="0.45">
      <c r="A154" s="14">
        <v>910</v>
      </c>
      <c r="B154" s="1">
        <v>100</v>
      </c>
    </row>
    <row r="155" spans="1:2" x14ac:dyDescent="0.45">
      <c r="A155" s="14">
        <v>1025</v>
      </c>
      <c r="B155" s="1">
        <v>90</v>
      </c>
    </row>
    <row r="156" spans="1:2" x14ac:dyDescent="0.45">
      <c r="A156" s="14">
        <v>1120</v>
      </c>
      <c r="B156" s="1">
        <v>78</v>
      </c>
    </row>
    <row r="157" spans="1:2" x14ac:dyDescent="0.45">
      <c r="A157" s="14">
        <v>1235</v>
      </c>
      <c r="B157" s="1">
        <v>100</v>
      </c>
    </row>
    <row r="158" spans="1:2" x14ac:dyDescent="0.45">
      <c r="A158" s="14">
        <v>1330</v>
      </c>
      <c r="B158" s="1">
        <v>100</v>
      </c>
    </row>
    <row r="159" spans="1:2" x14ac:dyDescent="0.45">
      <c r="A159" s="14">
        <v>1445</v>
      </c>
      <c r="B159" s="1">
        <v>84</v>
      </c>
    </row>
    <row r="160" spans="1:2" x14ac:dyDescent="0.45">
      <c r="A160" s="14">
        <v>1545</v>
      </c>
      <c r="B160" s="1">
        <v>2</v>
      </c>
    </row>
    <row r="161" spans="1:2" x14ac:dyDescent="0.45">
      <c r="A161" s="14">
        <v>1650</v>
      </c>
      <c r="B161" s="1">
        <v>60</v>
      </c>
    </row>
    <row r="162" spans="1:2" x14ac:dyDescent="0.45">
      <c r="A162" s="14">
        <v>1755</v>
      </c>
      <c r="B162" s="1">
        <v>66</v>
      </c>
    </row>
    <row r="163" spans="1:2" x14ac:dyDescent="0.45">
      <c r="A163" s="14">
        <v>1850</v>
      </c>
      <c r="B163" s="1">
        <v>33</v>
      </c>
    </row>
    <row r="164" spans="1:2" x14ac:dyDescent="0.45">
      <c r="A164" s="14">
        <v>2010</v>
      </c>
      <c r="B164" s="1">
        <v>63</v>
      </c>
    </row>
    <row r="165" spans="1:2" x14ac:dyDescent="0.45">
      <c r="A165" s="14">
        <v>2045</v>
      </c>
      <c r="B165" s="1">
        <v>0</v>
      </c>
    </row>
    <row r="166" spans="1:2" x14ac:dyDescent="0.45">
      <c r="A166" s="13" t="s">
        <v>63</v>
      </c>
      <c r="B166" s="1">
        <v>100</v>
      </c>
    </row>
    <row r="167" spans="1:2" x14ac:dyDescent="0.45">
      <c r="A167" s="14">
        <v>620</v>
      </c>
      <c r="B167" s="1">
        <v>94</v>
      </c>
    </row>
    <row r="168" spans="1:2" x14ac:dyDescent="0.45">
      <c r="A168" s="14">
        <v>700</v>
      </c>
      <c r="B168" s="1">
        <v>58</v>
      </c>
    </row>
    <row r="169" spans="1:2" x14ac:dyDescent="0.45">
      <c r="A169" s="14">
        <v>825</v>
      </c>
      <c r="B169" s="1">
        <v>100</v>
      </c>
    </row>
    <row r="170" spans="1:2" x14ac:dyDescent="0.45">
      <c r="A170" s="14">
        <v>910</v>
      </c>
      <c r="B170" s="1">
        <v>100</v>
      </c>
    </row>
    <row r="171" spans="1:2" x14ac:dyDescent="0.45">
      <c r="A171" s="14">
        <v>1025</v>
      </c>
      <c r="B171" s="1">
        <v>100</v>
      </c>
    </row>
    <row r="172" spans="1:2" x14ac:dyDescent="0.45">
      <c r="A172" s="14">
        <v>1120</v>
      </c>
      <c r="B172" s="1">
        <v>100</v>
      </c>
    </row>
    <row r="173" spans="1:2" x14ac:dyDescent="0.45">
      <c r="A173" s="14">
        <v>1235</v>
      </c>
      <c r="B173" s="1">
        <v>100</v>
      </c>
    </row>
    <row r="174" spans="1:2" x14ac:dyDescent="0.45">
      <c r="A174" s="14">
        <v>1330</v>
      </c>
      <c r="B174" s="1">
        <v>100</v>
      </c>
    </row>
    <row r="175" spans="1:2" x14ac:dyDescent="0.45">
      <c r="A175" s="14">
        <v>1445</v>
      </c>
      <c r="B175" s="1">
        <v>88</v>
      </c>
    </row>
    <row r="176" spans="1:2" x14ac:dyDescent="0.45">
      <c r="A176" s="14">
        <v>1545</v>
      </c>
      <c r="B176" s="1">
        <v>91</v>
      </c>
    </row>
    <row r="177" spans="1:2" x14ac:dyDescent="0.45">
      <c r="A177" s="14">
        <v>1650</v>
      </c>
      <c r="B177" s="1">
        <v>48</v>
      </c>
    </row>
    <row r="178" spans="1:2" x14ac:dyDescent="0.45">
      <c r="A178" s="14">
        <v>1755</v>
      </c>
      <c r="B178" s="1">
        <v>56</v>
      </c>
    </row>
    <row r="179" spans="1:2" x14ac:dyDescent="0.45">
      <c r="A179" s="14">
        <v>1850</v>
      </c>
      <c r="B179" s="1">
        <v>33</v>
      </c>
    </row>
    <row r="180" spans="1:2" x14ac:dyDescent="0.45">
      <c r="A180" s="14">
        <v>2010</v>
      </c>
      <c r="B180" s="1">
        <v>42</v>
      </c>
    </row>
    <row r="181" spans="1:2" x14ac:dyDescent="0.45">
      <c r="A181" s="14">
        <v>2045</v>
      </c>
      <c r="B181" s="1">
        <v>15</v>
      </c>
    </row>
    <row r="182" spans="1:2" x14ac:dyDescent="0.45">
      <c r="A182" s="13" t="s">
        <v>64</v>
      </c>
      <c r="B182" s="1">
        <v>100</v>
      </c>
    </row>
    <row r="183" spans="1:2" x14ac:dyDescent="0.45">
      <c r="A183" s="14">
        <v>620</v>
      </c>
      <c r="B183" s="1">
        <v>89</v>
      </c>
    </row>
    <row r="184" spans="1:2" x14ac:dyDescent="0.45">
      <c r="A184" s="14">
        <v>700</v>
      </c>
      <c r="B184" s="1">
        <v>63</v>
      </c>
    </row>
    <row r="185" spans="1:2" x14ac:dyDescent="0.45">
      <c r="A185" s="14">
        <v>825</v>
      </c>
      <c r="B185" s="1">
        <v>100</v>
      </c>
    </row>
    <row r="186" spans="1:2" x14ac:dyDescent="0.45">
      <c r="A186" s="14">
        <v>910</v>
      </c>
      <c r="B186" s="1">
        <v>100</v>
      </c>
    </row>
    <row r="187" spans="1:2" x14ac:dyDescent="0.45">
      <c r="A187" s="14">
        <v>1025</v>
      </c>
      <c r="B187" s="1">
        <v>100</v>
      </c>
    </row>
    <row r="188" spans="1:2" x14ac:dyDescent="0.45">
      <c r="A188" s="14">
        <v>1120</v>
      </c>
      <c r="B188" s="1">
        <v>100</v>
      </c>
    </row>
    <row r="189" spans="1:2" x14ac:dyDescent="0.45">
      <c r="A189" s="14">
        <v>1235</v>
      </c>
      <c r="B189" s="1">
        <v>100</v>
      </c>
    </row>
    <row r="190" spans="1:2" x14ac:dyDescent="0.45">
      <c r="A190" s="14">
        <v>1330</v>
      </c>
      <c r="B190" s="1">
        <v>100</v>
      </c>
    </row>
    <row r="191" spans="1:2" x14ac:dyDescent="0.45">
      <c r="A191" s="14">
        <v>1445</v>
      </c>
      <c r="B191" s="1">
        <v>87</v>
      </c>
    </row>
    <row r="192" spans="1:2" x14ac:dyDescent="0.45">
      <c r="A192" s="14">
        <v>1545</v>
      </c>
      <c r="B192" s="1">
        <v>100</v>
      </c>
    </row>
    <row r="193" spans="1:2" x14ac:dyDescent="0.45">
      <c r="A193" s="14">
        <v>1650</v>
      </c>
      <c r="B193" s="1">
        <v>61</v>
      </c>
    </row>
    <row r="194" spans="1:2" x14ac:dyDescent="0.45">
      <c r="A194" s="14">
        <v>1755</v>
      </c>
      <c r="B194" s="1">
        <v>91</v>
      </c>
    </row>
    <row r="195" spans="1:2" x14ac:dyDescent="0.45">
      <c r="A195" s="14">
        <v>1850</v>
      </c>
      <c r="B195" s="1">
        <v>34</v>
      </c>
    </row>
    <row r="196" spans="1:2" x14ac:dyDescent="0.45">
      <c r="A196" s="14">
        <v>2010</v>
      </c>
      <c r="B196" s="1">
        <v>25</v>
      </c>
    </row>
    <row r="197" spans="1:2" x14ac:dyDescent="0.45">
      <c r="A197" s="14">
        <v>2045</v>
      </c>
      <c r="B197" s="1">
        <v>15</v>
      </c>
    </row>
    <row r="198" spans="1:2" x14ac:dyDescent="0.45">
      <c r="A198" s="3" t="s">
        <v>1</v>
      </c>
      <c r="B198" s="1">
        <v>100</v>
      </c>
    </row>
    <row r="199" spans="1:2" x14ac:dyDescent="0.45">
      <c r="A199"/>
    </row>
    <row r="200" spans="1:2" x14ac:dyDescent="0.45">
      <c r="A200"/>
    </row>
    <row r="201" spans="1:2" x14ac:dyDescent="0.45">
      <c r="A201"/>
    </row>
    <row r="202" spans="1:2" x14ac:dyDescent="0.45">
      <c r="A202"/>
    </row>
    <row r="203" spans="1:2" x14ac:dyDescent="0.45">
      <c r="A203"/>
    </row>
    <row r="204" spans="1:2" x14ac:dyDescent="0.45">
      <c r="A204"/>
    </row>
    <row r="205" spans="1:2" x14ac:dyDescent="0.45">
      <c r="A205"/>
    </row>
    <row r="206" spans="1:2" x14ac:dyDescent="0.45">
      <c r="A206"/>
    </row>
    <row r="207" spans="1:2" x14ac:dyDescent="0.45">
      <c r="A207"/>
    </row>
    <row r="208" spans="1:2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workbookViewId="0">
      <selection activeCell="E38" sqref="E38"/>
    </sheetView>
  </sheetViews>
  <sheetFormatPr defaultRowHeight="14.25" x14ac:dyDescent="0.45"/>
  <cols>
    <col min="5" max="5" width="12.06640625" customWidth="1"/>
    <col min="6" max="6" width="16.53125" customWidth="1"/>
  </cols>
  <sheetData>
    <row r="31" spans="5:6" x14ac:dyDescent="0.45">
      <c r="E31" s="8" t="s">
        <v>36</v>
      </c>
      <c r="F31" t="s">
        <v>25</v>
      </c>
    </row>
    <row r="32" spans="5:6" x14ac:dyDescent="0.45">
      <c r="E32" s="8" t="s">
        <v>14</v>
      </c>
      <c r="F32" t="s">
        <v>37</v>
      </c>
    </row>
    <row r="34" spans="5:6" x14ac:dyDescent="0.45">
      <c r="E34" s="8" t="s">
        <v>0</v>
      </c>
      <c r="F34" t="s">
        <v>20</v>
      </c>
    </row>
    <row r="35" spans="5:6" x14ac:dyDescent="0.45">
      <c r="E35" s="9" t="s">
        <v>3</v>
      </c>
      <c r="F35" s="1"/>
    </row>
    <row r="36" spans="5:6" x14ac:dyDescent="0.45">
      <c r="E36" s="5">
        <v>600</v>
      </c>
      <c r="F36" s="1">
        <v>62.333333333333336</v>
      </c>
    </row>
    <row r="37" spans="5:6" x14ac:dyDescent="0.45">
      <c r="E37" s="5">
        <v>720</v>
      </c>
      <c r="F37" s="10">
        <v>79.5</v>
      </c>
    </row>
    <row r="38" spans="5:6" x14ac:dyDescent="0.45">
      <c r="E38" s="5">
        <v>805</v>
      </c>
      <c r="F38" s="1">
        <v>51.666666666666664</v>
      </c>
    </row>
    <row r="39" spans="5:6" x14ac:dyDescent="0.45">
      <c r="E39" s="5">
        <v>925</v>
      </c>
      <c r="F39" s="10">
        <v>72</v>
      </c>
    </row>
    <row r="40" spans="5:6" x14ac:dyDescent="0.45">
      <c r="E40" s="5">
        <v>1015</v>
      </c>
      <c r="F40" s="1">
        <v>60</v>
      </c>
    </row>
    <row r="41" spans="5:6" x14ac:dyDescent="0.45">
      <c r="E41" s="5">
        <v>1130</v>
      </c>
      <c r="F41" s="10">
        <v>79.166666666666671</v>
      </c>
    </row>
    <row r="42" spans="5:6" x14ac:dyDescent="0.45">
      <c r="E42" s="5">
        <v>1225</v>
      </c>
      <c r="F42" s="1">
        <v>88.666666666666671</v>
      </c>
    </row>
    <row r="43" spans="5:6" x14ac:dyDescent="0.45">
      <c r="E43" s="5">
        <v>1335</v>
      </c>
      <c r="F43" s="10">
        <v>76.833333333333329</v>
      </c>
    </row>
    <row r="44" spans="5:6" x14ac:dyDescent="0.45">
      <c r="E44" s="5">
        <v>1435</v>
      </c>
      <c r="F44" s="10">
        <v>100</v>
      </c>
    </row>
    <row r="45" spans="5:6" x14ac:dyDescent="0.45">
      <c r="E45" s="5">
        <v>1550</v>
      </c>
      <c r="F45" s="10">
        <v>94.666666666666671</v>
      </c>
    </row>
    <row r="46" spans="5:6" x14ac:dyDescent="0.45">
      <c r="E46" s="5">
        <v>1650</v>
      </c>
      <c r="F46" s="10">
        <v>97</v>
      </c>
    </row>
    <row r="47" spans="5:6" x14ac:dyDescent="0.45">
      <c r="E47" s="5">
        <v>1750</v>
      </c>
      <c r="F47" s="10">
        <v>75.833333333333329</v>
      </c>
    </row>
    <row r="48" spans="5:6" x14ac:dyDescent="0.45">
      <c r="E48" s="5">
        <v>1905</v>
      </c>
      <c r="F48" s="1">
        <v>82.142857142857139</v>
      </c>
    </row>
    <row r="49" spans="5:6" x14ac:dyDescent="0.45">
      <c r="E49" s="5">
        <v>1950</v>
      </c>
      <c r="F49" s="10">
        <v>40.714285714285715</v>
      </c>
    </row>
    <row r="50" spans="5:6" x14ac:dyDescent="0.45">
      <c r="E50" s="5">
        <v>2145</v>
      </c>
      <c r="F50" s="10">
        <v>32</v>
      </c>
    </row>
    <row r="51" spans="5:6" x14ac:dyDescent="0.45">
      <c r="E51" s="9" t="s">
        <v>21</v>
      </c>
      <c r="F51" s="10">
        <v>72.932584269662925</v>
      </c>
    </row>
    <row r="52" spans="5:6" x14ac:dyDescent="0.45">
      <c r="E52" s="9" t="s">
        <v>2</v>
      </c>
      <c r="F52" s="1"/>
    </row>
    <row r="53" spans="5:6" x14ac:dyDescent="0.45">
      <c r="E53" s="5">
        <v>620</v>
      </c>
      <c r="F53" s="10">
        <v>77.166666666666671</v>
      </c>
    </row>
    <row r="54" spans="5:6" x14ac:dyDescent="0.45">
      <c r="E54" s="5">
        <v>700</v>
      </c>
      <c r="F54" s="1">
        <v>64</v>
      </c>
    </row>
    <row r="55" spans="5:6" x14ac:dyDescent="0.45">
      <c r="E55" s="5">
        <v>825</v>
      </c>
      <c r="F55" s="10">
        <v>94.666666666666671</v>
      </c>
    </row>
    <row r="56" spans="5:6" x14ac:dyDescent="0.45">
      <c r="E56" s="5">
        <v>910</v>
      </c>
      <c r="F56" s="1">
        <v>99</v>
      </c>
    </row>
    <row r="57" spans="5:6" x14ac:dyDescent="0.45">
      <c r="E57" s="5">
        <v>1025</v>
      </c>
      <c r="F57" s="10">
        <v>96.666666666666671</v>
      </c>
    </row>
    <row r="58" spans="5:6" x14ac:dyDescent="0.45">
      <c r="E58" s="5">
        <v>1120</v>
      </c>
      <c r="F58" s="1">
        <v>96.333333333333329</v>
      </c>
    </row>
    <row r="59" spans="5:6" x14ac:dyDescent="0.45">
      <c r="E59" s="5">
        <v>1235</v>
      </c>
      <c r="F59" s="10">
        <v>99</v>
      </c>
    </row>
    <row r="60" spans="5:6" x14ac:dyDescent="0.45">
      <c r="E60" s="5">
        <v>1330</v>
      </c>
      <c r="F60" s="1">
        <v>99</v>
      </c>
    </row>
    <row r="61" spans="5:6" x14ac:dyDescent="0.45">
      <c r="E61" s="5">
        <v>1445</v>
      </c>
      <c r="F61" s="10">
        <v>84.166666666666671</v>
      </c>
    </row>
    <row r="62" spans="5:6" x14ac:dyDescent="0.45">
      <c r="E62" s="5">
        <v>1545</v>
      </c>
      <c r="F62" s="10">
        <v>66.666666666666671</v>
      </c>
    </row>
    <row r="63" spans="5:6" x14ac:dyDescent="0.45">
      <c r="E63" s="5">
        <v>1650</v>
      </c>
      <c r="F63" s="10">
        <v>65.666666666666671</v>
      </c>
    </row>
    <row r="64" spans="5:6" x14ac:dyDescent="0.45">
      <c r="E64" s="5">
        <v>1755</v>
      </c>
      <c r="F64" s="1">
        <v>79</v>
      </c>
    </row>
    <row r="65" spans="5:6" x14ac:dyDescent="0.45">
      <c r="E65" s="5">
        <v>1850</v>
      </c>
      <c r="F65" s="10">
        <v>41.857142857142854</v>
      </c>
    </row>
    <row r="66" spans="5:6" x14ac:dyDescent="0.45">
      <c r="E66" s="5">
        <v>2010</v>
      </c>
      <c r="F66" s="1">
        <v>48</v>
      </c>
    </row>
    <row r="67" spans="5:6" x14ac:dyDescent="0.45">
      <c r="E67" s="5">
        <v>2045</v>
      </c>
      <c r="F67" s="10">
        <v>25.333333333333332</v>
      </c>
    </row>
    <row r="68" spans="5:6" x14ac:dyDescent="0.45">
      <c r="E68" s="9" t="s">
        <v>22</v>
      </c>
      <c r="F68" s="10">
        <v>75.097826086956516</v>
      </c>
    </row>
    <row r="69" spans="5:6" x14ac:dyDescent="0.45">
      <c r="E69" s="9" t="s">
        <v>1</v>
      </c>
      <c r="F69" s="10">
        <v>74.033149171270722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workbookViewId="0">
      <selection activeCell="E54" sqref="E54"/>
    </sheetView>
  </sheetViews>
  <sheetFormatPr defaultRowHeight="14.25" x14ac:dyDescent="0.45"/>
  <cols>
    <col min="5" max="5" width="12.06640625" customWidth="1"/>
    <col min="6" max="6" width="15.6640625" customWidth="1"/>
  </cols>
  <sheetData>
    <row r="31" spans="5:6" x14ac:dyDescent="0.45">
      <c r="E31" s="8" t="s">
        <v>36</v>
      </c>
      <c r="F31" t="s">
        <v>25</v>
      </c>
    </row>
    <row r="32" spans="5:6" x14ac:dyDescent="0.45">
      <c r="E32" s="8" t="s">
        <v>14</v>
      </c>
      <c r="F32" t="s">
        <v>45</v>
      </c>
    </row>
    <row r="34" spans="5:6" x14ac:dyDescent="0.45">
      <c r="E34" s="8" t="s">
        <v>0</v>
      </c>
      <c r="F34" t="s">
        <v>23</v>
      </c>
    </row>
    <row r="35" spans="5:6" x14ac:dyDescent="0.45">
      <c r="E35" s="9" t="s">
        <v>3</v>
      </c>
      <c r="F35" s="1"/>
    </row>
    <row r="36" spans="5:6" x14ac:dyDescent="0.45">
      <c r="E36" s="5">
        <v>600</v>
      </c>
      <c r="F36" s="1">
        <v>4.2426406871192848</v>
      </c>
    </row>
    <row r="37" spans="5:6" x14ac:dyDescent="0.45">
      <c r="E37" s="5">
        <v>720</v>
      </c>
      <c r="F37" s="10">
        <v>10.132456102380443</v>
      </c>
    </row>
    <row r="38" spans="5:6" x14ac:dyDescent="0.45">
      <c r="E38" s="5">
        <v>805</v>
      </c>
      <c r="F38" s="1">
        <v>11.295279249904951</v>
      </c>
    </row>
    <row r="39" spans="5:6" x14ac:dyDescent="0.45">
      <c r="E39" s="5">
        <v>925</v>
      </c>
      <c r="F39" s="10">
        <v>7.8898669190297497</v>
      </c>
    </row>
    <row r="40" spans="5:6" x14ac:dyDescent="0.45">
      <c r="E40" s="5">
        <v>1015</v>
      </c>
      <c r="F40" s="1">
        <v>27.980648074457935</v>
      </c>
    </row>
    <row r="41" spans="5:6" x14ac:dyDescent="0.45">
      <c r="E41" s="5">
        <v>1130</v>
      </c>
      <c r="F41" s="10">
        <v>11.561430130683084</v>
      </c>
    </row>
    <row r="42" spans="5:6" x14ac:dyDescent="0.45">
      <c r="E42" s="5">
        <v>1225</v>
      </c>
      <c r="F42" s="1">
        <v>12.124355652982141</v>
      </c>
    </row>
    <row r="43" spans="5:6" x14ac:dyDescent="0.45">
      <c r="E43" s="5">
        <v>1335</v>
      </c>
      <c r="F43" s="10">
        <v>7.8740078740118111</v>
      </c>
    </row>
    <row r="44" spans="5:6" x14ac:dyDescent="0.45">
      <c r="E44" s="5">
        <v>1435</v>
      </c>
      <c r="F44" s="10">
        <v>0</v>
      </c>
    </row>
    <row r="45" spans="5:6" x14ac:dyDescent="0.45">
      <c r="E45" s="5">
        <v>1550</v>
      </c>
      <c r="F45" s="10">
        <v>2.5</v>
      </c>
    </row>
    <row r="46" spans="5:6" x14ac:dyDescent="0.45">
      <c r="E46" s="5">
        <v>1650</v>
      </c>
      <c r="F46" s="10">
        <v>0</v>
      </c>
    </row>
    <row r="47" spans="5:6" x14ac:dyDescent="0.45">
      <c r="E47" s="5">
        <v>1750</v>
      </c>
      <c r="F47" s="10">
        <v>21.855586623714007</v>
      </c>
    </row>
    <row r="48" spans="5:6" x14ac:dyDescent="0.45">
      <c r="E48" s="5">
        <v>1905</v>
      </c>
      <c r="F48" s="1">
        <v>29.453352950046281</v>
      </c>
    </row>
    <row r="49" spans="5:6" x14ac:dyDescent="0.45">
      <c r="E49" s="5">
        <v>1950</v>
      </c>
      <c r="F49" s="10">
        <v>20.639767440550294</v>
      </c>
    </row>
    <row r="50" spans="5:6" x14ac:dyDescent="0.45">
      <c r="E50" s="5">
        <v>2145</v>
      </c>
      <c r="F50" s="10">
        <v>7.0710678118654755</v>
      </c>
    </row>
    <row r="51" spans="5:6" x14ac:dyDescent="0.45">
      <c r="E51" s="9" t="s">
        <v>21</v>
      </c>
      <c r="F51" s="10">
        <v>25.576715222677073</v>
      </c>
    </row>
    <row r="52" spans="5:6" x14ac:dyDescent="0.45">
      <c r="E52" s="9" t="s">
        <v>2</v>
      </c>
      <c r="F52" s="1"/>
    </row>
    <row r="53" spans="5:6" x14ac:dyDescent="0.45">
      <c r="E53" s="5">
        <v>620</v>
      </c>
      <c r="F53" s="10">
        <v>5.315072906367325</v>
      </c>
    </row>
    <row r="54" spans="5:6" x14ac:dyDescent="0.45">
      <c r="E54" s="5">
        <v>700</v>
      </c>
      <c r="F54" s="1">
        <v>18.85691738681944</v>
      </c>
    </row>
    <row r="55" spans="5:6" x14ac:dyDescent="0.45">
      <c r="E55" s="5">
        <v>825</v>
      </c>
      <c r="F55" s="10">
        <v>0</v>
      </c>
    </row>
    <row r="56" spans="5:6" x14ac:dyDescent="0.45">
      <c r="E56" s="5">
        <v>910</v>
      </c>
      <c r="F56" s="1">
        <v>0</v>
      </c>
    </row>
    <row r="57" spans="5:6" x14ac:dyDescent="0.45">
      <c r="E57" s="5">
        <v>1025</v>
      </c>
      <c r="F57" s="10">
        <v>5</v>
      </c>
    </row>
    <row r="58" spans="5:6" x14ac:dyDescent="0.45">
      <c r="E58" s="5">
        <v>1120</v>
      </c>
      <c r="F58" s="1">
        <v>11</v>
      </c>
    </row>
    <row r="59" spans="5:6" x14ac:dyDescent="0.45">
      <c r="E59" s="5">
        <v>1235</v>
      </c>
      <c r="F59" s="10">
        <v>0</v>
      </c>
    </row>
    <row r="60" spans="5:6" x14ac:dyDescent="0.45">
      <c r="E60" s="5">
        <v>1330</v>
      </c>
      <c r="F60" s="1">
        <v>0</v>
      </c>
    </row>
    <row r="61" spans="5:6" x14ac:dyDescent="0.45">
      <c r="E61" s="5">
        <v>1445</v>
      </c>
      <c r="F61" s="10">
        <v>3.3040379335998349</v>
      </c>
    </row>
    <row r="62" spans="5:6" x14ac:dyDescent="0.45">
      <c r="E62" s="5">
        <v>1545</v>
      </c>
      <c r="F62" s="10">
        <v>47.689097286486771</v>
      </c>
    </row>
    <row r="63" spans="5:6" x14ac:dyDescent="0.45">
      <c r="E63" s="5">
        <v>1650</v>
      </c>
      <c r="F63" s="10">
        <v>6.1846584384264904</v>
      </c>
    </row>
    <row r="64" spans="5:6" x14ac:dyDescent="0.45">
      <c r="E64" s="5">
        <v>1755</v>
      </c>
      <c r="F64" s="1">
        <v>15.545631755148024</v>
      </c>
    </row>
    <row r="65" spans="5:6" x14ac:dyDescent="0.45">
      <c r="E65" s="5">
        <v>1850</v>
      </c>
      <c r="F65" s="10">
        <v>17.922053453775884</v>
      </c>
    </row>
    <row r="66" spans="5:6" x14ac:dyDescent="0.45">
      <c r="E66" s="5">
        <v>2010</v>
      </c>
      <c r="F66" s="1">
        <v>24.52957398733211</v>
      </c>
    </row>
    <row r="67" spans="5:6" x14ac:dyDescent="0.45">
      <c r="E67" s="5">
        <v>2045</v>
      </c>
      <c r="F67" s="10">
        <v>7.2284161474004804</v>
      </c>
    </row>
    <row r="68" spans="5:6" x14ac:dyDescent="0.45">
      <c r="E68" s="9" t="s">
        <v>22</v>
      </c>
      <c r="F68" s="10">
        <v>32.593959691258242</v>
      </c>
    </row>
    <row r="69" spans="5:6" x14ac:dyDescent="0.45">
      <c r="E69" s="9" t="s">
        <v>1</v>
      </c>
      <c r="F69" s="10">
        <v>29.244991766493975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zoomScale="85" zoomScaleNormal="85" workbookViewId="0">
      <selection activeCell="X21" sqref="X21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10" width="4.9296875" customWidth="1"/>
    <col min="11" max="12" width="3.9296875" customWidth="1"/>
    <col min="13" max="17" width="4.9296875" customWidth="1"/>
    <col min="18" max="18" width="10.33203125" customWidth="1"/>
    <col min="19" max="19" width="5.1328125" customWidth="1"/>
    <col min="20" max="20" width="10" customWidth="1"/>
    <col min="21" max="22" width="5.1328125" customWidth="1"/>
    <col min="23" max="36" width="11.265625" customWidth="1"/>
    <col min="37" max="38" width="5" customWidth="1"/>
    <col min="39" max="39" width="9.86328125" style="12" bestFit="1" customWidth="1"/>
    <col min="40" max="40" width="5" customWidth="1"/>
    <col min="41" max="41" width="3.73046875" customWidth="1"/>
    <col min="42" max="42" width="2.86328125" bestFit="1" customWidth="1"/>
    <col min="43" max="51" width="3.59765625" bestFit="1" customWidth="1"/>
    <col min="52" max="52" width="2.86328125" bestFit="1" customWidth="1"/>
    <col min="53" max="53" width="3.59765625" bestFit="1" customWidth="1"/>
    <col min="54" max="54" width="2.86328125" customWidth="1"/>
    <col min="55" max="55" width="2.86328125" bestFit="1" customWidth="1"/>
    <col min="56" max="56" width="7.73046875" bestFit="1" customWidth="1"/>
    <col min="57" max="57" width="11.86328125" customWidth="1"/>
    <col min="61" max="62" width="9" customWidth="1"/>
    <col min="76" max="76" width="9.86328125" bestFit="1" customWidth="1"/>
  </cols>
  <sheetData>
    <row r="1" spans="1:76" x14ac:dyDescent="0.45">
      <c r="A1" s="8" t="s">
        <v>5</v>
      </c>
      <c r="B1" t="s">
        <v>2</v>
      </c>
    </row>
    <row r="2" spans="1:76" x14ac:dyDescent="0.45">
      <c r="A2" s="8" t="s">
        <v>14</v>
      </c>
      <c r="B2" t="s">
        <v>37</v>
      </c>
      <c r="T2" s="15" t="s">
        <v>43</v>
      </c>
    </row>
    <row r="4" spans="1:76" x14ac:dyDescent="0.45">
      <c r="A4" s="8" t="s">
        <v>20</v>
      </c>
      <c r="B4" s="8" t="s">
        <v>38</v>
      </c>
    </row>
    <row r="5" spans="1:76" x14ac:dyDescent="0.45">
      <c r="A5" s="8" t="s">
        <v>0</v>
      </c>
      <c r="B5">
        <v>620</v>
      </c>
      <c r="C5">
        <v>825</v>
      </c>
      <c r="D5">
        <v>1025</v>
      </c>
      <c r="E5">
        <v>1235</v>
      </c>
      <c r="F5">
        <v>1445</v>
      </c>
      <c r="G5">
        <v>1545</v>
      </c>
      <c r="H5">
        <v>1650</v>
      </c>
      <c r="I5">
        <v>1850</v>
      </c>
      <c r="J5">
        <v>2045</v>
      </c>
      <c r="K5">
        <v>700</v>
      </c>
      <c r="L5">
        <v>910</v>
      </c>
      <c r="M5">
        <v>1120</v>
      </c>
      <c r="N5">
        <v>1330</v>
      </c>
      <c r="O5">
        <v>1755</v>
      </c>
      <c r="P5">
        <v>2010</v>
      </c>
      <c r="Q5">
        <v>2220</v>
      </c>
      <c r="R5" t="s">
        <v>1</v>
      </c>
      <c r="X5">
        <v>1025</v>
      </c>
      <c r="Y5">
        <v>1125</v>
      </c>
      <c r="Z5">
        <v>1235</v>
      </c>
      <c r="AA5">
        <v>1335</v>
      </c>
      <c r="AB5">
        <v>1445</v>
      </c>
      <c r="AC5">
        <v>1545</v>
      </c>
      <c r="AD5">
        <v>1650</v>
      </c>
      <c r="AE5">
        <v>1750</v>
      </c>
      <c r="AF5">
        <v>1850</v>
      </c>
      <c r="AG5">
        <v>1950</v>
      </c>
      <c r="AH5">
        <v>2045</v>
      </c>
      <c r="AM5" s="12" t="s">
        <v>39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6" x14ac:dyDescent="0.45">
      <c r="A6" s="9" t="s">
        <v>24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6" x14ac:dyDescent="0.45">
      <c r="A7" s="5" t="s">
        <v>58</v>
      </c>
      <c r="B7" s="10"/>
      <c r="C7" s="10"/>
      <c r="D7" s="10"/>
      <c r="E7" s="10"/>
      <c r="F7" s="10"/>
      <c r="G7" s="10"/>
      <c r="H7" s="10"/>
      <c r="I7" s="10">
        <v>49</v>
      </c>
      <c r="J7" s="10">
        <v>1</v>
      </c>
      <c r="K7" s="10"/>
      <c r="L7" s="10"/>
      <c r="M7" s="10"/>
      <c r="N7" s="10"/>
      <c r="O7" s="10">
        <v>88</v>
      </c>
      <c r="P7" s="10">
        <v>57</v>
      </c>
      <c r="Q7" s="10">
        <v>0</v>
      </c>
      <c r="R7" s="10">
        <v>39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6" x14ac:dyDescent="0.45">
      <c r="A8" s="9" t="s">
        <v>25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6" x14ac:dyDescent="0.45">
      <c r="A9" s="5" t="s">
        <v>59</v>
      </c>
      <c r="B9" s="10">
        <v>50</v>
      </c>
      <c r="C9" s="10">
        <v>100</v>
      </c>
      <c r="D9" s="10">
        <v>90</v>
      </c>
      <c r="E9" s="10">
        <v>94</v>
      </c>
      <c r="F9" s="10">
        <v>54</v>
      </c>
      <c r="G9" s="10">
        <v>7</v>
      </c>
      <c r="H9" s="10">
        <v>65</v>
      </c>
      <c r="I9" s="10">
        <v>37</v>
      </c>
      <c r="J9" s="10">
        <v>15</v>
      </c>
      <c r="K9" s="10">
        <v>51</v>
      </c>
      <c r="L9" s="10">
        <v>100</v>
      </c>
      <c r="M9" s="10">
        <v>100</v>
      </c>
      <c r="N9" s="10">
        <v>94</v>
      </c>
      <c r="O9" s="10">
        <v>100</v>
      </c>
      <c r="P9" s="10">
        <v>55</v>
      </c>
      <c r="Q9" s="10"/>
      <c r="R9" s="10">
        <v>67.466666666666669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40</v>
      </c>
      <c r="AQ9" s="10"/>
    </row>
    <row r="10" spans="1:76" x14ac:dyDescent="0.45">
      <c r="A10" s="5" t="s">
        <v>60</v>
      </c>
      <c r="B10" s="10">
        <v>30</v>
      </c>
      <c r="C10" s="10">
        <v>68</v>
      </c>
      <c r="D10" s="10">
        <v>100</v>
      </c>
      <c r="E10" s="10">
        <v>100</v>
      </c>
      <c r="F10" s="10">
        <v>100</v>
      </c>
      <c r="G10" s="10">
        <v>100</v>
      </c>
      <c r="H10" s="10">
        <v>100</v>
      </c>
      <c r="I10" s="10">
        <v>100</v>
      </c>
      <c r="J10" s="10">
        <v>100</v>
      </c>
      <c r="K10" s="10">
        <v>34</v>
      </c>
      <c r="L10" s="10">
        <v>94</v>
      </c>
      <c r="M10" s="10">
        <v>100</v>
      </c>
      <c r="N10" s="10">
        <v>100</v>
      </c>
      <c r="O10" s="10">
        <v>100</v>
      </c>
      <c r="P10" s="10">
        <v>100</v>
      </c>
      <c r="Q10" s="10"/>
      <c r="R10" s="10">
        <v>88.4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6" x14ac:dyDescent="0.45">
      <c r="A11" s="5" t="s">
        <v>61</v>
      </c>
      <c r="B11" s="10">
        <v>100</v>
      </c>
      <c r="C11" s="10">
        <v>100</v>
      </c>
      <c r="D11" s="10">
        <v>100</v>
      </c>
      <c r="E11" s="10">
        <v>100</v>
      </c>
      <c r="F11" s="10">
        <v>92</v>
      </c>
      <c r="G11" s="10">
        <v>100</v>
      </c>
      <c r="H11" s="10">
        <v>60</v>
      </c>
      <c r="I11" s="10">
        <v>53</v>
      </c>
      <c r="J11" s="10">
        <v>7</v>
      </c>
      <c r="K11" s="10">
        <v>100</v>
      </c>
      <c r="L11" s="10">
        <v>100</v>
      </c>
      <c r="M11" s="10">
        <v>100</v>
      </c>
      <c r="N11" s="10">
        <v>100</v>
      </c>
      <c r="O11" s="10">
        <v>61</v>
      </c>
      <c r="P11" s="10">
        <v>51</v>
      </c>
      <c r="Q11" s="10"/>
      <c r="R11" s="10">
        <v>81.599999999999994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20" si="0">AM11</f>
        <v>42771</v>
      </c>
      <c r="BX11" s="12">
        <f t="shared" ref="BX11:BX20" si="1">AM11</f>
        <v>42771</v>
      </c>
    </row>
    <row r="12" spans="1:76" x14ac:dyDescent="0.45">
      <c r="A12" s="5" t="s">
        <v>62</v>
      </c>
      <c r="B12" s="10">
        <v>100</v>
      </c>
      <c r="C12" s="10">
        <v>100</v>
      </c>
      <c r="D12" s="10">
        <v>90</v>
      </c>
      <c r="E12" s="10">
        <v>100</v>
      </c>
      <c r="F12" s="10">
        <v>84</v>
      </c>
      <c r="G12" s="10">
        <v>2</v>
      </c>
      <c r="H12" s="10">
        <v>60</v>
      </c>
      <c r="I12" s="10">
        <v>33</v>
      </c>
      <c r="J12" s="10">
        <v>0</v>
      </c>
      <c r="K12" s="10">
        <v>78</v>
      </c>
      <c r="L12" s="10">
        <v>100</v>
      </c>
      <c r="M12" s="10">
        <v>78</v>
      </c>
      <c r="N12" s="10">
        <v>100</v>
      </c>
      <c r="O12" s="10">
        <v>66</v>
      </c>
      <c r="P12" s="10">
        <v>63</v>
      </c>
      <c r="Q12" s="10"/>
      <c r="R12" s="10">
        <v>70.266666666666666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6" x14ac:dyDescent="0.45">
      <c r="A13" s="5" t="s">
        <v>63</v>
      </c>
      <c r="B13" s="10">
        <v>94</v>
      </c>
      <c r="C13" s="10">
        <v>100</v>
      </c>
      <c r="D13" s="10">
        <v>100</v>
      </c>
      <c r="E13" s="10">
        <v>100</v>
      </c>
      <c r="F13" s="10">
        <v>88</v>
      </c>
      <c r="G13" s="10">
        <v>91</v>
      </c>
      <c r="H13" s="10">
        <v>48</v>
      </c>
      <c r="I13" s="10">
        <v>33</v>
      </c>
      <c r="J13" s="10">
        <v>15</v>
      </c>
      <c r="K13" s="10">
        <v>58</v>
      </c>
      <c r="L13" s="10">
        <v>100</v>
      </c>
      <c r="M13" s="10">
        <v>100</v>
      </c>
      <c r="N13" s="10">
        <v>100</v>
      </c>
      <c r="O13" s="10">
        <v>56</v>
      </c>
      <c r="P13" s="10">
        <v>42</v>
      </c>
      <c r="Q13" s="10"/>
      <c r="R13" s="10">
        <v>75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6" x14ac:dyDescent="0.45">
      <c r="A14" s="5" t="s">
        <v>64</v>
      </c>
      <c r="B14" s="10">
        <v>89</v>
      </c>
      <c r="C14" s="10">
        <v>100</v>
      </c>
      <c r="D14" s="10">
        <v>100</v>
      </c>
      <c r="E14" s="10">
        <v>100</v>
      </c>
      <c r="F14" s="10">
        <v>87</v>
      </c>
      <c r="G14" s="10">
        <v>100</v>
      </c>
      <c r="H14" s="10">
        <v>61</v>
      </c>
      <c r="I14" s="10">
        <v>18.5</v>
      </c>
      <c r="J14" s="10">
        <v>15</v>
      </c>
      <c r="K14" s="10">
        <v>63</v>
      </c>
      <c r="L14" s="10">
        <v>100</v>
      </c>
      <c r="M14" s="10">
        <v>100</v>
      </c>
      <c r="N14" s="10">
        <v>100</v>
      </c>
      <c r="O14" s="10">
        <v>91</v>
      </c>
      <c r="P14" s="10">
        <v>12.5</v>
      </c>
      <c r="Q14" s="10"/>
      <c r="R14" s="10">
        <v>68.705882352941174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6" x14ac:dyDescent="0.45">
      <c r="A15" s="9" t="s">
        <v>1</v>
      </c>
      <c r="B15" s="10">
        <v>77.166666666666671</v>
      </c>
      <c r="C15" s="10">
        <v>94.666666666666671</v>
      </c>
      <c r="D15" s="10">
        <v>96.666666666666671</v>
      </c>
      <c r="E15" s="10">
        <v>99</v>
      </c>
      <c r="F15" s="10">
        <v>84.166666666666671</v>
      </c>
      <c r="G15" s="10">
        <v>66.666666666666671</v>
      </c>
      <c r="H15" s="10">
        <v>65.666666666666671</v>
      </c>
      <c r="I15" s="10">
        <v>42.75</v>
      </c>
      <c r="J15" s="10">
        <v>21.857142857142858</v>
      </c>
      <c r="K15" s="10">
        <v>64</v>
      </c>
      <c r="L15" s="10">
        <v>99</v>
      </c>
      <c r="M15" s="10">
        <v>96.333333333333329</v>
      </c>
      <c r="N15" s="10">
        <v>99</v>
      </c>
      <c r="O15" s="10">
        <v>80.285714285714292</v>
      </c>
      <c r="P15" s="10">
        <v>49.125</v>
      </c>
      <c r="Q15" s="10">
        <v>0</v>
      </c>
      <c r="R15" s="10">
        <v>73.237113402061851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Q15" s="10"/>
      <c r="BE15" s="12">
        <f t="shared" si="0"/>
        <v>42775</v>
      </c>
      <c r="BX15" s="12">
        <f t="shared" si="1"/>
        <v>42775</v>
      </c>
    </row>
    <row r="16" spans="1:76" x14ac:dyDescent="0.45"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4:92" x14ac:dyDescent="0.45"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4:92" x14ac:dyDescent="0.45"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4:92" x14ac:dyDescent="0.45"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41</v>
      </c>
      <c r="BX19" s="12">
        <f t="shared" si="1"/>
        <v>42779</v>
      </c>
      <c r="BZ19" t="s">
        <v>42</v>
      </c>
    </row>
    <row r="20" spans="24:92" x14ac:dyDescent="0.45"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4:92" x14ac:dyDescent="0.45">
      <c r="X21" s="10" t="e">
        <f>_xlfn.FORECAST.ETS($S21,F$11:F$37,$AM$11:$AM$37,1,1)</f>
        <v>#NUM!</v>
      </c>
      <c r="Y21" s="10" t="e">
        <f t="shared" ref="Y21:AH21" si="2">_xlfn.FORECAST.ETS($S21,G$11:G$37,$AM$11:$AM$37,1,1)</f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ref="BE21:BE31" si="3">AM21</f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ref="BX21:BX34" si="4">AM21</f>
        <v>42781</v>
      </c>
      <c r="BZ21" s="10">
        <f t="shared" ref="BZ21:CN21" si="5">BG21-AO21</f>
        <v>-21.541412080946763</v>
      </c>
      <c r="CA21" s="10">
        <f t="shared" si="5"/>
        <v>-5.1682466304215176</v>
      </c>
      <c r="CB21" s="10">
        <f t="shared" si="5"/>
        <v>-28.431547489503316</v>
      </c>
      <c r="CC21" s="10">
        <f t="shared" si="5"/>
        <v>-7.0410085955553541</v>
      </c>
      <c r="CD21" s="10">
        <f t="shared" si="5"/>
        <v>-8.8230769230769255</v>
      </c>
      <c r="CE21" s="10">
        <f t="shared" si="5"/>
        <v>-13.466142522252369</v>
      </c>
      <c r="CF21" s="10">
        <f t="shared" si="5"/>
        <v>-12.258262316315154</v>
      </c>
      <c r="CG21" s="10">
        <f t="shared" si="5"/>
        <v>-8.172179814455248</v>
      </c>
      <c r="CH21" s="10">
        <f t="shared" si="5"/>
        <v>-0.2385185822208129</v>
      </c>
      <c r="CI21" s="10">
        <f t="shared" si="5"/>
        <v>7.451849627111514</v>
      </c>
      <c r="CJ21" s="10">
        <f t="shared" si="5"/>
        <v>0.67692247328137256</v>
      </c>
      <c r="CK21" s="10">
        <f t="shared" si="5"/>
        <v>7.4891413832424263</v>
      </c>
      <c r="CL21" s="10">
        <f t="shared" si="5"/>
        <v>9.7831737081254673</v>
      </c>
      <c r="CM21" s="10">
        <f t="shared" si="5"/>
        <v>-2.8070667254149733</v>
      </c>
      <c r="CN21" s="10">
        <f t="shared" si="5"/>
        <v>1.4659991350240613</v>
      </c>
    </row>
    <row r="22" spans="24:92" x14ac:dyDescent="0.45">
      <c r="X22" s="10" t="e">
        <f>_xlfn.FORECAST.ETS($S22,F$11:F$37,$AM$11:$AM$37,1,1)</f>
        <v>#NUM!</v>
      </c>
      <c r="Y22" s="10" t="e">
        <f t="shared" ref="Y22:AH22" si="6">_xlfn.FORECAST.ETS($S22,G$11:G$37,$AM$11:$AM$37,1,1)</f>
        <v>#NUM!</v>
      </c>
      <c r="Z22" s="10" t="e">
        <f t="shared" si="6"/>
        <v>#NUM!</v>
      </c>
      <c r="AA22" s="10" t="e">
        <f t="shared" si="6"/>
        <v>#NUM!</v>
      </c>
      <c r="AB22" s="10" t="e">
        <f t="shared" si="6"/>
        <v>#NUM!</v>
      </c>
      <c r="AC22" s="10" t="e">
        <f t="shared" si="6"/>
        <v>#NUM!</v>
      </c>
      <c r="AD22" s="10" t="e">
        <f t="shared" si="6"/>
        <v>#NUM!</v>
      </c>
      <c r="AE22" s="10" t="e">
        <f t="shared" si="6"/>
        <v>#NUM!</v>
      </c>
      <c r="AF22" s="10" t="e">
        <f t="shared" si="6"/>
        <v>#NUM!</v>
      </c>
      <c r="AG22" s="10" t="e">
        <f t="shared" si="6"/>
        <v>#NUM!</v>
      </c>
      <c r="AH22" s="10" t="e">
        <f t="shared" si="6"/>
        <v>#NUM!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3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4"/>
        <v>42782</v>
      </c>
      <c r="BZ22" s="10">
        <f t="shared" ref="BZ22:BZ31" si="7">BG22-AO22</f>
        <v>-17.565869013622994</v>
      </c>
      <c r="CA22" s="10">
        <f t="shared" ref="CA22:CA31" si="8">BH22-AP22</f>
        <v>-0.55391836449365783</v>
      </c>
      <c r="CB22" s="10">
        <f t="shared" ref="CB22:CB31" si="9">BI22-AQ22</f>
        <v>-22.276197554556305</v>
      </c>
      <c r="CC22" s="10">
        <f t="shared" ref="CC22:CC31" si="10">BJ22-AR22</f>
        <v>-22.980040728285388</v>
      </c>
      <c r="CD22" s="10">
        <f t="shared" ref="CD22:CD31" si="11">BK22-AS22</f>
        <v>-23.701538461538462</v>
      </c>
      <c r="CE22" s="10">
        <f t="shared" ref="CE22:CE31" si="12">BL22-AT22</f>
        <v>-4.1020125690982709</v>
      </c>
      <c r="CF22" s="10">
        <f t="shared" ref="CF22:CF31" si="13">BM22-AU22</f>
        <v>-3.410198039293789</v>
      </c>
      <c r="CG22" s="10">
        <f t="shared" ref="CG22:CG31" si="14">BN22-AV22</f>
        <v>-8.7295397993994186</v>
      </c>
      <c r="CH22" s="10">
        <f t="shared" ref="CH22:CH31" si="15">BO22-AW22</f>
        <v>-6.9054274834972276</v>
      </c>
      <c r="CI22" s="10">
        <f t="shared" ref="CI22:CI31" si="16">BP22-AX22</f>
        <v>8.3396001190566906</v>
      </c>
      <c r="CJ22" s="10">
        <f t="shared" ref="CJ22:CJ31" si="17">BQ22-AY22</f>
        <v>-5.7631237417114747</v>
      </c>
      <c r="CK22" s="10">
        <f t="shared" ref="CK22:CK31" si="18">BR22-AZ22</f>
        <v>11.707105475938768</v>
      </c>
      <c r="CL22" s="10">
        <f t="shared" ref="CL22:CL31" si="19">BS22-BA22</f>
        <v>2.3130539084992137</v>
      </c>
      <c r="CM22" s="10">
        <f t="shared" ref="CM22:CM31" si="20">BT22-BB22</f>
        <v>4.2939620660541884</v>
      </c>
      <c r="CN22" s="10">
        <f t="shared" ref="CN22:CN31" si="21">BU22-BC22</f>
        <v>2.7684462434654815</v>
      </c>
    </row>
    <row r="23" spans="24:92" x14ac:dyDescent="0.45">
      <c r="X23" s="10" t="e">
        <f t="shared" ref="X23:AH23" si="22">_xlfn.FORECAST.ETS($S23,F$11:F$37,$AM$11:$AM$37,1,1)</f>
        <v>#NUM!</v>
      </c>
      <c r="Y23" s="10" t="e">
        <f t="shared" si="22"/>
        <v>#NUM!</v>
      </c>
      <c r="Z23" s="10" t="e">
        <f t="shared" si="22"/>
        <v>#NUM!</v>
      </c>
      <c r="AA23" s="10" t="e">
        <f t="shared" si="22"/>
        <v>#NUM!</v>
      </c>
      <c r="AB23" s="10" t="e">
        <f t="shared" si="22"/>
        <v>#NUM!</v>
      </c>
      <c r="AC23" s="10" t="e">
        <f t="shared" si="22"/>
        <v>#NUM!</v>
      </c>
      <c r="AD23" s="10" t="e">
        <f t="shared" si="22"/>
        <v>#NUM!</v>
      </c>
      <c r="AE23" s="10" t="e">
        <f t="shared" si="22"/>
        <v>#NUM!</v>
      </c>
      <c r="AF23" s="10" t="e">
        <f t="shared" si="22"/>
        <v>#NUM!</v>
      </c>
      <c r="AG23" s="10" t="e">
        <f t="shared" si="22"/>
        <v>#NUM!</v>
      </c>
      <c r="AH23" s="10" t="e">
        <f t="shared" si="22"/>
        <v>#NUM!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3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4"/>
        <v>42783</v>
      </c>
      <c r="BZ23" s="10">
        <f t="shared" si="7"/>
        <v>4.4096740537007477</v>
      </c>
      <c r="CA23" s="10">
        <f t="shared" si="8"/>
        <v>1.060409901434177</v>
      </c>
      <c r="CB23" s="10">
        <f t="shared" si="9"/>
        <v>-17.120847619609293</v>
      </c>
      <c r="CC23" s="10">
        <f t="shared" si="10"/>
        <v>6.0809271389845492</v>
      </c>
      <c r="CD23" s="10">
        <f t="shared" si="11"/>
        <v>-9.5799999999999983</v>
      </c>
      <c r="CE23" s="10">
        <f t="shared" si="12"/>
        <v>2.2621173840558839</v>
      </c>
      <c r="CF23" s="10">
        <f t="shared" si="13"/>
        <v>-4.5621337622723814</v>
      </c>
      <c r="CG23" s="10">
        <f t="shared" si="14"/>
        <v>-9.3244658012437824</v>
      </c>
      <c r="CH23" s="10">
        <f t="shared" si="15"/>
        <v>-4.572336384773692</v>
      </c>
      <c r="CI23" s="10">
        <f t="shared" si="16"/>
        <v>-8.7726493889981114</v>
      </c>
      <c r="CJ23" s="10">
        <f t="shared" si="17"/>
        <v>-3.2031699567043006</v>
      </c>
      <c r="CK23" s="10">
        <f t="shared" si="18"/>
        <v>-1.0749304313648906</v>
      </c>
      <c r="CL23" s="10">
        <f t="shared" si="19"/>
        <v>4.8429341088729885</v>
      </c>
      <c r="CM23" s="10">
        <f t="shared" si="20"/>
        <v>2.8321476029430386</v>
      </c>
      <c r="CN23" s="10">
        <f t="shared" si="21"/>
        <v>1.0708933519069213</v>
      </c>
    </row>
    <row r="24" spans="24:92" x14ac:dyDescent="0.45">
      <c r="X24" s="10" t="e">
        <f t="shared" ref="X24:X34" si="23">_xlfn.FORECAST.ETS($S24,F$11:F$37,$AM$11:$AM$37,1,1)</f>
        <v>#NUM!</v>
      </c>
      <c r="Y24" s="10" t="e">
        <f t="shared" ref="Y24:Y34" si="24">_xlfn.FORECAST.ETS($S24,G$11:G$37,$AM$11:$AM$37,1,1)</f>
        <v>#NUM!</v>
      </c>
      <c r="Z24" s="10" t="e">
        <f t="shared" ref="Z24:Z34" si="25">_xlfn.FORECAST.ETS($S24,H$11:H$37,$AM$11:$AM$37,1,1)</f>
        <v>#NUM!</v>
      </c>
      <c r="AA24" s="10" t="e">
        <f t="shared" ref="AA24:AA34" si="26">_xlfn.FORECAST.ETS($S24,I$11:I$37,$AM$11:$AM$37,1,1)</f>
        <v>#NUM!</v>
      </c>
      <c r="AB24" s="10" t="e">
        <f t="shared" ref="AB24:AB34" si="27">_xlfn.FORECAST.ETS($S24,J$11:J$37,$AM$11:$AM$37,1,1)</f>
        <v>#NUM!</v>
      </c>
      <c r="AC24" s="10" t="e">
        <f t="shared" ref="AC24:AC34" si="28">_xlfn.FORECAST.ETS($S24,K$11:K$37,$AM$11:$AM$37,1,1)</f>
        <v>#NUM!</v>
      </c>
      <c r="AD24" s="10" t="e">
        <f t="shared" ref="AD24:AD34" si="29">_xlfn.FORECAST.ETS($S24,L$11:L$37,$AM$11:$AM$37,1,1)</f>
        <v>#NUM!</v>
      </c>
      <c r="AE24" s="10" t="e">
        <f t="shared" ref="AE24:AE34" si="30">_xlfn.FORECAST.ETS($S24,M$11:M$37,$AM$11:$AM$37,1,1)</f>
        <v>#NUM!</v>
      </c>
      <c r="AF24" s="10" t="e">
        <f t="shared" ref="AF24:AF34" si="31">_xlfn.FORECAST.ETS($S24,N$11:N$37,$AM$11:$AM$37,1,1)</f>
        <v>#NUM!</v>
      </c>
      <c r="AG24" s="10" t="e">
        <f t="shared" ref="AG24:AG34" si="32">_xlfn.FORECAST.ETS($S24,O$11:O$37,$AM$11:$AM$37,1,1)</f>
        <v>#NUM!</v>
      </c>
      <c r="AH24" s="10" t="e">
        <f t="shared" ref="AH24:AH34" si="33">_xlfn.FORECAST.ETS($S24,P$11:P$37,$AM$11:$AM$37,1,1)</f>
        <v>#NUM!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3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4"/>
        <v>42784</v>
      </c>
      <c r="BZ24" s="10">
        <f t="shared" si="7"/>
        <v>25.385217121024517</v>
      </c>
      <c r="CA24" s="10">
        <f t="shared" si="8"/>
        <v>-4.3252618326379562</v>
      </c>
      <c r="CB24" s="10">
        <f t="shared" si="9"/>
        <v>75.034502315337704</v>
      </c>
      <c r="CC24" s="10">
        <f t="shared" si="10"/>
        <v>54.141895006254522</v>
      </c>
      <c r="CD24" s="10">
        <f t="shared" si="11"/>
        <v>-28.458461538461535</v>
      </c>
      <c r="CE24" s="10">
        <f t="shared" si="12"/>
        <v>45.626247337209989</v>
      </c>
      <c r="CF24" s="10">
        <f t="shared" si="13"/>
        <v>69.285930514748983</v>
      </c>
      <c r="CG24" s="10">
        <f t="shared" si="14"/>
        <v>41.93459624809325</v>
      </c>
      <c r="CH24" s="10">
        <f t="shared" si="15"/>
        <v>49.760754713949893</v>
      </c>
      <c r="CI24" s="10">
        <f t="shared" si="16"/>
        <v>4.1151011029470581</v>
      </c>
      <c r="CJ24" s="10">
        <f t="shared" si="17"/>
        <v>44.356783828302852</v>
      </c>
      <c r="CK24" s="10">
        <f t="shared" si="18"/>
        <v>-2.8569663386685491</v>
      </c>
      <c r="CL24" s="10">
        <f t="shared" si="19"/>
        <v>6.3728143092467278</v>
      </c>
      <c r="CM24" s="10">
        <f t="shared" si="20"/>
        <v>-0.6241319121044171</v>
      </c>
      <c r="CN24" s="10">
        <f t="shared" si="21"/>
        <v>15.373340460348345</v>
      </c>
    </row>
    <row r="25" spans="24:92" x14ac:dyDescent="0.45">
      <c r="X25" s="10" t="e">
        <f t="shared" si="23"/>
        <v>#NUM!</v>
      </c>
      <c r="Y25" s="10" t="e">
        <f t="shared" si="24"/>
        <v>#NUM!</v>
      </c>
      <c r="Z25" s="10" t="e">
        <f t="shared" si="25"/>
        <v>#NUM!</v>
      </c>
      <c r="AA25" s="10" t="e">
        <f t="shared" si="26"/>
        <v>#NUM!</v>
      </c>
      <c r="AB25" s="10" t="e">
        <f t="shared" si="27"/>
        <v>#NUM!</v>
      </c>
      <c r="AC25" s="10" t="e">
        <f t="shared" si="28"/>
        <v>#NUM!</v>
      </c>
      <c r="AD25" s="10" t="e">
        <f t="shared" si="29"/>
        <v>#NUM!</v>
      </c>
      <c r="AE25" s="10" t="e">
        <f t="shared" si="30"/>
        <v>#NUM!</v>
      </c>
      <c r="AF25" s="10" t="e">
        <f t="shared" si="31"/>
        <v>#NUM!</v>
      </c>
      <c r="AG25" s="10" t="e">
        <f t="shared" si="32"/>
        <v>#NUM!</v>
      </c>
      <c r="AH25" s="10" t="e">
        <f t="shared" si="33"/>
        <v>#NUM!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3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4"/>
        <v>42785</v>
      </c>
      <c r="BZ25" s="10">
        <f t="shared" si="7"/>
        <v>60.360760188348259</v>
      </c>
      <c r="CA25" s="10">
        <f t="shared" si="8"/>
        <v>33.289066433289875</v>
      </c>
      <c r="CB25" s="10">
        <f t="shared" si="9"/>
        <v>22.18985225028473</v>
      </c>
      <c r="CC25" s="10">
        <f t="shared" si="10"/>
        <v>54.20286287352446</v>
      </c>
      <c r="CD25" s="10">
        <f t="shared" si="11"/>
        <v>-24.336923076923085</v>
      </c>
      <c r="CE25" s="10">
        <f t="shared" si="12"/>
        <v>-31.009622709635856</v>
      </c>
      <c r="CF25" s="10">
        <f t="shared" si="13"/>
        <v>-24.866005208229595</v>
      </c>
      <c r="CG25" s="10">
        <f t="shared" si="14"/>
        <v>-6.1898621350314329</v>
      </c>
      <c r="CH25" s="10">
        <f t="shared" si="15"/>
        <v>-5.9061541873265782</v>
      </c>
      <c r="CI25" s="10">
        <f t="shared" si="16"/>
        <v>-3.4971484051077368</v>
      </c>
      <c r="CJ25" s="10">
        <f t="shared" si="17"/>
        <v>-27.083262386689974</v>
      </c>
      <c r="CK25" s="10">
        <f t="shared" si="18"/>
        <v>-3.6390022459722076</v>
      </c>
      <c r="CL25" s="10">
        <f t="shared" si="19"/>
        <v>-28.097305490379497</v>
      </c>
      <c r="CM25" s="10">
        <f t="shared" si="20"/>
        <v>9.6617165289938782</v>
      </c>
      <c r="CN25" s="10">
        <f t="shared" si="21"/>
        <v>-6.3242124312102206</v>
      </c>
    </row>
    <row r="26" spans="24:92" x14ac:dyDescent="0.45">
      <c r="X26" s="10" t="e">
        <f t="shared" si="23"/>
        <v>#NUM!</v>
      </c>
      <c r="Y26" s="10" t="e">
        <f t="shared" si="24"/>
        <v>#NUM!</v>
      </c>
      <c r="Z26" s="10" t="e">
        <f t="shared" si="25"/>
        <v>#NUM!</v>
      </c>
      <c r="AA26" s="10" t="e">
        <f t="shared" si="26"/>
        <v>#NUM!</v>
      </c>
      <c r="AB26" s="10" t="e">
        <f t="shared" si="27"/>
        <v>#NUM!</v>
      </c>
      <c r="AC26" s="10" t="e">
        <f t="shared" si="28"/>
        <v>#NUM!</v>
      </c>
      <c r="AD26" s="10" t="e">
        <f t="shared" si="29"/>
        <v>#NUM!</v>
      </c>
      <c r="AE26" s="10" t="e">
        <f t="shared" si="30"/>
        <v>#NUM!</v>
      </c>
      <c r="AF26" s="10" t="e">
        <f t="shared" si="31"/>
        <v>#NUM!</v>
      </c>
      <c r="AG26" s="10" t="e">
        <f t="shared" si="32"/>
        <v>#NUM!</v>
      </c>
      <c r="AH26" s="10" t="e">
        <f t="shared" si="33"/>
        <v>#NUM!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3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4"/>
        <v>42786</v>
      </c>
      <c r="BZ26" s="10">
        <f t="shared" si="7"/>
        <v>-38.663696744327972</v>
      </c>
      <c r="CA26" s="10">
        <f t="shared" si="8"/>
        <v>-12.096605300782265</v>
      </c>
      <c r="CB26" s="10">
        <f t="shared" si="9"/>
        <v>-22.654797814768273</v>
      </c>
      <c r="CC26" s="10">
        <f t="shared" si="10"/>
        <v>-15.736169259205575</v>
      </c>
      <c r="CD26" s="10">
        <f t="shared" si="11"/>
        <v>-8.2153846153846217</v>
      </c>
      <c r="CE26" s="10">
        <f t="shared" si="12"/>
        <v>-5.6454927564817581</v>
      </c>
      <c r="CF26" s="10">
        <f t="shared" si="13"/>
        <v>0.98205906879175586</v>
      </c>
      <c r="CG26" s="10">
        <f t="shared" si="14"/>
        <v>-11.031052429445886</v>
      </c>
      <c r="CH26" s="10">
        <f t="shared" si="15"/>
        <v>3.4269369113970072</v>
      </c>
      <c r="CI26" s="10">
        <f t="shared" si="16"/>
        <v>-4.1093979131625673</v>
      </c>
      <c r="CJ26" s="10">
        <f t="shared" si="17"/>
        <v>5.476691398317179</v>
      </c>
      <c r="CK26" s="10">
        <f t="shared" si="18"/>
        <v>14.578961846724134</v>
      </c>
      <c r="CL26" s="10">
        <f t="shared" si="19"/>
        <v>4.432574709994249</v>
      </c>
      <c r="CM26" s="10">
        <f t="shared" si="20"/>
        <v>-1.9302775810297454</v>
      </c>
      <c r="CN26" s="10">
        <f t="shared" si="21"/>
        <v>-3.0217653227687968</v>
      </c>
    </row>
    <row r="27" spans="24:92" x14ac:dyDescent="0.45">
      <c r="X27" s="10" t="e">
        <f t="shared" si="23"/>
        <v>#NUM!</v>
      </c>
      <c r="Y27" s="10" t="e">
        <f t="shared" si="24"/>
        <v>#NUM!</v>
      </c>
      <c r="Z27" s="10" t="e">
        <f t="shared" si="25"/>
        <v>#NUM!</v>
      </c>
      <c r="AA27" s="10" t="e">
        <f t="shared" si="26"/>
        <v>#NUM!</v>
      </c>
      <c r="AB27" s="10" t="e">
        <f t="shared" si="27"/>
        <v>#NUM!</v>
      </c>
      <c r="AC27" s="10" t="e">
        <f t="shared" si="28"/>
        <v>#NUM!</v>
      </c>
      <c r="AD27" s="10" t="e">
        <f t="shared" si="29"/>
        <v>#NUM!</v>
      </c>
      <c r="AE27" s="10" t="e">
        <f t="shared" si="30"/>
        <v>#NUM!</v>
      </c>
      <c r="AF27" s="10" t="e">
        <f t="shared" si="31"/>
        <v>#NUM!</v>
      </c>
      <c r="AG27" s="10" t="e">
        <f t="shared" si="32"/>
        <v>#NUM!</v>
      </c>
      <c r="AH27" s="10" t="e">
        <f t="shared" si="33"/>
        <v>#NUM!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3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4"/>
        <v>42787</v>
      </c>
      <c r="BZ27" s="10">
        <f t="shared" si="7"/>
        <v>-10.68815367700423</v>
      </c>
      <c r="CA27" s="10">
        <f t="shared" si="8"/>
        <v>-8.4822770348544267</v>
      </c>
      <c r="CB27" s="10">
        <f t="shared" si="9"/>
        <v>-21.499447879821261</v>
      </c>
      <c r="CC27" s="10">
        <f t="shared" si="10"/>
        <v>-1.6752013919356372</v>
      </c>
      <c r="CD27" s="10">
        <f t="shared" si="11"/>
        <v>-14.093846153846158</v>
      </c>
      <c r="CE27" s="10">
        <f t="shared" si="12"/>
        <v>0.71863719667239678</v>
      </c>
      <c r="CF27" s="10">
        <f t="shared" si="13"/>
        <v>-14.169876654186822</v>
      </c>
      <c r="CG27" s="10">
        <f t="shared" si="14"/>
        <v>-6.3297591092357663</v>
      </c>
      <c r="CH27" s="10">
        <f t="shared" si="15"/>
        <v>2.7600280101205428</v>
      </c>
      <c r="CI27" s="10">
        <f t="shared" si="16"/>
        <v>-6.2216474212173623</v>
      </c>
      <c r="CJ27" s="10">
        <f t="shared" si="17"/>
        <v>1.0366451833243602</v>
      </c>
      <c r="CK27" s="10">
        <f t="shared" si="18"/>
        <v>1.7969259394204755</v>
      </c>
      <c r="CL27" s="10">
        <f t="shared" si="19"/>
        <v>7.9624549103680238</v>
      </c>
      <c r="CM27" s="10">
        <f t="shared" si="20"/>
        <v>-4.0979476843432785</v>
      </c>
      <c r="CN27" s="10">
        <f t="shared" si="21"/>
        <v>3.2806817856726411</v>
      </c>
    </row>
    <row r="28" spans="24:92" x14ac:dyDescent="0.45">
      <c r="X28" s="10" t="e">
        <f t="shared" si="23"/>
        <v>#NUM!</v>
      </c>
      <c r="Y28" s="10" t="e">
        <f t="shared" si="24"/>
        <v>#NUM!</v>
      </c>
      <c r="Z28" s="10" t="e">
        <f t="shared" si="25"/>
        <v>#NUM!</v>
      </c>
      <c r="AA28" s="10" t="e">
        <f t="shared" si="26"/>
        <v>#NUM!</v>
      </c>
      <c r="AB28" s="10" t="e">
        <f t="shared" si="27"/>
        <v>#NUM!</v>
      </c>
      <c r="AC28" s="10" t="e">
        <f t="shared" si="28"/>
        <v>#NUM!</v>
      </c>
      <c r="AD28" s="10" t="e">
        <f t="shared" si="29"/>
        <v>#NUM!</v>
      </c>
      <c r="AE28" s="10" t="e">
        <f t="shared" si="30"/>
        <v>#NUM!</v>
      </c>
      <c r="AF28" s="10" t="e">
        <f t="shared" si="31"/>
        <v>#NUM!</v>
      </c>
      <c r="AG28" s="10" t="e">
        <f t="shared" si="32"/>
        <v>#NUM!</v>
      </c>
      <c r="AH28" s="10" t="e">
        <f t="shared" si="33"/>
        <v>#NUM!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3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4"/>
        <v>42788</v>
      </c>
      <c r="BZ28" s="10">
        <f t="shared" si="7"/>
        <v>-19.712610609680461</v>
      </c>
      <c r="CA28" s="10">
        <f t="shared" si="8"/>
        <v>-6.867948768926567</v>
      </c>
      <c r="CB28" s="10">
        <f t="shared" si="9"/>
        <v>-12.34409794487425</v>
      </c>
      <c r="CC28" s="10">
        <f t="shared" si="10"/>
        <v>-1.6142335246656714</v>
      </c>
      <c r="CD28" s="10">
        <f t="shared" si="11"/>
        <v>-1.9723076923076945</v>
      </c>
      <c r="CE28" s="10">
        <f t="shared" si="12"/>
        <v>-4.9172328501735052</v>
      </c>
      <c r="CF28" s="10">
        <f t="shared" si="13"/>
        <v>0.67818762283452827</v>
      </c>
      <c r="CG28" s="10">
        <f t="shared" si="14"/>
        <v>-6.5511306088761785</v>
      </c>
      <c r="CH28" s="10">
        <f t="shared" si="15"/>
        <v>-3.9068808911558719</v>
      </c>
      <c r="CI28" s="10">
        <f t="shared" si="16"/>
        <v>9.6661030707278073</v>
      </c>
      <c r="CJ28" s="10">
        <f t="shared" si="17"/>
        <v>4.5965989683315058</v>
      </c>
      <c r="CK28" s="10">
        <f t="shared" si="18"/>
        <v>12.014890032116817</v>
      </c>
      <c r="CL28" s="10">
        <f t="shared" si="19"/>
        <v>4.4923351107417702</v>
      </c>
      <c r="CM28" s="10">
        <f t="shared" si="20"/>
        <v>2.0030811071258832</v>
      </c>
      <c r="CN28" s="10">
        <f t="shared" si="21"/>
        <v>-0.41687110588593512</v>
      </c>
    </row>
    <row r="29" spans="24:92" x14ac:dyDescent="0.45">
      <c r="X29" s="10" t="e">
        <f t="shared" si="23"/>
        <v>#NUM!</v>
      </c>
      <c r="Y29" s="10" t="e">
        <f t="shared" si="24"/>
        <v>#NUM!</v>
      </c>
      <c r="Z29" s="10" t="e">
        <f t="shared" si="25"/>
        <v>#NUM!</v>
      </c>
      <c r="AA29" s="10" t="e">
        <f t="shared" si="26"/>
        <v>#NUM!</v>
      </c>
      <c r="AB29" s="10" t="e">
        <f t="shared" si="27"/>
        <v>#NUM!</v>
      </c>
      <c r="AC29" s="10" t="e">
        <f t="shared" si="28"/>
        <v>#NUM!</v>
      </c>
      <c r="AD29" s="10" t="e">
        <f t="shared" si="29"/>
        <v>#NUM!</v>
      </c>
      <c r="AE29" s="10" t="e">
        <f t="shared" si="30"/>
        <v>#NUM!</v>
      </c>
      <c r="AF29" s="10" t="e">
        <f t="shared" si="31"/>
        <v>#NUM!</v>
      </c>
      <c r="AG29" s="10" t="e">
        <f t="shared" si="32"/>
        <v>#NUM!</v>
      </c>
      <c r="AH29" s="10" t="e">
        <f t="shared" si="33"/>
        <v>#NUM!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3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4"/>
        <v>42789</v>
      </c>
      <c r="BZ29" s="10">
        <f t="shared" si="7"/>
        <v>-2.7370675423567263</v>
      </c>
      <c r="CA29" s="10">
        <f t="shared" si="8"/>
        <v>-14.253620502998729</v>
      </c>
      <c r="CB29" s="10">
        <f t="shared" si="9"/>
        <v>-19.188748009927238</v>
      </c>
      <c r="CC29" s="10">
        <f t="shared" si="10"/>
        <v>-9.553265657395734</v>
      </c>
      <c r="CD29" s="10">
        <f t="shared" si="11"/>
        <v>-20.850769230769231</v>
      </c>
      <c r="CE29" s="10">
        <f t="shared" si="12"/>
        <v>15.44689710298065</v>
      </c>
      <c r="CF29" s="10">
        <f t="shared" si="13"/>
        <v>-21.47374810014405</v>
      </c>
      <c r="CG29" s="10">
        <f t="shared" si="14"/>
        <v>0.9383442579839425</v>
      </c>
      <c r="CH29" s="10">
        <f t="shared" si="15"/>
        <v>3.4262102075676566</v>
      </c>
      <c r="CI29" s="10">
        <f t="shared" si="16"/>
        <v>-5.4461464373269877</v>
      </c>
      <c r="CJ29" s="10">
        <f t="shared" si="17"/>
        <v>-7.843447246661313</v>
      </c>
      <c r="CK29" s="10">
        <f t="shared" si="18"/>
        <v>7.2328541248131586</v>
      </c>
      <c r="CL29" s="10">
        <f t="shared" si="19"/>
        <v>-20.977784688884462</v>
      </c>
      <c r="CM29" s="10">
        <f t="shared" si="20"/>
        <v>-1.4587333559852631</v>
      </c>
      <c r="CN29" s="10">
        <f t="shared" si="21"/>
        <v>1.8855760025554993</v>
      </c>
    </row>
    <row r="30" spans="24:92" x14ac:dyDescent="0.45">
      <c r="X30" s="10" t="e">
        <f t="shared" si="23"/>
        <v>#NUM!</v>
      </c>
      <c r="Y30" s="10" t="e">
        <f t="shared" si="24"/>
        <v>#NUM!</v>
      </c>
      <c r="Z30" s="10" t="e">
        <f t="shared" si="25"/>
        <v>#NUM!</v>
      </c>
      <c r="AA30" s="10" t="e">
        <f t="shared" si="26"/>
        <v>#NUM!</v>
      </c>
      <c r="AB30" s="10" t="e">
        <f t="shared" si="27"/>
        <v>#NUM!</v>
      </c>
      <c r="AC30" s="10" t="e">
        <f t="shared" si="28"/>
        <v>#NUM!</v>
      </c>
      <c r="AD30" s="10" t="e">
        <f t="shared" si="29"/>
        <v>#NUM!</v>
      </c>
      <c r="AE30" s="10" t="e">
        <f t="shared" si="30"/>
        <v>#NUM!</v>
      </c>
      <c r="AF30" s="10" t="e">
        <f t="shared" si="31"/>
        <v>#NUM!</v>
      </c>
      <c r="AG30" s="10" t="e">
        <f t="shared" si="32"/>
        <v>#NUM!</v>
      </c>
      <c r="AH30" s="10" t="e">
        <f t="shared" si="33"/>
        <v>#NUM!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3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4"/>
        <v>42790</v>
      </c>
      <c r="BZ30" s="10">
        <f t="shared" si="7"/>
        <v>4.2384755249670576</v>
      </c>
      <c r="CA30" s="10">
        <f t="shared" si="8"/>
        <v>3.3607077629291311</v>
      </c>
      <c r="CB30" s="10">
        <f t="shared" si="9"/>
        <v>-2.0333980749802265</v>
      </c>
      <c r="CC30" s="10">
        <f t="shared" si="10"/>
        <v>2.507702209874239</v>
      </c>
      <c r="CD30" s="10">
        <f t="shared" si="11"/>
        <v>-10.729230769230767</v>
      </c>
      <c r="CE30" s="10">
        <f t="shared" si="12"/>
        <v>-5.1889729438652523</v>
      </c>
      <c r="CF30" s="10">
        <f t="shared" si="13"/>
        <v>-15.625683823122685</v>
      </c>
      <c r="CG30" s="10">
        <f t="shared" si="14"/>
        <v>2.1509156611448361</v>
      </c>
      <c r="CH30" s="10">
        <f t="shared" si="15"/>
        <v>-8.2406986937087581</v>
      </c>
      <c r="CI30" s="10">
        <f t="shared" si="16"/>
        <v>-13.558395945381818</v>
      </c>
      <c r="CJ30" s="10">
        <f t="shared" si="17"/>
        <v>-12.283493461654167</v>
      </c>
      <c r="CK30" s="10">
        <f t="shared" si="18"/>
        <v>4.4508182175095001</v>
      </c>
      <c r="CL30" s="10">
        <f t="shared" si="19"/>
        <v>-10.447904488510716</v>
      </c>
      <c r="CM30" s="10">
        <f t="shared" si="20"/>
        <v>5.0849871289672812</v>
      </c>
      <c r="CN30" s="10">
        <f t="shared" si="21"/>
        <v>0.18802311099692304</v>
      </c>
    </row>
    <row r="31" spans="24:92" x14ac:dyDescent="0.45">
      <c r="X31" s="10" t="e">
        <f t="shared" si="23"/>
        <v>#NUM!</v>
      </c>
      <c r="Y31" s="10" t="e">
        <f t="shared" si="24"/>
        <v>#NUM!</v>
      </c>
      <c r="Z31" s="10" t="e">
        <f t="shared" si="25"/>
        <v>#NUM!</v>
      </c>
      <c r="AA31" s="10" t="e">
        <f t="shared" si="26"/>
        <v>#NUM!</v>
      </c>
      <c r="AB31" s="10" t="e">
        <f t="shared" si="27"/>
        <v>#NUM!</v>
      </c>
      <c r="AC31" s="10" t="e">
        <f t="shared" si="28"/>
        <v>#NUM!</v>
      </c>
      <c r="AD31" s="10" t="e">
        <f t="shared" si="29"/>
        <v>#NUM!</v>
      </c>
      <c r="AE31" s="10" t="e">
        <f t="shared" si="30"/>
        <v>#NUM!</v>
      </c>
      <c r="AF31" s="10" t="e">
        <f t="shared" si="31"/>
        <v>#NUM!</v>
      </c>
      <c r="AG31" s="10" t="e">
        <f t="shared" si="32"/>
        <v>#NUM!</v>
      </c>
      <c r="AH31" s="10" t="e">
        <f t="shared" si="33"/>
        <v>#NUM!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3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4"/>
        <v>42791</v>
      </c>
      <c r="BZ31" s="10">
        <f t="shared" si="7"/>
        <v>39.214018592290785</v>
      </c>
      <c r="CA31" s="10">
        <f t="shared" si="8"/>
        <v>10.975036028856969</v>
      </c>
      <c r="CB31" s="10">
        <f t="shared" si="9"/>
        <v>16.121951859966785</v>
      </c>
      <c r="CC31" s="10">
        <f t="shared" si="10"/>
        <v>5.5686700771441764</v>
      </c>
      <c r="CD31" s="10">
        <f t="shared" si="11"/>
        <v>-20.607692307692304</v>
      </c>
      <c r="CE31" s="10">
        <f t="shared" si="12"/>
        <v>-3.8248429907110975</v>
      </c>
      <c r="CF31" s="10">
        <f t="shared" si="13"/>
        <v>17.222380453898722</v>
      </c>
      <c r="CG31" s="10">
        <f t="shared" si="14"/>
        <v>-4.1148639930263613</v>
      </c>
      <c r="CH31" s="10">
        <f t="shared" si="15"/>
        <v>4.0923924050147775</v>
      </c>
      <c r="CI31" s="10">
        <f t="shared" si="16"/>
        <v>-4.6706454534366131</v>
      </c>
      <c r="CJ31" s="10">
        <f t="shared" si="17"/>
        <v>-3.7235396766469862</v>
      </c>
      <c r="CK31" s="10">
        <f t="shared" si="18"/>
        <v>2.6687823102058488</v>
      </c>
      <c r="CL31" s="10">
        <f t="shared" si="19"/>
        <v>5.0819757118630591</v>
      </c>
      <c r="CM31" s="10">
        <f t="shared" si="20"/>
        <v>17.37083557006558</v>
      </c>
      <c r="CN31" s="10">
        <f t="shared" si="21"/>
        <v>3.490470219438361</v>
      </c>
    </row>
    <row r="32" spans="24:92" x14ac:dyDescent="0.45">
      <c r="X32" s="10" t="e">
        <f t="shared" si="23"/>
        <v>#NUM!</v>
      </c>
      <c r="Y32" s="10" t="e">
        <f t="shared" si="24"/>
        <v>#NUM!</v>
      </c>
      <c r="Z32" s="10" t="e">
        <f t="shared" si="25"/>
        <v>#NUM!</v>
      </c>
      <c r="AA32" s="10" t="e">
        <f t="shared" si="26"/>
        <v>#NUM!</v>
      </c>
      <c r="AB32" s="10" t="e">
        <f t="shared" si="27"/>
        <v>#NUM!</v>
      </c>
      <c r="AC32" s="10" t="e">
        <f t="shared" si="28"/>
        <v>#NUM!</v>
      </c>
      <c r="AD32" s="10" t="e">
        <f t="shared" si="29"/>
        <v>#NUM!</v>
      </c>
      <c r="AE32" s="10" t="e">
        <f t="shared" si="30"/>
        <v>#NUM!</v>
      </c>
      <c r="AF32" s="10" t="e">
        <f t="shared" si="31"/>
        <v>#NUM!</v>
      </c>
      <c r="AG32" s="10" t="e">
        <f t="shared" si="32"/>
        <v>#NUM!</v>
      </c>
      <c r="AH32" s="10" t="e">
        <f t="shared" si="33"/>
        <v>#NUM!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>AM32</f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4"/>
        <v>42792</v>
      </c>
      <c r="BZ32" s="10">
        <f t="shared" ref="BZ32:CN32" si="34">BG32-AO32</f>
        <v>43.189561659614569</v>
      </c>
      <c r="CA32" s="10">
        <f t="shared" si="34"/>
        <v>17.589364294784829</v>
      </c>
      <c r="CB32" s="10">
        <f t="shared" si="34"/>
        <v>42.277301794913797</v>
      </c>
      <c r="CC32" s="10">
        <f t="shared" si="34"/>
        <v>6.6296379444141422</v>
      </c>
      <c r="CD32" s="10">
        <f t="shared" si="34"/>
        <v>12.51384615384616</v>
      </c>
      <c r="CE32" s="10">
        <f t="shared" si="34"/>
        <v>-6.4607130375569994</v>
      </c>
      <c r="CF32" s="10">
        <f t="shared" si="34"/>
        <v>-11.929555269079913</v>
      </c>
      <c r="CG32" s="10">
        <f t="shared" si="34"/>
        <v>-24.672223977970532</v>
      </c>
      <c r="CH32" s="10">
        <f t="shared" si="34"/>
        <v>-47.574516496261637</v>
      </c>
      <c r="CI32" s="10">
        <f t="shared" si="34"/>
        <v>-34.782894961491444</v>
      </c>
      <c r="CJ32" s="10">
        <f t="shared" si="34"/>
        <v>-37.163585891639833</v>
      </c>
      <c r="CK32" s="10">
        <f t="shared" si="34"/>
        <v>-24.11325359709781</v>
      </c>
      <c r="CL32" s="10">
        <f t="shared" si="34"/>
        <v>-35.388144087763195</v>
      </c>
      <c r="CM32" s="10">
        <f t="shared" si="34"/>
        <v>-20.221158539958047</v>
      </c>
      <c r="CN32" s="10">
        <f t="shared" si="34"/>
        <v>-11.207082672120215</v>
      </c>
    </row>
    <row r="33" spans="24:92" x14ac:dyDescent="0.45">
      <c r="X33" s="10" t="e">
        <f t="shared" si="23"/>
        <v>#NUM!</v>
      </c>
      <c r="Y33" s="10" t="e">
        <f t="shared" si="24"/>
        <v>#NUM!</v>
      </c>
      <c r="Z33" s="10" t="e">
        <f t="shared" si="25"/>
        <v>#NUM!</v>
      </c>
      <c r="AA33" s="10" t="e">
        <f t="shared" si="26"/>
        <v>#NUM!</v>
      </c>
      <c r="AB33" s="10" t="e">
        <f t="shared" si="27"/>
        <v>#NUM!</v>
      </c>
      <c r="AC33" s="10" t="e">
        <f t="shared" si="28"/>
        <v>#NUM!</v>
      </c>
      <c r="AD33" s="10" t="e">
        <f t="shared" si="29"/>
        <v>#NUM!</v>
      </c>
      <c r="AE33" s="10" t="e">
        <f t="shared" si="30"/>
        <v>#NUM!</v>
      </c>
      <c r="AF33" s="10" t="e">
        <f t="shared" si="31"/>
        <v>#NUM!</v>
      </c>
      <c r="AG33" s="10" t="e">
        <f t="shared" si="32"/>
        <v>#NUM!</v>
      </c>
      <c r="AH33" s="10" t="e">
        <f t="shared" si="33"/>
        <v>#NUM!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>AM33</f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4"/>
        <v>42793</v>
      </c>
      <c r="BZ33" s="10">
        <f t="shared" ref="BZ33:CN34" si="35">BG33-AO33</f>
        <v>-31.834895273061704</v>
      </c>
      <c r="CA33" s="10">
        <f t="shared" si="35"/>
        <v>-1.7963074392873324</v>
      </c>
      <c r="CB33" s="10">
        <f t="shared" si="35"/>
        <v>1.4326517298608081</v>
      </c>
      <c r="CC33" s="10">
        <f t="shared" si="35"/>
        <v>-6.3093941883159061</v>
      </c>
      <c r="CD33" s="10">
        <f t="shared" si="35"/>
        <v>-10.364615384615391</v>
      </c>
      <c r="CE33" s="10">
        <f t="shared" si="35"/>
        <v>-9.0965830844028375</v>
      </c>
      <c r="CF33" s="10">
        <f t="shared" si="35"/>
        <v>-7.0814909920585052</v>
      </c>
      <c r="CG33" s="10">
        <f t="shared" si="35"/>
        <v>-19.267149979814889</v>
      </c>
      <c r="CH33" s="10">
        <f t="shared" si="35"/>
        <v>1.7585746024618913</v>
      </c>
      <c r="CI33" s="10">
        <f t="shared" si="35"/>
        <v>12.104855530453762</v>
      </c>
      <c r="CJ33" s="10">
        <f t="shared" si="35"/>
        <v>4.3963678933673407</v>
      </c>
      <c r="CK33" s="10">
        <f t="shared" si="35"/>
        <v>44.104710495598532</v>
      </c>
      <c r="CL33" s="10">
        <f t="shared" si="35"/>
        <v>14.14173611261058</v>
      </c>
      <c r="CM33" s="10">
        <f t="shared" si="35"/>
        <v>-8.3888286432715802</v>
      </c>
      <c r="CN33" s="10">
        <f t="shared" si="35"/>
        <v>3.0953644363212227</v>
      </c>
    </row>
    <row r="34" spans="24:92" x14ac:dyDescent="0.45">
      <c r="X34" s="10" t="e">
        <f t="shared" si="23"/>
        <v>#NUM!</v>
      </c>
      <c r="Y34" s="10" t="e">
        <f t="shared" si="24"/>
        <v>#NUM!</v>
      </c>
      <c r="Z34" s="10" t="e">
        <f t="shared" si="25"/>
        <v>#NUM!</v>
      </c>
      <c r="AA34" s="10" t="e">
        <f t="shared" si="26"/>
        <v>#NUM!</v>
      </c>
      <c r="AB34" s="10" t="e">
        <f t="shared" si="27"/>
        <v>#NUM!</v>
      </c>
      <c r="AC34" s="10" t="e">
        <f t="shared" si="28"/>
        <v>#NUM!</v>
      </c>
      <c r="AD34" s="10" t="e">
        <f t="shared" si="29"/>
        <v>#NUM!</v>
      </c>
      <c r="AE34" s="10" t="e">
        <f t="shared" si="30"/>
        <v>#NUM!</v>
      </c>
      <c r="AF34" s="10" t="e">
        <f t="shared" si="31"/>
        <v>#NUM!</v>
      </c>
      <c r="AG34" s="10" t="e">
        <f t="shared" si="32"/>
        <v>#NUM!</v>
      </c>
      <c r="AH34" s="10" t="e">
        <f t="shared" si="33"/>
        <v>#NUM!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>AM34</f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4"/>
        <v>42794</v>
      </c>
      <c r="BZ34" s="10">
        <f t="shared" si="35"/>
        <v>-11.85935220573792</v>
      </c>
      <c r="CA34" s="10">
        <f t="shared" si="35"/>
        <v>10.818020826640527</v>
      </c>
      <c r="CB34" s="10">
        <f t="shared" si="35"/>
        <v>-6.4119983351921803</v>
      </c>
      <c r="CC34" s="10">
        <f t="shared" si="35"/>
        <v>-5.2484263210459545</v>
      </c>
      <c r="CD34" s="10">
        <f t="shared" si="35"/>
        <v>0.75692307692307281</v>
      </c>
      <c r="CE34" s="10">
        <f t="shared" si="35"/>
        <v>-0.73245313124873945</v>
      </c>
      <c r="CF34" s="10">
        <f t="shared" si="35"/>
        <v>16.76657328496286</v>
      </c>
      <c r="CG34" s="10">
        <f t="shared" si="35"/>
        <v>-4.0080879304778634</v>
      </c>
      <c r="CH34" s="10">
        <f t="shared" si="35"/>
        <v>-4.9083342988145233</v>
      </c>
      <c r="CI34" s="10">
        <f t="shared" si="35"/>
        <v>25.992606022398931</v>
      </c>
      <c r="CJ34" s="10">
        <f t="shared" si="35"/>
        <v>10.956321678374493</v>
      </c>
      <c r="CK34" s="10">
        <f t="shared" si="35"/>
        <v>7.3226745882948734</v>
      </c>
      <c r="CL34" s="10">
        <f t="shared" si="35"/>
        <v>16.67161631298432</v>
      </c>
      <c r="CM34" s="10">
        <f t="shared" si="35"/>
        <v>-1.2877998518024185</v>
      </c>
      <c r="CN34" s="10">
        <f t="shared" si="35"/>
        <v>1.3978115447626429</v>
      </c>
    </row>
    <row r="35" spans="24:92" x14ac:dyDescent="0.45"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4:92" x14ac:dyDescent="0.45">
      <c r="X36" s="10" t="e">
        <f t="shared" ref="X36:AH42" si="36">_xlfn.FORECAST.ETS($S36,F$11:F$37,$AM$11:$AM$37,1,1)</f>
        <v>#NUM!</v>
      </c>
      <c r="Y36" s="10" t="e">
        <f t="shared" si="36"/>
        <v>#NUM!</v>
      </c>
      <c r="Z36" s="10" t="e">
        <f t="shared" si="36"/>
        <v>#NUM!</v>
      </c>
      <c r="AA36" s="10" t="e">
        <f t="shared" si="36"/>
        <v>#NUM!</v>
      </c>
      <c r="AB36" s="10" t="e">
        <f t="shared" si="36"/>
        <v>#NUM!</v>
      </c>
      <c r="AC36" s="10" t="e">
        <f t="shared" si="36"/>
        <v>#NUM!</v>
      </c>
      <c r="AD36" s="10" t="e">
        <f t="shared" si="36"/>
        <v>#NUM!</v>
      </c>
      <c r="AE36" s="10" t="e">
        <f t="shared" si="36"/>
        <v>#NUM!</v>
      </c>
      <c r="AF36" s="10" t="e">
        <f t="shared" si="36"/>
        <v>#NUM!</v>
      </c>
      <c r="AG36" s="10" t="e">
        <f t="shared" si="36"/>
        <v>#NUM!</v>
      </c>
      <c r="AH36" s="10" t="e">
        <f t="shared" si="36"/>
        <v>#NUM!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CN38" si="37">BG36-AO36</f>
        <v>3.1161908615858067</v>
      </c>
      <c r="CA36" s="10">
        <f t="shared" si="37"/>
        <v>1.4323490925683657</v>
      </c>
      <c r="CB36" s="10">
        <f t="shared" si="37"/>
        <v>-12.256648400245169</v>
      </c>
      <c r="CC36" s="10">
        <f t="shared" si="37"/>
        <v>1.8125415462239971</v>
      </c>
      <c r="CD36" s="10">
        <f t="shared" si="37"/>
        <v>13.878461538461536</v>
      </c>
      <c r="CE36" s="10">
        <f t="shared" si="37"/>
        <v>0.63167682190541541</v>
      </c>
      <c r="CF36" s="10">
        <f t="shared" si="37"/>
        <v>-6.3853624380157328</v>
      </c>
      <c r="CG36" s="10">
        <f t="shared" si="37"/>
        <v>-23.632546313602539</v>
      </c>
      <c r="CH36" s="10">
        <f t="shared" si="37"/>
        <v>24.424756799909012</v>
      </c>
      <c r="CI36" s="10">
        <f t="shared" si="37"/>
        <v>9.8803565143441361</v>
      </c>
      <c r="CJ36" s="10">
        <f t="shared" si="37"/>
        <v>14.516275463381668</v>
      </c>
      <c r="CK36" s="10">
        <f t="shared" si="37"/>
        <v>-5.4593613190087851</v>
      </c>
      <c r="CL36" s="10">
        <f t="shared" si="37"/>
        <v>17.201496513358094</v>
      </c>
      <c r="CM36" s="10">
        <f t="shared" si="37"/>
        <v>2.2503856850864317</v>
      </c>
      <c r="CN36" s="10">
        <f t="shared" si="37"/>
        <v>-0.29974134679591913</v>
      </c>
    </row>
    <row r="37" spans="24:92" x14ac:dyDescent="0.45">
      <c r="X37" s="10" t="e">
        <f t="shared" si="36"/>
        <v>#NUM!</v>
      </c>
      <c r="Y37" s="10" t="e">
        <f t="shared" si="36"/>
        <v>#NUM!</v>
      </c>
      <c r="Z37" s="10" t="e">
        <f t="shared" si="36"/>
        <v>#NUM!</v>
      </c>
      <c r="AA37" s="10" t="e">
        <f t="shared" si="36"/>
        <v>#NUM!</v>
      </c>
      <c r="AB37" s="10" t="e">
        <f t="shared" si="36"/>
        <v>#NUM!</v>
      </c>
      <c r="AC37" s="10" t="e">
        <f t="shared" si="36"/>
        <v>#NUM!</v>
      </c>
      <c r="AD37" s="10" t="e">
        <f t="shared" si="36"/>
        <v>#NUM!</v>
      </c>
      <c r="AE37" s="10" t="e">
        <f t="shared" si="36"/>
        <v>#NUM!</v>
      </c>
      <c r="AF37" s="10" t="e">
        <f t="shared" si="36"/>
        <v>#NUM!</v>
      </c>
      <c r="AG37" s="10" t="e">
        <f t="shared" si="36"/>
        <v>#NUM!</v>
      </c>
      <c r="AH37" s="10" t="e">
        <f t="shared" si="36"/>
        <v>#NUM!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37"/>
        <v>11.091733928909591</v>
      </c>
      <c r="CA37" s="10">
        <f t="shared" si="37"/>
        <v>-5.9533226415037745</v>
      </c>
      <c r="CB37" s="10">
        <f t="shared" si="37"/>
        <v>-0.10129846529815723</v>
      </c>
      <c r="CC37" s="10">
        <f t="shared" si="37"/>
        <v>-3.1264905865060513</v>
      </c>
      <c r="CD37" s="10">
        <f t="shared" si="37"/>
        <v>0</v>
      </c>
      <c r="CE37" s="10">
        <f t="shared" si="37"/>
        <v>6.9958067750595134</v>
      </c>
      <c r="CF37" s="10">
        <f t="shared" si="37"/>
        <v>-11.537298160994368</v>
      </c>
      <c r="CG37" s="10">
        <f t="shared" si="37"/>
        <v>2.6263391983007978E-2</v>
      </c>
      <c r="CH37" s="10">
        <f t="shared" si="37"/>
        <v>-8.2421521013674024</v>
      </c>
      <c r="CI37" s="10">
        <f t="shared" si="37"/>
        <v>5.7681070062893056</v>
      </c>
      <c r="CJ37" s="10">
        <f t="shared" si="37"/>
        <v>15.07622924838882</v>
      </c>
      <c r="CK37" s="10">
        <f t="shared" si="37"/>
        <v>15.758602773687556</v>
      </c>
      <c r="CL37" s="10">
        <f t="shared" si="37"/>
        <v>-0.26862328626815923</v>
      </c>
      <c r="CM37" s="10">
        <f t="shared" si="37"/>
        <v>10.794106170038976</v>
      </c>
      <c r="CN37" s="10">
        <f t="shared" si="37"/>
        <v>3.0027057616455046</v>
      </c>
    </row>
    <row r="38" spans="24:92" x14ac:dyDescent="0.45">
      <c r="X38" s="10" t="e">
        <f t="shared" si="36"/>
        <v>#NUM!</v>
      </c>
      <c r="Y38" s="10" t="e">
        <f t="shared" si="36"/>
        <v>#NUM!</v>
      </c>
      <c r="Z38" s="10" t="e">
        <f t="shared" si="36"/>
        <v>#NUM!</v>
      </c>
      <c r="AA38" s="10" t="e">
        <f t="shared" si="36"/>
        <v>#NUM!</v>
      </c>
      <c r="AB38" s="10" t="e">
        <f t="shared" si="36"/>
        <v>#NUM!</v>
      </c>
      <c r="AC38" s="10" t="e">
        <f t="shared" si="36"/>
        <v>#NUM!</v>
      </c>
      <c r="AD38" s="10" t="e">
        <f t="shared" si="36"/>
        <v>#NUM!</v>
      </c>
      <c r="AE38" s="10" t="e">
        <f t="shared" si="36"/>
        <v>#NUM!</v>
      </c>
      <c r="AF38" s="10" t="e">
        <f t="shared" si="36"/>
        <v>#NUM!</v>
      </c>
      <c r="AG38" s="10" t="e">
        <f t="shared" si="36"/>
        <v>#NUM!</v>
      </c>
      <c r="AH38" s="10" t="e">
        <f t="shared" si="36"/>
        <v>#NUM!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37"/>
        <v>0</v>
      </c>
      <c r="CA38" s="10">
        <f t="shared" si="37"/>
        <v>0</v>
      </c>
      <c r="CB38" s="10">
        <f t="shared" si="37"/>
        <v>0</v>
      </c>
      <c r="CC38" s="10">
        <f t="shared" si="37"/>
        <v>0</v>
      </c>
      <c r="CD38" s="10">
        <f t="shared" si="37"/>
        <v>0</v>
      </c>
      <c r="CE38" s="10">
        <f t="shared" si="37"/>
        <v>0</v>
      </c>
      <c r="CF38" s="10">
        <f t="shared" si="37"/>
        <v>0</v>
      </c>
      <c r="CG38" s="10">
        <f t="shared" si="37"/>
        <v>0</v>
      </c>
      <c r="CH38" s="10">
        <f t="shared" si="37"/>
        <v>0</v>
      </c>
      <c r="CI38" s="10">
        <f t="shared" si="37"/>
        <v>0</v>
      </c>
      <c r="CJ38" s="10">
        <f t="shared" si="37"/>
        <v>0</v>
      </c>
      <c r="CK38" s="10">
        <f t="shared" si="37"/>
        <v>0</v>
      </c>
      <c r="CL38" s="10">
        <f t="shared" si="37"/>
        <v>0</v>
      </c>
      <c r="CM38" s="10">
        <f t="shared" si="37"/>
        <v>0</v>
      </c>
      <c r="CN38" s="10">
        <f t="shared" si="37"/>
        <v>0</v>
      </c>
    </row>
    <row r="39" spans="24:92" x14ac:dyDescent="0.45">
      <c r="X39" s="10" t="e">
        <f t="shared" si="36"/>
        <v>#NUM!</v>
      </c>
      <c r="Y39" s="10" t="e">
        <f t="shared" si="36"/>
        <v>#NUM!</v>
      </c>
      <c r="Z39" s="10" t="e">
        <f t="shared" si="36"/>
        <v>#NUM!</v>
      </c>
      <c r="AA39" s="10" t="e">
        <f t="shared" si="36"/>
        <v>#NUM!</v>
      </c>
      <c r="AB39" s="10" t="e">
        <f t="shared" si="36"/>
        <v>#NUM!</v>
      </c>
      <c r="AC39" s="10" t="e">
        <f t="shared" si="36"/>
        <v>#NUM!</v>
      </c>
      <c r="AD39" s="10" t="e">
        <f t="shared" si="36"/>
        <v>#NUM!</v>
      </c>
      <c r="AE39" s="10" t="e">
        <f t="shared" si="36"/>
        <v>#NUM!</v>
      </c>
      <c r="AF39" s="10" t="e">
        <f t="shared" si="36"/>
        <v>#NUM!</v>
      </c>
      <c r="AG39" s="10" t="e">
        <f t="shared" si="36"/>
        <v>#NUM!</v>
      </c>
      <c r="AH39" s="10" t="e">
        <f t="shared" si="36"/>
        <v>#NUM!</v>
      </c>
      <c r="BD39" s="10"/>
    </row>
    <row r="40" spans="24:92" x14ac:dyDescent="0.45">
      <c r="X40" s="10" t="e">
        <f t="shared" si="36"/>
        <v>#NUM!</v>
      </c>
      <c r="Y40" s="10" t="e">
        <f t="shared" si="36"/>
        <v>#NUM!</v>
      </c>
      <c r="Z40" s="10" t="e">
        <f t="shared" si="36"/>
        <v>#NUM!</v>
      </c>
      <c r="AA40" s="10" t="e">
        <f t="shared" si="36"/>
        <v>#NUM!</v>
      </c>
      <c r="AB40" s="10" t="e">
        <f t="shared" si="36"/>
        <v>#NUM!</v>
      </c>
      <c r="AC40" s="10" t="e">
        <f t="shared" si="36"/>
        <v>#NUM!</v>
      </c>
      <c r="AD40" s="10" t="e">
        <f t="shared" si="36"/>
        <v>#NUM!</v>
      </c>
      <c r="AE40" s="10" t="e">
        <f t="shared" si="36"/>
        <v>#NUM!</v>
      </c>
      <c r="AF40" s="10" t="e">
        <f t="shared" si="36"/>
        <v>#NUM!</v>
      </c>
      <c r="AG40" s="10" t="e">
        <f t="shared" si="36"/>
        <v>#NUM!</v>
      </c>
      <c r="AH40" s="10" t="e">
        <f t="shared" si="36"/>
        <v>#NUM!</v>
      </c>
    </row>
    <row r="41" spans="24:92" x14ac:dyDescent="0.45">
      <c r="X41" s="10" t="e">
        <f t="shared" si="36"/>
        <v>#NUM!</v>
      </c>
      <c r="Y41" s="10" t="e">
        <f t="shared" si="36"/>
        <v>#NUM!</v>
      </c>
      <c r="Z41" s="10" t="e">
        <f t="shared" si="36"/>
        <v>#NUM!</v>
      </c>
      <c r="AA41" s="10" t="e">
        <f t="shared" si="36"/>
        <v>#NUM!</v>
      </c>
      <c r="AB41" s="10" t="e">
        <f t="shared" si="36"/>
        <v>#NUM!</v>
      </c>
      <c r="AC41" s="10" t="e">
        <f t="shared" si="36"/>
        <v>#NUM!</v>
      </c>
      <c r="AD41" s="10" t="e">
        <f t="shared" si="36"/>
        <v>#NUM!</v>
      </c>
      <c r="AE41" s="10" t="e">
        <f t="shared" si="36"/>
        <v>#NUM!</v>
      </c>
      <c r="AF41" s="10" t="e">
        <f t="shared" si="36"/>
        <v>#NUM!</v>
      </c>
      <c r="AG41" s="10" t="e">
        <f t="shared" si="36"/>
        <v>#NUM!</v>
      </c>
      <c r="AH41" s="10" t="e">
        <f t="shared" si="36"/>
        <v>#NUM!</v>
      </c>
      <c r="AI41" s="10"/>
      <c r="AJ41" s="10"/>
    </row>
    <row r="42" spans="24:92" x14ac:dyDescent="0.45">
      <c r="X42" s="10" t="e">
        <f t="shared" si="36"/>
        <v>#NUM!</v>
      </c>
      <c r="Y42" s="10" t="e">
        <f t="shared" si="36"/>
        <v>#NUM!</v>
      </c>
      <c r="Z42" s="10" t="e">
        <f t="shared" si="36"/>
        <v>#NUM!</v>
      </c>
      <c r="AA42" s="10" t="e">
        <f t="shared" si="36"/>
        <v>#NUM!</v>
      </c>
      <c r="AB42" s="10" t="e">
        <f t="shared" si="36"/>
        <v>#NUM!</v>
      </c>
      <c r="AC42" s="10" t="e">
        <f t="shared" si="36"/>
        <v>#NUM!</v>
      </c>
      <c r="AD42" s="10" t="e">
        <f t="shared" si="36"/>
        <v>#NUM!</v>
      </c>
      <c r="AE42" s="10" t="e">
        <f t="shared" si="36"/>
        <v>#NUM!</v>
      </c>
      <c r="AF42" s="10" t="e">
        <f t="shared" si="36"/>
        <v>#NUM!</v>
      </c>
      <c r="AG42" s="10" t="e">
        <f t="shared" si="36"/>
        <v>#NUM!</v>
      </c>
      <c r="AH42" s="10" t="e">
        <f t="shared" si="36"/>
        <v>#NUM!</v>
      </c>
      <c r="AI42" s="10"/>
      <c r="AJ42" s="10"/>
    </row>
    <row r="44" spans="24:92" x14ac:dyDescent="0.45"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4:92" x14ac:dyDescent="0.45"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10" zoomScale="85" zoomScaleNormal="85" workbookViewId="0">
      <selection activeCell="N18" sqref="N18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11" width="4.9296875" customWidth="1"/>
    <col min="12" max="12" width="3.9296875" customWidth="1"/>
    <col min="13" max="15" width="4.9296875" customWidth="1"/>
    <col min="16" max="16" width="3.9296875" customWidth="1"/>
    <col min="17" max="17" width="4.9296875" customWidth="1"/>
    <col min="18" max="18" width="10.33203125" customWidth="1"/>
    <col min="19" max="19" width="5.1328125" customWidth="1"/>
    <col min="20" max="20" width="10" customWidth="1"/>
    <col min="21" max="36" width="11.265625" customWidth="1"/>
    <col min="37" max="38" width="5" customWidth="1"/>
    <col min="39" max="39" width="9.86328125" style="12" customWidth="1"/>
    <col min="40" max="40" width="5" customWidth="1"/>
    <col min="41" max="41" width="3.73046875" customWidth="1"/>
    <col min="42" max="42" width="2.86328125" customWidth="1"/>
    <col min="43" max="51" width="3.59765625" customWidth="1"/>
    <col min="52" max="52" width="2.86328125" customWidth="1"/>
    <col min="53" max="53" width="3.59765625" customWidth="1"/>
    <col min="54" max="55" width="2.86328125" customWidth="1"/>
    <col min="56" max="56" width="7.73046875" customWidth="1"/>
    <col min="57" max="57" width="11.86328125" customWidth="1"/>
    <col min="61" max="62" width="9" customWidth="1"/>
    <col min="76" max="76" width="9.86328125" customWidth="1"/>
  </cols>
  <sheetData>
    <row r="1" spans="1:78" x14ac:dyDescent="0.45">
      <c r="A1" s="8" t="s">
        <v>5</v>
      </c>
      <c r="B1" t="s">
        <v>3</v>
      </c>
    </row>
    <row r="2" spans="1:78" x14ac:dyDescent="0.45">
      <c r="A2" s="8" t="s">
        <v>14</v>
      </c>
      <c r="B2" t="s">
        <v>37</v>
      </c>
      <c r="T2" s="15" t="s">
        <v>43</v>
      </c>
    </row>
    <row r="4" spans="1:78" x14ac:dyDescent="0.45">
      <c r="A4" s="8" t="s">
        <v>20</v>
      </c>
      <c r="B4" s="8" t="s">
        <v>38</v>
      </c>
    </row>
    <row r="5" spans="1:78" x14ac:dyDescent="0.45">
      <c r="A5" s="8" t="s">
        <v>0</v>
      </c>
      <c r="B5">
        <v>720</v>
      </c>
      <c r="C5">
        <v>925</v>
      </c>
      <c r="D5">
        <v>1130</v>
      </c>
      <c r="E5">
        <v>1335</v>
      </c>
      <c r="F5">
        <v>1435</v>
      </c>
      <c r="G5">
        <v>1550</v>
      </c>
      <c r="H5">
        <v>1650</v>
      </c>
      <c r="I5">
        <v>1750</v>
      </c>
      <c r="J5">
        <v>1950</v>
      </c>
      <c r="K5">
        <v>2145</v>
      </c>
      <c r="L5">
        <v>805</v>
      </c>
      <c r="M5">
        <v>1015</v>
      </c>
      <c r="N5">
        <v>1225</v>
      </c>
      <c r="O5">
        <v>1905</v>
      </c>
      <c r="P5">
        <v>600</v>
      </c>
      <c r="Q5">
        <v>2115</v>
      </c>
      <c r="R5" t="s">
        <v>1</v>
      </c>
      <c r="V5">
        <v>820</v>
      </c>
      <c r="W5">
        <v>925</v>
      </c>
      <c r="X5">
        <v>1025</v>
      </c>
      <c r="Y5">
        <v>1130</v>
      </c>
      <c r="Z5">
        <v>1230</v>
      </c>
      <c r="AA5">
        <v>1335</v>
      </c>
      <c r="AB5">
        <v>1435</v>
      </c>
      <c r="AC5">
        <v>1550</v>
      </c>
      <c r="AD5">
        <v>1650</v>
      </c>
      <c r="AE5">
        <v>1750</v>
      </c>
      <c r="AF5">
        <v>1850</v>
      </c>
      <c r="AG5">
        <v>1950</v>
      </c>
      <c r="AH5">
        <v>2145</v>
      </c>
      <c r="AM5" s="12" t="s">
        <v>39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8" x14ac:dyDescent="0.45">
      <c r="A6" s="9" t="s">
        <v>24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8" x14ac:dyDescent="0.45">
      <c r="A7" s="5" t="s">
        <v>58</v>
      </c>
      <c r="B7" s="10"/>
      <c r="C7" s="10"/>
      <c r="D7" s="10"/>
      <c r="E7" s="10"/>
      <c r="F7" s="10"/>
      <c r="G7" s="10"/>
      <c r="H7" s="10">
        <v>100</v>
      </c>
      <c r="I7" s="10">
        <v>100</v>
      </c>
      <c r="J7" s="10">
        <v>100</v>
      </c>
      <c r="K7" s="10">
        <v>100</v>
      </c>
      <c r="L7" s="10"/>
      <c r="M7" s="10"/>
      <c r="N7" s="10"/>
      <c r="O7" s="10">
        <v>100</v>
      </c>
      <c r="P7" s="10"/>
      <c r="Q7" s="10">
        <v>100</v>
      </c>
      <c r="R7" s="10">
        <v>100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8" x14ac:dyDescent="0.45">
      <c r="A8" s="9" t="s">
        <v>25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8" x14ac:dyDescent="0.45">
      <c r="A9" s="5" t="s">
        <v>59</v>
      </c>
      <c r="B9" s="10">
        <v>65</v>
      </c>
      <c r="C9" s="10">
        <v>100</v>
      </c>
      <c r="D9" s="10">
        <v>100</v>
      </c>
      <c r="E9" s="10">
        <v>92</v>
      </c>
      <c r="F9" s="10">
        <v>100</v>
      </c>
      <c r="G9" s="10">
        <v>85</v>
      </c>
      <c r="H9" s="10">
        <v>82</v>
      </c>
      <c r="I9" s="10">
        <v>65</v>
      </c>
      <c r="J9" s="10">
        <v>38</v>
      </c>
      <c r="K9" s="10">
        <v>17</v>
      </c>
      <c r="L9" s="10">
        <v>78</v>
      </c>
      <c r="M9" s="10">
        <v>100</v>
      </c>
      <c r="N9" s="10">
        <v>100</v>
      </c>
      <c r="O9" s="10">
        <v>95</v>
      </c>
      <c r="P9" s="10">
        <v>37</v>
      </c>
      <c r="Q9" s="10"/>
      <c r="R9" s="10">
        <v>76.933333333333337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40</v>
      </c>
      <c r="AQ9" s="10"/>
    </row>
    <row r="10" spans="1:78" x14ac:dyDescent="0.45">
      <c r="A10" s="5" t="s">
        <v>60</v>
      </c>
      <c r="B10" s="10">
        <v>48</v>
      </c>
      <c r="C10" s="10">
        <v>77</v>
      </c>
      <c r="D10" s="10">
        <v>65</v>
      </c>
      <c r="E10" s="10">
        <v>61</v>
      </c>
      <c r="F10" s="10">
        <v>100</v>
      </c>
      <c r="G10" s="10">
        <v>88</v>
      </c>
      <c r="H10" s="10">
        <v>100</v>
      </c>
      <c r="I10" s="10">
        <v>100</v>
      </c>
      <c r="J10" s="10">
        <v>67</v>
      </c>
      <c r="K10" s="10">
        <v>31</v>
      </c>
      <c r="L10" s="10">
        <v>31</v>
      </c>
      <c r="M10" s="10">
        <v>61</v>
      </c>
      <c r="N10" s="10">
        <v>86</v>
      </c>
      <c r="O10" s="10">
        <v>100</v>
      </c>
      <c r="P10" s="10"/>
      <c r="Q10" s="10"/>
      <c r="R10" s="10">
        <v>72.5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8" x14ac:dyDescent="0.45">
      <c r="A11" s="5" t="s">
        <v>61</v>
      </c>
      <c r="B11" s="10">
        <v>98</v>
      </c>
      <c r="C11" s="10">
        <v>73</v>
      </c>
      <c r="D11" s="10">
        <v>88</v>
      </c>
      <c r="E11" s="10">
        <v>84</v>
      </c>
      <c r="F11" s="10">
        <v>100</v>
      </c>
      <c r="G11" s="10">
        <v>95</v>
      </c>
      <c r="H11" s="10">
        <v>100</v>
      </c>
      <c r="I11" s="10">
        <v>53</v>
      </c>
      <c r="J11" s="10">
        <v>38</v>
      </c>
      <c r="K11" s="10">
        <v>37</v>
      </c>
      <c r="L11" s="10">
        <v>41</v>
      </c>
      <c r="M11" s="10">
        <v>8</v>
      </c>
      <c r="N11" s="10">
        <v>99</v>
      </c>
      <c r="O11" s="10">
        <v>35</v>
      </c>
      <c r="P11" s="10"/>
      <c r="Q11" s="10"/>
      <c r="R11" s="10">
        <v>67.785714285714292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34" si="0">AM11</f>
        <v>42771</v>
      </c>
      <c r="BX11" s="12">
        <f t="shared" ref="BX11:BX34" si="1">AM11</f>
        <v>42771</v>
      </c>
    </row>
    <row r="12" spans="1:78" x14ac:dyDescent="0.45">
      <c r="A12" s="5" t="s">
        <v>62</v>
      </c>
      <c r="B12" s="10">
        <v>78</v>
      </c>
      <c r="C12" s="10">
        <v>60</v>
      </c>
      <c r="D12" s="10">
        <v>67</v>
      </c>
      <c r="E12" s="10">
        <v>81</v>
      </c>
      <c r="F12" s="10">
        <v>100</v>
      </c>
      <c r="G12" s="10">
        <v>100</v>
      </c>
      <c r="H12" s="10">
        <v>100</v>
      </c>
      <c r="I12" s="10">
        <v>57</v>
      </c>
      <c r="J12" s="10">
        <v>35</v>
      </c>
      <c r="K12" s="10">
        <v>34</v>
      </c>
      <c r="L12" s="10">
        <v>59</v>
      </c>
      <c r="M12" s="10">
        <v>64</v>
      </c>
      <c r="N12" s="10">
        <v>70</v>
      </c>
      <c r="O12" s="10">
        <v>100</v>
      </c>
      <c r="P12" s="10">
        <v>72</v>
      </c>
      <c r="Q12" s="10"/>
      <c r="R12" s="10">
        <v>71.8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8" x14ac:dyDescent="0.45">
      <c r="A13" s="5" t="s">
        <v>63</v>
      </c>
      <c r="B13" s="10">
        <v>88</v>
      </c>
      <c r="C13" s="10">
        <v>55</v>
      </c>
      <c r="D13" s="10">
        <v>87</v>
      </c>
      <c r="E13" s="10">
        <v>66</v>
      </c>
      <c r="F13" s="10">
        <v>100</v>
      </c>
      <c r="G13" s="10">
        <v>100</v>
      </c>
      <c r="H13" s="10">
        <v>100</v>
      </c>
      <c r="I13" s="10">
        <v>80</v>
      </c>
      <c r="J13" s="10">
        <v>39</v>
      </c>
      <c r="K13" s="10">
        <v>28</v>
      </c>
      <c r="L13" s="10">
        <v>61</v>
      </c>
      <c r="M13" s="10">
        <v>60</v>
      </c>
      <c r="N13" s="10">
        <v>87</v>
      </c>
      <c r="O13" s="10">
        <v>90</v>
      </c>
      <c r="P13" s="10"/>
      <c r="Q13" s="10"/>
      <c r="R13" s="10">
        <v>74.357142857142861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8" x14ac:dyDescent="0.45">
      <c r="A14" s="5" t="s">
        <v>64</v>
      </c>
      <c r="B14" s="10">
        <v>100</v>
      </c>
      <c r="C14" s="10">
        <v>67</v>
      </c>
      <c r="D14" s="10">
        <v>68</v>
      </c>
      <c r="E14" s="10">
        <v>77</v>
      </c>
      <c r="F14" s="10">
        <v>100</v>
      </c>
      <c r="G14" s="10">
        <v>100</v>
      </c>
      <c r="H14" s="10">
        <v>100</v>
      </c>
      <c r="I14" s="10">
        <v>100</v>
      </c>
      <c r="J14" s="10">
        <v>34</v>
      </c>
      <c r="K14" s="10">
        <v>45</v>
      </c>
      <c r="L14" s="10">
        <v>40</v>
      </c>
      <c r="M14" s="10">
        <v>67</v>
      </c>
      <c r="N14" s="10">
        <v>90</v>
      </c>
      <c r="O14" s="10">
        <v>77.5</v>
      </c>
      <c r="P14" s="10">
        <v>78</v>
      </c>
      <c r="Q14" s="10"/>
      <c r="R14" s="10">
        <v>73.82352941176471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8" x14ac:dyDescent="0.45">
      <c r="A15" s="9" t="s">
        <v>1</v>
      </c>
      <c r="B15" s="10">
        <v>79.5</v>
      </c>
      <c r="C15" s="10">
        <v>72</v>
      </c>
      <c r="D15" s="10">
        <v>79.166666666666671</v>
      </c>
      <c r="E15" s="10">
        <v>76.833333333333329</v>
      </c>
      <c r="F15" s="10">
        <v>100</v>
      </c>
      <c r="G15" s="10">
        <v>94.666666666666671</v>
      </c>
      <c r="H15" s="10">
        <v>97.428571428571431</v>
      </c>
      <c r="I15" s="10">
        <v>79.285714285714292</v>
      </c>
      <c r="J15" s="10">
        <v>48.125</v>
      </c>
      <c r="K15" s="10">
        <v>41.714285714285715</v>
      </c>
      <c r="L15" s="10">
        <v>51.666666666666664</v>
      </c>
      <c r="M15" s="10">
        <v>60</v>
      </c>
      <c r="N15" s="10">
        <v>88.666666666666671</v>
      </c>
      <c r="O15" s="10">
        <v>84.375</v>
      </c>
      <c r="P15" s="10">
        <v>62.333333333333336</v>
      </c>
      <c r="Q15" s="10">
        <v>100</v>
      </c>
      <c r="R15" s="10">
        <v>74.642105263157902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O15" s="16" t="s">
        <v>44</v>
      </c>
      <c r="AQ15" s="10"/>
      <c r="BE15" s="12">
        <f t="shared" si="0"/>
        <v>42775</v>
      </c>
      <c r="BG15" s="16" t="s">
        <v>44</v>
      </c>
      <c r="BX15" s="12">
        <f t="shared" si="1"/>
        <v>42775</v>
      </c>
      <c r="BZ15" s="16" t="s">
        <v>44</v>
      </c>
    </row>
    <row r="16" spans="1:78" x14ac:dyDescent="0.45"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2:92" x14ac:dyDescent="0.45"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2:92" x14ac:dyDescent="0.45"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2:92" x14ac:dyDescent="0.45"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41</v>
      </c>
      <c r="BX19" s="12">
        <f t="shared" si="1"/>
        <v>42779</v>
      </c>
      <c r="BZ19" t="s">
        <v>42</v>
      </c>
    </row>
    <row r="20" spans="22:92" x14ac:dyDescent="0.45"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2:92" x14ac:dyDescent="0.45">
      <c r="V21" s="10" t="e">
        <f t="shared" ref="V21:AH34" si="2">_xlfn.FORECAST.ETS($S21,D$11:D$37,$AM$11:$AM$37,1,1)</f>
        <v>#NUM!</v>
      </c>
      <c r="W21" s="10" t="e">
        <f t="shared" si="2"/>
        <v>#NUM!</v>
      </c>
      <c r="X21" s="10" t="e">
        <f t="shared" si="2"/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si="0"/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si="1"/>
        <v>42781</v>
      </c>
      <c r="BZ21" s="10">
        <f t="shared" ref="BZ21:CN34" si="3">BG21-AO21</f>
        <v>-21.541412080946763</v>
      </c>
      <c r="CA21" s="10">
        <f t="shared" si="3"/>
        <v>-5.1682466304215176</v>
      </c>
      <c r="CB21" s="10">
        <f t="shared" si="3"/>
        <v>-28.431547489503316</v>
      </c>
      <c r="CC21" s="10">
        <f t="shared" si="3"/>
        <v>-7.0410085955553541</v>
      </c>
      <c r="CD21" s="10">
        <f t="shared" si="3"/>
        <v>-8.8230769230769255</v>
      </c>
      <c r="CE21" s="10">
        <f t="shared" si="3"/>
        <v>-13.466142522252369</v>
      </c>
      <c r="CF21" s="10">
        <f t="shared" si="3"/>
        <v>-12.258262316315154</v>
      </c>
      <c r="CG21" s="10">
        <f t="shared" si="3"/>
        <v>-8.172179814455248</v>
      </c>
      <c r="CH21" s="10">
        <f t="shared" si="3"/>
        <v>-0.2385185822208129</v>
      </c>
      <c r="CI21" s="10">
        <f t="shared" si="3"/>
        <v>7.451849627111514</v>
      </c>
      <c r="CJ21" s="10">
        <f t="shared" si="3"/>
        <v>0.67692247328137256</v>
      </c>
      <c r="CK21" s="10">
        <f t="shared" si="3"/>
        <v>7.4891413832424263</v>
      </c>
      <c r="CL21" s="10">
        <f t="shared" si="3"/>
        <v>9.7831737081254673</v>
      </c>
      <c r="CM21" s="10">
        <f t="shared" si="3"/>
        <v>-2.8070667254149733</v>
      </c>
      <c r="CN21" s="10">
        <f t="shared" si="3"/>
        <v>1.4659991350240613</v>
      </c>
    </row>
    <row r="22" spans="22:92" x14ac:dyDescent="0.45">
      <c r="V22" s="10" t="e">
        <f t="shared" si="2"/>
        <v>#NUM!</v>
      </c>
      <c r="W22" s="10" t="e">
        <f t="shared" si="2"/>
        <v>#NUM!</v>
      </c>
      <c r="X22" s="10" t="e">
        <f t="shared" si="2"/>
        <v>#NUM!</v>
      </c>
      <c r="Y22" s="10" t="e">
        <f t="shared" si="2"/>
        <v>#NUM!</v>
      </c>
      <c r="Z22" s="10" t="e">
        <f t="shared" si="2"/>
        <v>#NUM!</v>
      </c>
      <c r="AA22" s="10" t="e">
        <f t="shared" si="2"/>
        <v>#NUM!</v>
      </c>
      <c r="AB22" s="10" t="e">
        <f t="shared" si="2"/>
        <v>#NUM!</v>
      </c>
      <c r="AC22" s="10" t="e">
        <f t="shared" si="2"/>
        <v>#NUM!</v>
      </c>
      <c r="AD22" s="10" t="e">
        <f t="shared" si="2"/>
        <v>#NUM!</v>
      </c>
      <c r="AE22" s="10" t="e">
        <f t="shared" si="2"/>
        <v>#NUM!</v>
      </c>
      <c r="AF22" s="10" t="e">
        <f t="shared" si="2"/>
        <v>#NUM!</v>
      </c>
      <c r="AG22" s="10" t="e">
        <f t="shared" si="2"/>
        <v>#NUM!</v>
      </c>
      <c r="AH22" s="10" t="e">
        <f t="shared" si="2"/>
        <v>#NUM!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0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1"/>
        <v>42782</v>
      </c>
      <c r="BZ22" s="10">
        <f t="shared" si="3"/>
        <v>-17.565869013622994</v>
      </c>
      <c r="CA22" s="10">
        <f t="shared" si="3"/>
        <v>-0.55391836449365783</v>
      </c>
      <c r="CB22" s="10">
        <f t="shared" si="3"/>
        <v>-22.276197554556305</v>
      </c>
      <c r="CC22" s="10">
        <f t="shared" si="3"/>
        <v>-22.980040728285388</v>
      </c>
      <c r="CD22" s="10">
        <f t="shared" si="3"/>
        <v>-23.701538461538462</v>
      </c>
      <c r="CE22" s="10">
        <f t="shared" si="3"/>
        <v>-4.1020125690982709</v>
      </c>
      <c r="CF22" s="10">
        <f t="shared" si="3"/>
        <v>-3.410198039293789</v>
      </c>
      <c r="CG22" s="10">
        <f t="shared" si="3"/>
        <v>-8.7295397993994186</v>
      </c>
      <c r="CH22" s="10">
        <f t="shared" si="3"/>
        <v>-6.9054274834972276</v>
      </c>
      <c r="CI22" s="10">
        <f t="shared" si="3"/>
        <v>8.3396001190566906</v>
      </c>
      <c r="CJ22" s="10">
        <f t="shared" si="3"/>
        <v>-5.7631237417114747</v>
      </c>
      <c r="CK22" s="10">
        <f t="shared" si="3"/>
        <v>11.707105475938768</v>
      </c>
      <c r="CL22" s="10">
        <f t="shared" si="3"/>
        <v>2.3130539084992137</v>
      </c>
      <c r="CM22" s="10">
        <f t="shared" si="3"/>
        <v>4.2939620660541884</v>
      </c>
      <c r="CN22" s="10">
        <f t="shared" si="3"/>
        <v>2.7684462434654815</v>
      </c>
    </row>
    <row r="23" spans="22:92" x14ac:dyDescent="0.45">
      <c r="V23" s="10" t="e">
        <f t="shared" si="2"/>
        <v>#NUM!</v>
      </c>
      <c r="W23" s="10" t="e">
        <f t="shared" si="2"/>
        <v>#NUM!</v>
      </c>
      <c r="X23" s="10" t="e">
        <f t="shared" si="2"/>
        <v>#NUM!</v>
      </c>
      <c r="Y23" s="10" t="e">
        <f t="shared" si="2"/>
        <v>#NUM!</v>
      </c>
      <c r="Z23" s="10" t="e">
        <f t="shared" si="2"/>
        <v>#NUM!</v>
      </c>
      <c r="AA23" s="10" t="e">
        <f t="shared" si="2"/>
        <v>#NUM!</v>
      </c>
      <c r="AB23" s="10" t="e">
        <f t="shared" si="2"/>
        <v>#NUM!</v>
      </c>
      <c r="AC23" s="10" t="e">
        <f t="shared" si="2"/>
        <v>#NUM!</v>
      </c>
      <c r="AD23" s="10" t="e">
        <f t="shared" si="2"/>
        <v>#NUM!</v>
      </c>
      <c r="AE23" s="10" t="e">
        <f t="shared" si="2"/>
        <v>#NUM!</v>
      </c>
      <c r="AF23" s="10" t="e">
        <f t="shared" si="2"/>
        <v>#NUM!</v>
      </c>
      <c r="AG23" s="10" t="e">
        <f t="shared" si="2"/>
        <v>#NUM!</v>
      </c>
      <c r="AH23" s="10" t="e">
        <f t="shared" si="2"/>
        <v>#NUM!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0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1"/>
        <v>42783</v>
      </c>
      <c r="BZ23" s="10">
        <f t="shared" si="3"/>
        <v>4.4096740537007477</v>
      </c>
      <c r="CA23" s="10">
        <f t="shared" si="3"/>
        <v>1.060409901434177</v>
      </c>
      <c r="CB23" s="10">
        <f t="shared" si="3"/>
        <v>-17.120847619609293</v>
      </c>
      <c r="CC23" s="10">
        <f t="shared" si="3"/>
        <v>6.0809271389845492</v>
      </c>
      <c r="CD23" s="10">
        <f t="shared" si="3"/>
        <v>-9.5799999999999983</v>
      </c>
      <c r="CE23" s="10">
        <f t="shared" si="3"/>
        <v>2.2621173840558839</v>
      </c>
      <c r="CF23" s="10">
        <f t="shared" si="3"/>
        <v>-4.5621337622723814</v>
      </c>
      <c r="CG23" s="10">
        <f t="shared" si="3"/>
        <v>-9.3244658012437824</v>
      </c>
      <c r="CH23" s="10">
        <f t="shared" si="3"/>
        <v>-4.572336384773692</v>
      </c>
      <c r="CI23" s="10">
        <f t="shared" si="3"/>
        <v>-8.7726493889981114</v>
      </c>
      <c r="CJ23" s="10">
        <f t="shared" si="3"/>
        <v>-3.2031699567043006</v>
      </c>
      <c r="CK23" s="10">
        <f t="shared" si="3"/>
        <v>-1.0749304313648906</v>
      </c>
      <c r="CL23" s="10">
        <f t="shared" si="3"/>
        <v>4.8429341088729885</v>
      </c>
      <c r="CM23" s="10">
        <f t="shared" si="3"/>
        <v>2.8321476029430386</v>
      </c>
      <c r="CN23" s="10">
        <f t="shared" si="3"/>
        <v>1.0708933519069213</v>
      </c>
    </row>
    <row r="24" spans="22:92" x14ac:dyDescent="0.45">
      <c r="V24" s="10" t="e">
        <f t="shared" si="2"/>
        <v>#NUM!</v>
      </c>
      <c r="W24" s="10" t="e">
        <f t="shared" si="2"/>
        <v>#NUM!</v>
      </c>
      <c r="X24" s="10" t="e">
        <f t="shared" si="2"/>
        <v>#NUM!</v>
      </c>
      <c r="Y24" s="10" t="e">
        <f t="shared" si="2"/>
        <v>#NUM!</v>
      </c>
      <c r="Z24" s="10" t="e">
        <f t="shared" si="2"/>
        <v>#NUM!</v>
      </c>
      <c r="AA24" s="10" t="e">
        <f t="shared" si="2"/>
        <v>#NUM!</v>
      </c>
      <c r="AB24" s="10" t="e">
        <f t="shared" si="2"/>
        <v>#NUM!</v>
      </c>
      <c r="AC24" s="10" t="e">
        <f t="shared" si="2"/>
        <v>#NUM!</v>
      </c>
      <c r="AD24" s="10" t="e">
        <f t="shared" si="2"/>
        <v>#NUM!</v>
      </c>
      <c r="AE24" s="10" t="e">
        <f t="shared" si="2"/>
        <v>#NUM!</v>
      </c>
      <c r="AF24" s="10" t="e">
        <f t="shared" si="2"/>
        <v>#NUM!</v>
      </c>
      <c r="AG24" s="10" t="e">
        <f t="shared" si="2"/>
        <v>#NUM!</v>
      </c>
      <c r="AH24" s="10" t="e">
        <f t="shared" si="2"/>
        <v>#NUM!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0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1"/>
        <v>42784</v>
      </c>
      <c r="BZ24" s="10">
        <f t="shared" si="3"/>
        <v>25.385217121024517</v>
      </c>
      <c r="CA24" s="10">
        <f t="shared" si="3"/>
        <v>-4.3252618326379562</v>
      </c>
      <c r="CB24" s="10">
        <f t="shared" si="3"/>
        <v>75.034502315337704</v>
      </c>
      <c r="CC24" s="10">
        <f t="shared" si="3"/>
        <v>54.141895006254522</v>
      </c>
      <c r="CD24" s="10">
        <f t="shared" si="3"/>
        <v>-28.458461538461535</v>
      </c>
      <c r="CE24" s="10">
        <f t="shared" si="3"/>
        <v>45.626247337209989</v>
      </c>
      <c r="CF24" s="10">
        <f t="shared" si="3"/>
        <v>69.285930514748983</v>
      </c>
      <c r="CG24" s="10">
        <f t="shared" si="3"/>
        <v>41.93459624809325</v>
      </c>
      <c r="CH24" s="10">
        <f t="shared" si="3"/>
        <v>49.760754713949893</v>
      </c>
      <c r="CI24" s="10">
        <f t="shared" si="3"/>
        <v>4.1151011029470581</v>
      </c>
      <c r="CJ24" s="10">
        <f t="shared" si="3"/>
        <v>44.356783828302852</v>
      </c>
      <c r="CK24" s="10">
        <f t="shared" si="3"/>
        <v>-2.8569663386685491</v>
      </c>
      <c r="CL24" s="10">
        <f t="shared" si="3"/>
        <v>6.3728143092467278</v>
      </c>
      <c r="CM24" s="10">
        <f t="shared" si="3"/>
        <v>-0.6241319121044171</v>
      </c>
      <c r="CN24" s="10">
        <f t="shared" si="3"/>
        <v>15.373340460348345</v>
      </c>
    </row>
    <row r="25" spans="22:92" x14ac:dyDescent="0.45">
      <c r="V25" s="10" t="e">
        <f t="shared" si="2"/>
        <v>#NUM!</v>
      </c>
      <c r="W25" s="10" t="e">
        <f t="shared" si="2"/>
        <v>#NUM!</v>
      </c>
      <c r="X25" s="10" t="e">
        <f t="shared" si="2"/>
        <v>#NUM!</v>
      </c>
      <c r="Y25" s="10" t="e">
        <f t="shared" si="2"/>
        <v>#NUM!</v>
      </c>
      <c r="Z25" s="10" t="e">
        <f t="shared" si="2"/>
        <v>#NUM!</v>
      </c>
      <c r="AA25" s="10" t="e">
        <f t="shared" si="2"/>
        <v>#NUM!</v>
      </c>
      <c r="AB25" s="10" t="e">
        <f t="shared" si="2"/>
        <v>#NUM!</v>
      </c>
      <c r="AC25" s="10" t="e">
        <f t="shared" si="2"/>
        <v>#NUM!</v>
      </c>
      <c r="AD25" s="10" t="e">
        <f t="shared" si="2"/>
        <v>#NUM!</v>
      </c>
      <c r="AE25" s="10" t="e">
        <f t="shared" si="2"/>
        <v>#NUM!</v>
      </c>
      <c r="AF25" s="10" t="e">
        <f t="shared" si="2"/>
        <v>#NUM!</v>
      </c>
      <c r="AG25" s="10" t="e">
        <f t="shared" si="2"/>
        <v>#NUM!</v>
      </c>
      <c r="AH25" s="10" t="e">
        <f t="shared" si="2"/>
        <v>#NUM!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0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1"/>
        <v>42785</v>
      </c>
      <c r="BZ25" s="10">
        <f t="shared" si="3"/>
        <v>60.360760188348259</v>
      </c>
      <c r="CA25" s="10">
        <f t="shared" si="3"/>
        <v>33.289066433289875</v>
      </c>
      <c r="CB25" s="10">
        <f t="shared" si="3"/>
        <v>22.18985225028473</v>
      </c>
      <c r="CC25" s="10">
        <f t="shared" si="3"/>
        <v>54.20286287352446</v>
      </c>
      <c r="CD25" s="10">
        <f t="shared" si="3"/>
        <v>-24.336923076923085</v>
      </c>
      <c r="CE25" s="10">
        <f t="shared" si="3"/>
        <v>-31.009622709635856</v>
      </c>
      <c r="CF25" s="10">
        <f t="shared" si="3"/>
        <v>-24.866005208229595</v>
      </c>
      <c r="CG25" s="10">
        <f t="shared" si="3"/>
        <v>-6.1898621350314329</v>
      </c>
      <c r="CH25" s="10">
        <f t="shared" si="3"/>
        <v>-5.9061541873265782</v>
      </c>
      <c r="CI25" s="10">
        <f t="shared" si="3"/>
        <v>-3.4971484051077368</v>
      </c>
      <c r="CJ25" s="10">
        <f t="shared" si="3"/>
        <v>-27.083262386689974</v>
      </c>
      <c r="CK25" s="10">
        <f t="shared" si="3"/>
        <v>-3.6390022459722076</v>
      </c>
      <c r="CL25" s="10">
        <f t="shared" si="3"/>
        <v>-28.097305490379497</v>
      </c>
      <c r="CM25" s="10">
        <f t="shared" si="3"/>
        <v>9.6617165289938782</v>
      </c>
      <c r="CN25" s="10">
        <f t="shared" si="3"/>
        <v>-6.3242124312102206</v>
      </c>
    </row>
    <row r="26" spans="22:92" x14ac:dyDescent="0.45">
      <c r="V26" s="10" t="e">
        <f t="shared" si="2"/>
        <v>#NUM!</v>
      </c>
      <c r="W26" s="10" t="e">
        <f t="shared" si="2"/>
        <v>#NUM!</v>
      </c>
      <c r="X26" s="10" t="e">
        <f t="shared" si="2"/>
        <v>#NUM!</v>
      </c>
      <c r="Y26" s="10" t="e">
        <f t="shared" si="2"/>
        <v>#NUM!</v>
      </c>
      <c r="Z26" s="10" t="e">
        <f t="shared" si="2"/>
        <v>#NUM!</v>
      </c>
      <c r="AA26" s="10" t="e">
        <f t="shared" si="2"/>
        <v>#NUM!</v>
      </c>
      <c r="AB26" s="10" t="e">
        <f t="shared" si="2"/>
        <v>#NUM!</v>
      </c>
      <c r="AC26" s="10" t="e">
        <f t="shared" si="2"/>
        <v>#NUM!</v>
      </c>
      <c r="AD26" s="10" t="e">
        <f t="shared" si="2"/>
        <v>#NUM!</v>
      </c>
      <c r="AE26" s="10" t="e">
        <f t="shared" si="2"/>
        <v>#NUM!</v>
      </c>
      <c r="AF26" s="10" t="e">
        <f t="shared" si="2"/>
        <v>#NUM!</v>
      </c>
      <c r="AG26" s="10" t="e">
        <f t="shared" si="2"/>
        <v>#NUM!</v>
      </c>
      <c r="AH26" s="10" t="e">
        <f t="shared" si="2"/>
        <v>#NUM!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0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1"/>
        <v>42786</v>
      </c>
      <c r="BZ26" s="10">
        <f t="shared" si="3"/>
        <v>-38.663696744327972</v>
      </c>
      <c r="CA26" s="10">
        <f t="shared" si="3"/>
        <v>-12.096605300782265</v>
      </c>
      <c r="CB26" s="10">
        <f t="shared" si="3"/>
        <v>-22.654797814768273</v>
      </c>
      <c r="CC26" s="10">
        <f t="shared" si="3"/>
        <v>-15.736169259205575</v>
      </c>
      <c r="CD26" s="10">
        <f t="shared" si="3"/>
        <v>-8.2153846153846217</v>
      </c>
      <c r="CE26" s="10">
        <f t="shared" si="3"/>
        <v>-5.6454927564817581</v>
      </c>
      <c r="CF26" s="10">
        <f t="shared" si="3"/>
        <v>0.98205906879175586</v>
      </c>
      <c r="CG26" s="10">
        <f t="shared" si="3"/>
        <v>-11.031052429445886</v>
      </c>
      <c r="CH26" s="10">
        <f t="shared" si="3"/>
        <v>3.4269369113970072</v>
      </c>
      <c r="CI26" s="10">
        <f t="shared" si="3"/>
        <v>-4.1093979131625673</v>
      </c>
      <c r="CJ26" s="10">
        <f t="shared" si="3"/>
        <v>5.476691398317179</v>
      </c>
      <c r="CK26" s="10">
        <f t="shared" si="3"/>
        <v>14.578961846724134</v>
      </c>
      <c r="CL26" s="10">
        <f t="shared" si="3"/>
        <v>4.432574709994249</v>
      </c>
      <c r="CM26" s="10">
        <f t="shared" si="3"/>
        <v>-1.9302775810297454</v>
      </c>
      <c r="CN26" s="10">
        <f t="shared" si="3"/>
        <v>-3.0217653227687968</v>
      </c>
    </row>
    <row r="27" spans="22:92" x14ac:dyDescent="0.45">
      <c r="V27" s="10" t="e">
        <f t="shared" si="2"/>
        <v>#NUM!</v>
      </c>
      <c r="W27" s="10" t="e">
        <f t="shared" si="2"/>
        <v>#NUM!</v>
      </c>
      <c r="X27" s="10" t="e">
        <f t="shared" si="2"/>
        <v>#NUM!</v>
      </c>
      <c r="Y27" s="10" t="e">
        <f t="shared" si="2"/>
        <v>#NUM!</v>
      </c>
      <c r="Z27" s="10" t="e">
        <f t="shared" si="2"/>
        <v>#NUM!</v>
      </c>
      <c r="AA27" s="10" t="e">
        <f t="shared" si="2"/>
        <v>#NUM!</v>
      </c>
      <c r="AB27" s="10" t="e">
        <f t="shared" si="2"/>
        <v>#NUM!</v>
      </c>
      <c r="AC27" s="10" t="e">
        <f t="shared" si="2"/>
        <v>#NUM!</v>
      </c>
      <c r="AD27" s="10" t="e">
        <f t="shared" si="2"/>
        <v>#NUM!</v>
      </c>
      <c r="AE27" s="10" t="e">
        <f t="shared" si="2"/>
        <v>#NUM!</v>
      </c>
      <c r="AF27" s="10" t="e">
        <f t="shared" si="2"/>
        <v>#NUM!</v>
      </c>
      <c r="AG27" s="10" t="e">
        <f t="shared" si="2"/>
        <v>#NUM!</v>
      </c>
      <c r="AH27" s="10" t="e">
        <f t="shared" si="2"/>
        <v>#NUM!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0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1"/>
        <v>42787</v>
      </c>
      <c r="BZ27" s="10">
        <f t="shared" si="3"/>
        <v>-10.68815367700423</v>
      </c>
      <c r="CA27" s="10">
        <f t="shared" si="3"/>
        <v>-8.4822770348544267</v>
      </c>
      <c r="CB27" s="10">
        <f t="shared" si="3"/>
        <v>-21.499447879821261</v>
      </c>
      <c r="CC27" s="10">
        <f t="shared" si="3"/>
        <v>-1.6752013919356372</v>
      </c>
      <c r="CD27" s="10">
        <f t="shared" si="3"/>
        <v>-14.093846153846158</v>
      </c>
      <c r="CE27" s="10">
        <f t="shared" si="3"/>
        <v>0.71863719667239678</v>
      </c>
      <c r="CF27" s="10">
        <f t="shared" si="3"/>
        <v>-14.169876654186822</v>
      </c>
      <c r="CG27" s="10">
        <f t="shared" si="3"/>
        <v>-6.3297591092357663</v>
      </c>
      <c r="CH27" s="10">
        <f t="shared" si="3"/>
        <v>2.7600280101205428</v>
      </c>
      <c r="CI27" s="10">
        <f t="shared" si="3"/>
        <v>-6.2216474212173623</v>
      </c>
      <c r="CJ27" s="10">
        <f t="shared" si="3"/>
        <v>1.0366451833243602</v>
      </c>
      <c r="CK27" s="10">
        <f t="shared" si="3"/>
        <v>1.7969259394204755</v>
      </c>
      <c r="CL27" s="10">
        <f t="shared" si="3"/>
        <v>7.9624549103680238</v>
      </c>
      <c r="CM27" s="10">
        <f t="shared" si="3"/>
        <v>-4.0979476843432785</v>
      </c>
      <c r="CN27" s="10">
        <f t="shared" si="3"/>
        <v>3.2806817856726411</v>
      </c>
    </row>
    <row r="28" spans="22:92" x14ac:dyDescent="0.45">
      <c r="V28" s="10" t="e">
        <f t="shared" si="2"/>
        <v>#NUM!</v>
      </c>
      <c r="W28" s="10" t="e">
        <f t="shared" si="2"/>
        <v>#NUM!</v>
      </c>
      <c r="X28" s="10" t="e">
        <f t="shared" si="2"/>
        <v>#NUM!</v>
      </c>
      <c r="Y28" s="10" t="e">
        <f t="shared" si="2"/>
        <v>#NUM!</v>
      </c>
      <c r="Z28" s="10" t="e">
        <f t="shared" si="2"/>
        <v>#NUM!</v>
      </c>
      <c r="AA28" s="10" t="e">
        <f t="shared" si="2"/>
        <v>#NUM!</v>
      </c>
      <c r="AB28" s="10" t="e">
        <f t="shared" si="2"/>
        <v>#NUM!</v>
      </c>
      <c r="AC28" s="10" t="e">
        <f t="shared" si="2"/>
        <v>#NUM!</v>
      </c>
      <c r="AD28" s="10" t="e">
        <f t="shared" si="2"/>
        <v>#NUM!</v>
      </c>
      <c r="AE28" s="10" t="e">
        <f t="shared" si="2"/>
        <v>#NUM!</v>
      </c>
      <c r="AF28" s="10" t="e">
        <f t="shared" si="2"/>
        <v>#NUM!</v>
      </c>
      <c r="AG28" s="10" t="e">
        <f t="shared" si="2"/>
        <v>#NUM!</v>
      </c>
      <c r="AH28" s="10" t="e">
        <f t="shared" si="2"/>
        <v>#NUM!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0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1"/>
        <v>42788</v>
      </c>
      <c r="BZ28" s="10">
        <f t="shared" si="3"/>
        <v>-19.712610609680461</v>
      </c>
      <c r="CA28" s="10">
        <f t="shared" si="3"/>
        <v>-6.867948768926567</v>
      </c>
      <c r="CB28" s="10">
        <f t="shared" si="3"/>
        <v>-12.34409794487425</v>
      </c>
      <c r="CC28" s="10">
        <f t="shared" si="3"/>
        <v>-1.6142335246656714</v>
      </c>
      <c r="CD28" s="10">
        <f t="shared" si="3"/>
        <v>-1.9723076923076945</v>
      </c>
      <c r="CE28" s="10">
        <f t="shared" si="3"/>
        <v>-4.9172328501735052</v>
      </c>
      <c r="CF28" s="10">
        <f t="shared" si="3"/>
        <v>0.67818762283452827</v>
      </c>
      <c r="CG28" s="10">
        <f t="shared" si="3"/>
        <v>-6.5511306088761785</v>
      </c>
      <c r="CH28" s="10">
        <f t="shared" si="3"/>
        <v>-3.9068808911558719</v>
      </c>
      <c r="CI28" s="10">
        <f t="shared" si="3"/>
        <v>9.6661030707278073</v>
      </c>
      <c r="CJ28" s="10">
        <f t="shared" si="3"/>
        <v>4.5965989683315058</v>
      </c>
      <c r="CK28" s="10">
        <f t="shared" si="3"/>
        <v>12.014890032116817</v>
      </c>
      <c r="CL28" s="10">
        <f t="shared" si="3"/>
        <v>4.4923351107417702</v>
      </c>
      <c r="CM28" s="10">
        <f t="shared" si="3"/>
        <v>2.0030811071258832</v>
      </c>
      <c r="CN28" s="10">
        <f t="shared" si="3"/>
        <v>-0.41687110588593512</v>
      </c>
    </row>
    <row r="29" spans="22:92" x14ac:dyDescent="0.45">
      <c r="V29" s="10" t="e">
        <f t="shared" si="2"/>
        <v>#NUM!</v>
      </c>
      <c r="W29" s="10" t="e">
        <f t="shared" si="2"/>
        <v>#NUM!</v>
      </c>
      <c r="X29" s="10" t="e">
        <f t="shared" si="2"/>
        <v>#NUM!</v>
      </c>
      <c r="Y29" s="10" t="e">
        <f t="shared" si="2"/>
        <v>#NUM!</v>
      </c>
      <c r="Z29" s="10" t="e">
        <f t="shared" si="2"/>
        <v>#NUM!</v>
      </c>
      <c r="AA29" s="10" t="e">
        <f t="shared" si="2"/>
        <v>#NUM!</v>
      </c>
      <c r="AB29" s="10" t="e">
        <f t="shared" si="2"/>
        <v>#NUM!</v>
      </c>
      <c r="AC29" s="10" t="e">
        <f t="shared" si="2"/>
        <v>#NUM!</v>
      </c>
      <c r="AD29" s="10" t="e">
        <f t="shared" si="2"/>
        <v>#NUM!</v>
      </c>
      <c r="AE29" s="10" t="e">
        <f t="shared" si="2"/>
        <v>#NUM!</v>
      </c>
      <c r="AF29" s="10" t="e">
        <f t="shared" si="2"/>
        <v>#NUM!</v>
      </c>
      <c r="AG29" s="10" t="e">
        <f t="shared" si="2"/>
        <v>#NUM!</v>
      </c>
      <c r="AH29" s="10" t="e">
        <f t="shared" si="2"/>
        <v>#NUM!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0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1"/>
        <v>42789</v>
      </c>
      <c r="BZ29" s="10">
        <f t="shared" si="3"/>
        <v>-2.7370675423567263</v>
      </c>
      <c r="CA29" s="10">
        <f t="shared" si="3"/>
        <v>-14.253620502998729</v>
      </c>
      <c r="CB29" s="10">
        <f t="shared" si="3"/>
        <v>-19.188748009927238</v>
      </c>
      <c r="CC29" s="10">
        <f t="shared" si="3"/>
        <v>-9.553265657395734</v>
      </c>
      <c r="CD29" s="10">
        <f t="shared" si="3"/>
        <v>-20.850769230769231</v>
      </c>
      <c r="CE29" s="10">
        <f t="shared" si="3"/>
        <v>15.44689710298065</v>
      </c>
      <c r="CF29" s="10">
        <f t="shared" si="3"/>
        <v>-21.47374810014405</v>
      </c>
      <c r="CG29" s="10">
        <f t="shared" si="3"/>
        <v>0.9383442579839425</v>
      </c>
      <c r="CH29" s="10">
        <f t="shared" si="3"/>
        <v>3.4262102075676566</v>
      </c>
      <c r="CI29" s="10">
        <f t="shared" si="3"/>
        <v>-5.4461464373269877</v>
      </c>
      <c r="CJ29" s="10">
        <f t="shared" si="3"/>
        <v>-7.843447246661313</v>
      </c>
      <c r="CK29" s="10">
        <f t="shared" si="3"/>
        <v>7.2328541248131586</v>
      </c>
      <c r="CL29" s="10">
        <f t="shared" si="3"/>
        <v>-20.977784688884462</v>
      </c>
      <c r="CM29" s="10">
        <f t="shared" si="3"/>
        <v>-1.4587333559852631</v>
      </c>
      <c r="CN29" s="10">
        <f t="shared" si="3"/>
        <v>1.8855760025554993</v>
      </c>
    </row>
    <row r="30" spans="22:92" x14ac:dyDescent="0.45">
      <c r="V30" s="10" t="e">
        <f t="shared" si="2"/>
        <v>#NUM!</v>
      </c>
      <c r="W30" s="10" t="e">
        <f t="shared" si="2"/>
        <v>#NUM!</v>
      </c>
      <c r="X30" s="10" t="e">
        <f t="shared" si="2"/>
        <v>#NUM!</v>
      </c>
      <c r="Y30" s="10" t="e">
        <f t="shared" si="2"/>
        <v>#NUM!</v>
      </c>
      <c r="Z30" s="10" t="e">
        <f t="shared" si="2"/>
        <v>#NUM!</v>
      </c>
      <c r="AA30" s="10" t="e">
        <f t="shared" si="2"/>
        <v>#NUM!</v>
      </c>
      <c r="AB30" s="10" t="e">
        <f t="shared" si="2"/>
        <v>#NUM!</v>
      </c>
      <c r="AC30" s="10" t="e">
        <f t="shared" si="2"/>
        <v>#NUM!</v>
      </c>
      <c r="AD30" s="10" t="e">
        <f t="shared" si="2"/>
        <v>#NUM!</v>
      </c>
      <c r="AE30" s="10" t="e">
        <f t="shared" si="2"/>
        <v>#NUM!</v>
      </c>
      <c r="AF30" s="10" t="e">
        <f t="shared" si="2"/>
        <v>#NUM!</v>
      </c>
      <c r="AG30" s="10" t="e">
        <f t="shared" si="2"/>
        <v>#NUM!</v>
      </c>
      <c r="AH30" s="10" t="e">
        <f t="shared" si="2"/>
        <v>#NUM!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0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1"/>
        <v>42790</v>
      </c>
      <c r="BZ30" s="10">
        <f t="shared" si="3"/>
        <v>4.2384755249670576</v>
      </c>
      <c r="CA30" s="10">
        <f t="shared" si="3"/>
        <v>3.3607077629291311</v>
      </c>
      <c r="CB30" s="10">
        <f t="shared" si="3"/>
        <v>-2.0333980749802265</v>
      </c>
      <c r="CC30" s="10">
        <f t="shared" si="3"/>
        <v>2.507702209874239</v>
      </c>
      <c r="CD30" s="10">
        <f t="shared" si="3"/>
        <v>-10.729230769230767</v>
      </c>
      <c r="CE30" s="10">
        <f t="shared" si="3"/>
        <v>-5.1889729438652523</v>
      </c>
      <c r="CF30" s="10">
        <f t="shared" si="3"/>
        <v>-15.625683823122685</v>
      </c>
      <c r="CG30" s="10">
        <f t="shared" si="3"/>
        <v>2.1509156611448361</v>
      </c>
      <c r="CH30" s="10">
        <f t="shared" si="3"/>
        <v>-8.2406986937087581</v>
      </c>
      <c r="CI30" s="10">
        <f t="shared" si="3"/>
        <v>-13.558395945381818</v>
      </c>
      <c r="CJ30" s="10">
        <f t="shared" si="3"/>
        <v>-12.283493461654167</v>
      </c>
      <c r="CK30" s="10">
        <f t="shared" si="3"/>
        <v>4.4508182175095001</v>
      </c>
      <c r="CL30" s="10">
        <f t="shared" si="3"/>
        <v>-10.447904488510716</v>
      </c>
      <c r="CM30" s="10">
        <f t="shared" si="3"/>
        <v>5.0849871289672812</v>
      </c>
      <c r="CN30" s="10">
        <f t="shared" si="3"/>
        <v>0.18802311099692304</v>
      </c>
    </row>
    <row r="31" spans="22:92" x14ac:dyDescent="0.45">
      <c r="V31" s="10" t="e">
        <f t="shared" si="2"/>
        <v>#NUM!</v>
      </c>
      <c r="W31" s="10" t="e">
        <f t="shared" si="2"/>
        <v>#NUM!</v>
      </c>
      <c r="X31" s="10" t="e">
        <f t="shared" si="2"/>
        <v>#NUM!</v>
      </c>
      <c r="Y31" s="10" t="e">
        <f t="shared" si="2"/>
        <v>#NUM!</v>
      </c>
      <c r="Z31" s="10" t="e">
        <f t="shared" si="2"/>
        <v>#NUM!</v>
      </c>
      <c r="AA31" s="10" t="e">
        <f t="shared" si="2"/>
        <v>#NUM!</v>
      </c>
      <c r="AB31" s="10" t="e">
        <f t="shared" si="2"/>
        <v>#NUM!</v>
      </c>
      <c r="AC31" s="10" t="e">
        <f t="shared" si="2"/>
        <v>#NUM!</v>
      </c>
      <c r="AD31" s="10" t="e">
        <f t="shared" si="2"/>
        <v>#NUM!</v>
      </c>
      <c r="AE31" s="10" t="e">
        <f t="shared" si="2"/>
        <v>#NUM!</v>
      </c>
      <c r="AF31" s="10" t="e">
        <f t="shared" si="2"/>
        <v>#NUM!</v>
      </c>
      <c r="AG31" s="10" t="e">
        <f t="shared" si="2"/>
        <v>#NUM!</v>
      </c>
      <c r="AH31" s="10" t="e">
        <f t="shared" si="2"/>
        <v>#NUM!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0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1"/>
        <v>42791</v>
      </c>
      <c r="BZ31" s="10">
        <f t="shared" si="3"/>
        <v>39.214018592290785</v>
      </c>
      <c r="CA31" s="10">
        <f t="shared" si="3"/>
        <v>10.975036028856969</v>
      </c>
      <c r="CB31" s="10">
        <f t="shared" si="3"/>
        <v>16.121951859966785</v>
      </c>
      <c r="CC31" s="10">
        <f t="shared" si="3"/>
        <v>5.5686700771441764</v>
      </c>
      <c r="CD31" s="10">
        <f t="shared" si="3"/>
        <v>-20.607692307692304</v>
      </c>
      <c r="CE31" s="10">
        <f t="shared" si="3"/>
        <v>-3.8248429907110975</v>
      </c>
      <c r="CF31" s="10">
        <f t="shared" si="3"/>
        <v>17.222380453898722</v>
      </c>
      <c r="CG31" s="10">
        <f t="shared" si="3"/>
        <v>-4.1148639930263613</v>
      </c>
      <c r="CH31" s="10">
        <f t="shared" si="3"/>
        <v>4.0923924050147775</v>
      </c>
      <c r="CI31" s="10">
        <f t="shared" si="3"/>
        <v>-4.6706454534366131</v>
      </c>
      <c r="CJ31" s="10">
        <f t="shared" si="3"/>
        <v>-3.7235396766469862</v>
      </c>
      <c r="CK31" s="10">
        <f t="shared" si="3"/>
        <v>2.6687823102058488</v>
      </c>
      <c r="CL31" s="10">
        <f t="shared" si="3"/>
        <v>5.0819757118630591</v>
      </c>
      <c r="CM31" s="10">
        <f t="shared" si="3"/>
        <v>17.37083557006558</v>
      </c>
      <c r="CN31" s="10">
        <f t="shared" si="3"/>
        <v>3.490470219438361</v>
      </c>
    </row>
    <row r="32" spans="22:92" x14ac:dyDescent="0.45">
      <c r="V32" s="10" t="e">
        <f t="shared" si="2"/>
        <v>#NUM!</v>
      </c>
      <c r="W32" s="10" t="e">
        <f t="shared" si="2"/>
        <v>#NUM!</v>
      </c>
      <c r="X32" s="10" t="e">
        <f t="shared" si="2"/>
        <v>#NUM!</v>
      </c>
      <c r="Y32" s="10" t="e">
        <f t="shared" si="2"/>
        <v>#NUM!</v>
      </c>
      <c r="Z32" s="10" t="e">
        <f t="shared" si="2"/>
        <v>#NUM!</v>
      </c>
      <c r="AA32" s="10" t="e">
        <f t="shared" si="2"/>
        <v>#NUM!</v>
      </c>
      <c r="AB32" s="10" t="e">
        <f t="shared" si="2"/>
        <v>#NUM!</v>
      </c>
      <c r="AC32" s="10" t="e">
        <f t="shared" si="2"/>
        <v>#NUM!</v>
      </c>
      <c r="AD32" s="10" t="e">
        <f t="shared" si="2"/>
        <v>#NUM!</v>
      </c>
      <c r="AE32" s="10" t="e">
        <f t="shared" si="2"/>
        <v>#NUM!</v>
      </c>
      <c r="AF32" s="10" t="e">
        <f t="shared" si="2"/>
        <v>#NUM!</v>
      </c>
      <c r="AG32" s="10" t="e">
        <f t="shared" si="2"/>
        <v>#NUM!</v>
      </c>
      <c r="AH32" s="10" t="e">
        <f t="shared" si="2"/>
        <v>#NUM!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 t="shared" si="0"/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1"/>
        <v>42792</v>
      </c>
      <c r="BZ32" s="10">
        <f t="shared" si="3"/>
        <v>43.189561659614569</v>
      </c>
      <c r="CA32" s="10">
        <f t="shared" si="3"/>
        <v>17.589364294784829</v>
      </c>
      <c r="CB32" s="10">
        <f t="shared" si="3"/>
        <v>42.277301794913797</v>
      </c>
      <c r="CC32" s="10">
        <f t="shared" si="3"/>
        <v>6.6296379444141422</v>
      </c>
      <c r="CD32" s="10">
        <f t="shared" si="3"/>
        <v>12.51384615384616</v>
      </c>
      <c r="CE32" s="10">
        <f t="shared" si="3"/>
        <v>-6.4607130375569994</v>
      </c>
      <c r="CF32" s="10">
        <f t="shared" si="3"/>
        <v>-11.929555269079913</v>
      </c>
      <c r="CG32" s="10">
        <f t="shared" si="3"/>
        <v>-24.672223977970532</v>
      </c>
      <c r="CH32" s="10">
        <f t="shared" si="3"/>
        <v>-47.574516496261637</v>
      </c>
      <c r="CI32" s="10">
        <f t="shared" si="3"/>
        <v>-34.782894961491444</v>
      </c>
      <c r="CJ32" s="10">
        <f t="shared" si="3"/>
        <v>-37.163585891639833</v>
      </c>
      <c r="CK32" s="10">
        <f t="shared" si="3"/>
        <v>-24.11325359709781</v>
      </c>
      <c r="CL32" s="10">
        <f t="shared" si="3"/>
        <v>-35.388144087763195</v>
      </c>
      <c r="CM32" s="10">
        <f t="shared" si="3"/>
        <v>-20.221158539958047</v>
      </c>
      <c r="CN32" s="10">
        <f t="shared" si="3"/>
        <v>-11.207082672120215</v>
      </c>
    </row>
    <row r="33" spans="22:92" x14ac:dyDescent="0.45">
      <c r="V33" s="10" t="e">
        <f t="shared" si="2"/>
        <v>#NUM!</v>
      </c>
      <c r="W33" s="10" t="e">
        <f t="shared" si="2"/>
        <v>#NUM!</v>
      </c>
      <c r="X33" s="10" t="e">
        <f t="shared" si="2"/>
        <v>#NUM!</v>
      </c>
      <c r="Y33" s="10" t="e">
        <f t="shared" si="2"/>
        <v>#NUM!</v>
      </c>
      <c r="Z33" s="10" t="e">
        <f t="shared" si="2"/>
        <v>#NUM!</v>
      </c>
      <c r="AA33" s="10" t="e">
        <f t="shared" si="2"/>
        <v>#NUM!</v>
      </c>
      <c r="AB33" s="10" t="e">
        <f t="shared" si="2"/>
        <v>#NUM!</v>
      </c>
      <c r="AC33" s="10" t="e">
        <f t="shared" si="2"/>
        <v>#NUM!</v>
      </c>
      <c r="AD33" s="10" t="e">
        <f t="shared" si="2"/>
        <v>#NUM!</v>
      </c>
      <c r="AE33" s="10" t="e">
        <f t="shared" si="2"/>
        <v>#NUM!</v>
      </c>
      <c r="AF33" s="10" t="e">
        <f t="shared" si="2"/>
        <v>#NUM!</v>
      </c>
      <c r="AG33" s="10" t="e">
        <f t="shared" si="2"/>
        <v>#NUM!</v>
      </c>
      <c r="AH33" s="10" t="e">
        <f t="shared" si="2"/>
        <v>#NUM!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 t="shared" si="0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1"/>
        <v>42793</v>
      </c>
      <c r="BZ33" s="10">
        <f t="shared" si="3"/>
        <v>-31.834895273061704</v>
      </c>
      <c r="CA33" s="10">
        <f t="shared" si="3"/>
        <v>-1.7963074392873324</v>
      </c>
      <c r="CB33" s="10">
        <f t="shared" si="3"/>
        <v>1.4326517298608081</v>
      </c>
      <c r="CC33" s="10">
        <f t="shared" si="3"/>
        <v>-6.3093941883159061</v>
      </c>
      <c r="CD33" s="10">
        <f t="shared" si="3"/>
        <v>-10.364615384615391</v>
      </c>
      <c r="CE33" s="10">
        <f t="shared" si="3"/>
        <v>-9.0965830844028375</v>
      </c>
      <c r="CF33" s="10">
        <f t="shared" si="3"/>
        <v>-7.0814909920585052</v>
      </c>
      <c r="CG33" s="10">
        <f t="shared" si="3"/>
        <v>-19.267149979814889</v>
      </c>
      <c r="CH33" s="10">
        <f t="shared" si="3"/>
        <v>1.7585746024618913</v>
      </c>
      <c r="CI33" s="10">
        <f t="shared" si="3"/>
        <v>12.104855530453762</v>
      </c>
      <c r="CJ33" s="10">
        <f t="shared" si="3"/>
        <v>4.3963678933673407</v>
      </c>
      <c r="CK33" s="10">
        <f t="shared" si="3"/>
        <v>44.104710495598532</v>
      </c>
      <c r="CL33" s="10">
        <f t="shared" si="3"/>
        <v>14.14173611261058</v>
      </c>
      <c r="CM33" s="10">
        <f t="shared" si="3"/>
        <v>-8.3888286432715802</v>
      </c>
      <c r="CN33" s="10">
        <f t="shared" si="3"/>
        <v>3.0953644363212227</v>
      </c>
    </row>
    <row r="34" spans="22:92" x14ac:dyDescent="0.45">
      <c r="V34" s="10" t="e">
        <f t="shared" si="2"/>
        <v>#NUM!</v>
      </c>
      <c r="W34" s="10" t="e">
        <f t="shared" si="2"/>
        <v>#NUM!</v>
      </c>
      <c r="X34" s="10" t="e">
        <f t="shared" si="2"/>
        <v>#NUM!</v>
      </c>
      <c r="Y34" s="10" t="e">
        <f t="shared" si="2"/>
        <v>#NUM!</v>
      </c>
      <c r="Z34" s="10" t="e">
        <f t="shared" si="2"/>
        <v>#NUM!</v>
      </c>
      <c r="AA34" s="10" t="e">
        <f t="shared" si="2"/>
        <v>#NUM!</v>
      </c>
      <c r="AB34" s="10" t="e">
        <f t="shared" si="2"/>
        <v>#NUM!</v>
      </c>
      <c r="AC34" s="10" t="e">
        <f t="shared" si="2"/>
        <v>#NUM!</v>
      </c>
      <c r="AD34" s="10" t="e">
        <f t="shared" si="2"/>
        <v>#NUM!</v>
      </c>
      <c r="AE34" s="10" t="e">
        <f t="shared" si="2"/>
        <v>#NUM!</v>
      </c>
      <c r="AF34" s="10" t="e">
        <f t="shared" si="2"/>
        <v>#NUM!</v>
      </c>
      <c r="AG34" s="10" t="e">
        <f t="shared" si="2"/>
        <v>#NUM!</v>
      </c>
      <c r="AH34" s="10" t="e">
        <f t="shared" si="2"/>
        <v>#NUM!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 t="shared" si="0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1"/>
        <v>42794</v>
      </c>
      <c r="BZ34" s="10">
        <f t="shared" si="3"/>
        <v>-11.85935220573792</v>
      </c>
      <c r="CA34" s="10">
        <f t="shared" si="3"/>
        <v>10.818020826640527</v>
      </c>
      <c r="CB34" s="10">
        <f t="shared" si="3"/>
        <v>-6.4119983351921803</v>
      </c>
      <c r="CC34" s="10">
        <f t="shared" si="3"/>
        <v>-5.2484263210459545</v>
      </c>
      <c r="CD34" s="10">
        <f t="shared" si="3"/>
        <v>0.75692307692307281</v>
      </c>
      <c r="CE34" s="10">
        <f t="shared" si="3"/>
        <v>-0.73245313124873945</v>
      </c>
      <c r="CF34" s="10">
        <f t="shared" si="3"/>
        <v>16.76657328496286</v>
      </c>
      <c r="CG34" s="10">
        <f t="shared" si="3"/>
        <v>-4.0080879304778634</v>
      </c>
      <c r="CH34" s="10">
        <f t="shared" si="3"/>
        <v>-4.9083342988145233</v>
      </c>
      <c r="CI34" s="10">
        <f t="shared" si="3"/>
        <v>25.992606022398931</v>
      </c>
      <c r="CJ34" s="10">
        <f t="shared" si="3"/>
        <v>10.956321678374493</v>
      </c>
      <c r="CK34" s="10">
        <f t="shared" si="3"/>
        <v>7.3226745882948734</v>
      </c>
      <c r="CL34" s="10">
        <f t="shared" si="3"/>
        <v>16.67161631298432</v>
      </c>
      <c r="CM34" s="10">
        <f t="shared" si="3"/>
        <v>-1.2877998518024185</v>
      </c>
      <c r="CN34" s="10">
        <f t="shared" si="3"/>
        <v>1.3978115447626429</v>
      </c>
    </row>
    <row r="35" spans="22:92" x14ac:dyDescent="0.45"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2:92" x14ac:dyDescent="0.45">
      <c r="V36" s="10" t="e">
        <f t="shared" ref="V36:AH42" si="4">_xlfn.FORECAST.ETS($S36,D$11:D$37,$AM$11:$AM$37,1,1)</f>
        <v>#NUM!</v>
      </c>
      <c r="W36" s="10" t="e">
        <f t="shared" si="4"/>
        <v>#NUM!</v>
      </c>
      <c r="X36" s="10" t="e">
        <f t="shared" si="4"/>
        <v>#NUM!</v>
      </c>
      <c r="Y36" s="10" t="e">
        <f t="shared" si="4"/>
        <v>#NUM!</v>
      </c>
      <c r="Z36" s="10" t="e">
        <f t="shared" si="4"/>
        <v>#NUM!</v>
      </c>
      <c r="AA36" s="10" t="e">
        <f t="shared" si="4"/>
        <v>#NUM!</v>
      </c>
      <c r="AB36" s="10" t="e">
        <f t="shared" si="4"/>
        <v>#NUM!</v>
      </c>
      <c r="AC36" s="10" t="e">
        <f t="shared" si="4"/>
        <v>#NUM!</v>
      </c>
      <c r="AD36" s="10" t="e">
        <f t="shared" si="4"/>
        <v>#NUM!</v>
      </c>
      <c r="AE36" s="10" t="e">
        <f t="shared" si="4"/>
        <v>#NUM!</v>
      </c>
      <c r="AF36" s="10" t="e">
        <f t="shared" si="4"/>
        <v>#NUM!</v>
      </c>
      <c r="AG36" s="10" t="e">
        <f t="shared" si="4"/>
        <v>#NUM!</v>
      </c>
      <c r="AH36" s="10" t="e">
        <f t="shared" si="4"/>
        <v>#NUM!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CN38" si="5">BG36-AO36</f>
        <v>3.1161908615858067</v>
      </c>
      <c r="CA36" s="10">
        <f t="shared" si="5"/>
        <v>1.4323490925683657</v>
      </c>
      <c r="CB36" s="10">
        <f t="shared" si="5"/>
        <v>-12.256648400245169</v>
      </c>
      <c r="CC36" s="10">
        <f t="shared" si="5"/>
        <v>1.8125415462239971</v>
      </c>
      <c r="CD36" s="10">
        <f t="shared" si="5"/>
        <v>13.878461538461536</v>
      </c>
      <c r="CE36" s="10">
        <f t="shared" si="5"/>
        <v>0.63167682190541541</v>
      </c>
      <c r="CF36" s="10">
        <f t="shared" si="5"/>
        <v>-6.3853624380157328</v>
      </c>
      <c r="CG36" s="10">
        <f t="shared" si="5"/>
        <v>-23.632546313602539</v>
      </c>
      <c r="CH36" s="10">
        <f t="shared" si="5"/>
        <v>24.424756799909012</v>
      </c>
      <c r="CI36" s="10">
        <f t="shared" si="5"/>
        <v>9.8803565143441361</v>
      </c>
      <c r="CJ36" s="10">
        <f t="shared" si="5"/>
        <v>14.516275463381668</v>
      </c>
      <c r="CK36" s="10">
        <f t="shared" si="5"/>
        <v>-5.4593613190087851</v>
      </c>
      <c r="CL36" s="10">
        <f t="shared" si="5"/>
        <v>17.201496513358094</v>
      </c>
      <c r="CM36" s="10">
        <f t="shared" si="5"/>
        <v>2.2503856850864317</v>
      </c>
      <c r="CN36" s="10">
        <f t="shared" si="5"/>
        <v>-0.29974134679591913</v>
      </c>
    </row>
    <row r="37" spans="22:92" x14ac:dyDescent="0.45">
      <c r="V37" s="10" t="e">
        <f t="shared" si="4"/>
        <v>#NUM!</v>
      </c>
      <c r="W37" s="10" t="e">
        <f t="shared" si="4"/>
        <v>#NUM!</v>
      </c>
      <c r="X37" s="10" t="e">
        <f t="shared" si="4"/>
        <v>#NUM!</v>
      </c>
      <c r="Y37" s="10" t="e">
        <f t="shared" si="4"/>
        <v>#NUM!</v>
      </c>
      <c r="Z37" s="10" t="e">
        <f t="shared" si="4"/>
        <v>#NUM!</v>
      </c>
      <c r="AA37" s="10" t="e">
        <f t="shared" si="4"/>
        <v>#NUM!</v>
      </c>
      <c r="AB37" s="10" t="e">
        <f t="shared" si="4"/>
        <v>#NUM!</v>
      </c>
      <c r="AC37" s="10" t="e">
        <f t="shared" si="4"/>
        <v>#NUM!</v>
      </c>
      <c r="AD37" s="10" t="e">
        <f t="shared" si="4"/>
        <v>#NUM!</v>
      </c>
      <c r="AE37" s="10" t="e">
        <f t="shared" si="4"/>
        <v>#NUM!</v>
      </c>
      <c r="AF37" s="10" t="e">
        <f t="shared" si="4"/>
        <v>#NUM!</v>
      </c>
      <c r="AG37" s="10" t="e">
        <f t="shared" si="4"/>
        <v>#NUM!</v>
      </c>
      <c r="AH37" s="10" t="e">
        <f t="shared" si="4"/>
        <v>#NUM!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5"/>
        <v>11.091733928909591</v>
      </c>
      <c r="CA37" s="10">
        <f t="shared" si="5"/>
        <v>-5.9533226415037745</v>
      </c>
      <c r="CB37" s="10">
        <f t="shared" si="5"/>
        <v>-0.10129846529815723</v>
      </c>
      <c r="CC37" s="10">
        <f t="shared" si="5"/>
        <v>-3.1264905865060513</v>
      </c>
      <c r="CD37" s="10">
        <f t="shared" si="5"/>
        <v>0</v>
      </c>
      <c r="CE37" s="10">
        <f t="shared" si="5"/>
        <v>6.9958067750595134</v>
      </c>
      <c r="CF37" s="10">
        <f t="shared" si="5"/>
        <v>-11.537298160994368</v>
      </c>
      <c r="CG37" s="10">
        <f t="shared" si="5"/>
        <v>2.6263391983007978E-2</v>
      </c>
      <c r="CH37" s="10">
        <f t="shared" si="5"/>
        <v>-8.2421521013674024</v>
      </c>
      <c r="CI37" s="10">
        <f t="shared" si="5"/>
        <v>5.7681070062893056</v>
      </c>
      <c r="CJ37" s="10">
        <f t="shared" si="5"/>
        <v>15.07622924838882</v>
      </c>
      <c r="CK37" s="10">
        <f t="shared" si="5"/>
        <v>15.758602773687556</v>
      </c>
      <c r="CL37" s="10">
        <f t="shared" si="5"/>
        <v>-0.26862328626815923</v>
      </c>
      <c r="CM37" s="10">
        <f t="shared" si="5"/>
        <v>10.794106170038976</v>
      </c>
      <c r="CN37" s="10">
        <f t="shared" si="5"/>
        <v>3.0027057616455046</v>
      </c>
    </row>
    <row r="38" spans="22:92" x14ac:dyDescent="0.45">
      <c r="V38" s="10" t="e">
        <f t="shared" si="4"/>
        <v>#NUM!</v>
      </c>
      <c r="W38" s="10" t="e">
        <f t="shared" si="4"/>
        <v>#NUM!</v>
      </c>
      <c r="X38" s="10" t="e">
        <f t="shared" si="4"/>
        <v>#NUM!</v>
      </c>
      <c r="Y38" s="10" t="e">
        <f t="shared" si="4"/>
        <v>#NUM!</v>
      </c>
      <c r="Z38" s="10" t="e">
        <f t="shared" si="4"/>
        <v>#NUM!</v>
      </c>
      <c r="AA38" s="10" t="e">
        <f t="shared" si="4"/>
        <v>#NUM!</v>
      </c>
      <c r="AB38" s="10" t="e">
        <f t="shared" si="4"/>
        <v>#NUM!</v>
      </c>
      <c r="AC38" s="10" t="e">
        <f t="shared" si="4"/>
        <v>#NUM!</v>
      </c>
      <c r="AD38" s="10" t="e">
        <f t="shared" si="4"/>
        <v>#NUM!</v>
      </c>
      <c r="AE38" s="10" t="e">
        <f t="shared" si="4"/>
        <v>#NUM!</v>
      </c>
      <c r="AF38" s="10" t="e">
        <f t="shared" si="4"/>
        <v>#NUM!</v>
      </c>
      <c r="AG38" s="10" t="e">
        <f t="shared" si="4"/>
        <v>#NUM!</v>
      </c>
      <c r="AH38" s="10" t="e">
        <f t="shared" si="4"/>
        <v>#NUM!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5"/>
        <v>0</v>
      </c>
      <c r="CA38" s="10">
        <f t="shared" si="5"/>
        <v>0</v>
      </c>
      <c r="CB38" s="10">
        <f t="shared" si="5"/>
        <v>0</v>
      </c>
      <c r="CC38" s="10">
        <f t="shared" si="5"/>
        <v>0</v>
      </c>
      <c r="CD38" s="10">
        <f t="shared" si="5"/>
        <v>0</v>
      </c>
      <c r="CE38" s="10">
        <f t="shared" si="5"/>
        <v>0</v>
      </c>
      <c r="CF38" s="10">
        <f t="shared" si="5"/>
        <v>0</v>
      </c>
      <c r="CG38" s="10">
        <f t="shared" si="5"/>
        <v>0</v>
      </c>
      <c r="CH38" s="10">
        <f t="shared" si="5"/>
        <v>0</v>
      </c>
      <c r="CI38" s="10">
        <f t="shared" si="5"/>
        <v>0</v>
      </c>
      <c r="CJ38" s="10">
        <f t="shared" si="5"/>
        <v>0</v>
      </c>
      <c r="CK38" s="10">
        <f t="shared" si="5"/>
        <v>0</v>
      </c>
      <c r="CL38" s="10">
        <f t="shared" si="5"/>
        <v>0</v>
      </c>
      <c r="CM38" s="10">
        <f t="shared" si="5"/>
        <v>0</v>
      </c>
      <c r="CN38" s="10">
        <f t="shared" si="5"/>
        <v>0</v>
      </c>
    </row>
    <row r="39" spans="22:92" x14ac:dyDescent="0.45">
      <c r="V39" s="10" t="e">
        <f t="shared" si="4"/>
        <v>#NUM!</v>
      </c>
      <c r="W39" s="10" t="e">
        <f t="shared" si="4"/>
        <v>#NUM!</v>
      </c>
      <c r="X39" s="10" t="e">
        <f t="shared" si="4"/>
        <v>#NUM!</v>
      </c>
      <c r="Y39" s="10" t="e">
        <f t="shared" si="4"/>
        <v>#NUM!</v>
      </c>
      <c r="Z39" s="10" t="e">
        <f t="shared" si="4"/>
        <v>#NUM!</v>
      </c>
      <c r="AA39" s="10" t="e">
        <f t="shared" si="4"/>
        <v>#NUM!</v>
      </c>
      <c r="AB39" s="10" t="e">
        <f t="shared" si="4"/>
        <v>#NUM!</v>
      </c>
      <c r="AC39" s="10" t="e">
        <f t="shared" si="4"/>
        <v>#NUM!</v>
      </c>
      <c r="AD39" s="10" t="e">
        <f t="shared" si="4"/>
        <v>#NUM!</v>
      </c>
      <c r="AE39" s="10" t="e">
        <f t="shared" si="4"/>
        <v>#NUM!</v>
      </c>
      <c r="AF39" s="10" t="e">
        <f t="shared" si="4"/>
        <v>#NUM!</v>
      </c>
      <c r="AG39" s="10" t="e">
        <f t="shared" si="4"/>
        <v>#NUM!</v>
      </c>
      <c r="AH39" s="10" t="e">
        <f t="shared" si="4"/>
        <v>#NUM!</v>
      </c>
      <c r="AM39" s="12">
        <v>42798</v>
      </c>
      <c r="BD39" s="10"/>
    </row>
    <row r="40" spans="22:92" x14ac:dyDescent="0.45">
      <c r="V40" s="10" t="e">
        <f t="shared" si="4"/>
        <v>#NUM!</v>
      </c>
      <c r="W40" s="10" t="e">
        <f t="shared" si="4"/>
        <v>#NUM!</v>
      </c>
      <c r="X40" s="10" t="e">
        <f t="shared" si="4"/>
        <v>#NUM!</v>
      </c>
      <c r="Y40" s="10" t="e">
        <f t="shared" si="4"/>
        <v>#NUM!</v>
      </c>
      <c r="Z40" s="10" t="e">
        <f t="shared" si="4"/>
        <v>#NUM!</v>
      </c>
      <c r="AA40" s="10" t="e">
        <f t="shared" si="4"/>
        <v>#NUM!</v>
      </c>
      <c r="AB40" s="10" t="e">
        <f t="shared" si="4"/>
        <v>#NUM!</v>
      </c>
      <c r="AC40" s="10" t="e">
        <f t="shared" si="4"/>
        <v>#NUM!</v>
      </c>
      <c r="AD40" s="10" t="e">
        <f t="shared" si="4"/>
        <v>#NUM!</v>
      </c>
      <c r="AE40" s="10" t="e">
        <f t="shared" si="4"/>
        <v>#NUM!</v>
      </c>
      <c r="AF40" s="10" t="e">
        <f t="shared" si="4"/>
        <v>#NUM!</v>
      </c>
      <c r="AG40" s="10" t="e">
        <f t="shared" si="4"/>
        <v>#NUM!</v>
      </c>
      <c r="AH40" s="10" t="e">
        <f t="shared" si="4"/>
        <v>#NUM!</v>
      </c>
      <c r="AM40" s="12">
        <v>42799</v>
      </c>
    </row>
    <row r="41" spans="22:92" x14ac:dyDescent="0.45">
      <c r="V41" s="10" t="e">
        <f t="shared" si="4"/>
        <v>#NUM!</v>
      </c>
      <c r="W41" s="10" t="e">
        <f t="shared" si="4"/>
        <v>#NUM!</v>
      </c>
      <c r="X41" s="10" t="e">
        <f t="shared" si="4"/>
        <v>#NUM!</v>
      </c>
      <c r="Y41" s="10" t="e">
        <f t="shared" si="4"/>
        <v>#NUM!</v>
      </c>
      <c r="Z41" s="10" t="e">
        <f t="shared" si="4"/>
        <v>#NUM!</v>
      </c>
      <c r="AA41" s="10" t="e">
        <f t="shared" si="4"/>
        <v>#NUM!</v>
      </c>
      <c r="AB41" s="10" t="e">
        <f t="shared" si="4"/>
        <v>#NUM!</v>
      </c>
      <c r="AC41" s="10" t="e">
        <f t="shared" si="4"/>
        <v>#NUM!</v>
      </c>
      <c r="AD41" s="10" t="e">
        <f t="shared" si="4"/>
        <v>#NUM!</v>
      </c>
      <c r="AE41" s="10" t="e">
        <f t="shared" si="4"/>
        <v>#NUM!</v>
      </c>
      <c r="AF41" s="10" t="e">
        <f t="shared" si="4"/>
        <v>#NUM!</v>
      </c>
      <c r="AG41" s="10" t="e">
        <f t="shared" si="4"/>
        <v>#NUM!</v>
      </c>
      <c r="AH41" s="10" t="e">
        <f t="shared" si="4"/>
        <v>#NUM!</v>
      </c>
      <c r="AI41" s="10"/>
      <c r="AJ41" s="10"/>
      <c r="AM41" s="12">
        <v>42800</v>
      </c>
    </row>
    <row r="42" spans="22:92" x14ac:dyDescent="0.45">
      <c r="V42" s="10" t="e">
        <f t="shared" si="4"/>
        <v>#NUM!</v>
      </c>
      <c r="W42" s="10" t="e">
        <f t="shared" si="4"/>
        <v>#NUM!</v>
      </c>
      <c r="X42" s="10" t="e">
        <f t="shared" si="4"/>
        <v>#NUM!</v>
      </c>
      <c r="Y42" s="10" t="e">
        <f t="shared" si="4"/>
        <v>#NUM!</v>
      </c>
      <c r="Z42" s="10" t="e">
        <f t="shared" si="4"/>
        <v>#NUM!</v>
      </c>
      <c r="AA42" s="10" t="e">
        <f t="shared" si="4"/>
        <v>#NUM!</v>
      </c>
      <c r="AB42" s="10" t="e">
        <f t="shared" si="4"/>
        <v>#NUM!</v>
      </c>
      <c r="AC42" s="10" t="e">
        <f t="shared" si="4"/>
        <v>#NUM!</v>
      </c>
      <c r="AD42" s="10" t="e">
        <f t="shared" si="4"/>
        <v>#NUM!</v>
      </c>
      <c r="AE42" s="10" t="e">
        <f t="shared" si="4"/>
        <v>#NUM!</v>
      </c>
      <c r="AF42" s="10" t="e">
        <f t="shared" si="4"/>
        <v>#NUM!</v>
      </c>
      <c r="AG42" s="10" t="e">
        <f t="shared" si="4"/>
        <v>#NUM!</v>
      </c>
      <c r="AH42" s="10" t="e">
        <f t="shared" si="4"/>
        <v>#NUM!</v>
      </c>
      <c r="AI42" s="10"/>
      <c r="AJ42" s="10"/>
      <c r="AM42" s="12">
        <v>42801</v>
      </c>
    </row>
    <row r="44" spans="22:92" x14ac:dyDescent="0.45"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2:92" x14ac:dyDescent="0.45"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7</v>
      </c>
      <c r="D1">
        <v>1</v>
      </c>
      <c r="E1" t="s">
        <v>15</v>
      </c>
    </row>
    <row r="2" spans="1:5" x14ac:dyDescent="0.45">
      <c r="A2">
        <v>1</v>
      </c>
      <c r="B2" t="s">
        <v>8</v>
      </c>
      <c r="D2">
        <v>2</v>
      </c>
      <c r="E2" t="s">
        <v>16</v>
      </c>
    </row>
    <row r="3" spans="1:5" x14ac:dyDescent="0.45">
      <c r="A3">
        <v>2</v>
      </c>
      <c r="B3" t="s">
        <v>9</v>
      </c>
      <c r="D3">
        <v>3</v>
      </c>
      <c r="E3" t="s">
        <v>24</v>
      </c>
    </row>
    <row r="4" spans="1:5" x14ac:dyDescent="0.45">
      <c r="A4">
        <v>3</v>
      </c>
      <c r="B4" t="s">
        <v>10</v>
      </c>
      <c r="D4">
        <v>4</v>
      </c>
      <c r="E4" t="s">
        <v>25</v>
      </c>
    </row>
    <row r="5" spans="1:5" x14ac:dyDescent="0.45">
      <c r="A5">
        <v>4</v>
      </c>
      <c r="B5" t="s">
        <v>11</v>
      </c>
      <c r="D5">
        <v>5</v>
      </c>
      <c r="E5" t="s">
        <v>26</v>
      </c>
    </row>
    <row r="6" spans="1:5" x14ac:dyDescent="0.45">
      <c r="A6">
        <v>5</v>
      </c>
      <c r="B6" t="s">
        <v>12</v>
      </c>
      <c r="D6">
        <v>6</v>
      </c>
      <c r="E6" t="s">
        <v>27</v>
      </c>
    </row>
    <row r="7" spans="1:5" x14ac:dyDescent="0.45">
      <c r="A7">
        <v>6</v>
      </c>
      <c r="B7" t="s">
        <v>13</v>
      </c>
      <c r="D7">
        <v>7</v>
      </c>
      <c r="E7" t="s">
        <v>28</v>
      </c>
    </row>
    <row r="8" spans="1:5" x14ac:dyDescent="0.45">
      <c r="D8">
        <v>8</v>
      </c>
      <c r="E8" t="s">
        <v>29</v>
      </c>
    </row>
    <row r="9" spans="1:5" x14ac:dyDescent="0.45">
      <c r="D9">
        <v>9</v>
      </c>
      <c r="E9" t="s">
        <v>30</v>
      </c>
    </row>
    <row r="10" spans="1:5" x14ac:dyDescent="0.45">
      <c r="D10">
        <v>10</v>
      </c>
      <c r="E10" t="s">
        <v>31</v>
      </c>
    </row>
    <row r="11" spans="1:5" x14ac:dyDescent="0.45">
      <c r="D11">
        <v>11</v>
      </c>
      <c r="E11" t="s">
        <v>32</v>
      </c>
    </row>
    <row r="12" spans="1:5" x14ac:dyDescent="0.45">
      <c r="D12">
        <v>12</v>
      </c>
      <c r="E1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23" sqref="L23"/>
    </sheetView>
  </sheetViews>
  <sheetFormatPr defaultRowHeight="14.25" x14ac:dyDescent="0.45"/>
  <cols>
    <col min="1" max="1" width="9.06640625" style="10"/>
    <col min="2" max="2" width="11.59765625" style="10" bestFit="1" customWidth="1"/>
    <col min="3" max="3" width="9.06640625" style="10"/>
    <col min="4" max="4" width="9.06640625" style="17"/>
    <col min="5" max="5" width="9.1328125" style="10"/>
    <col min="6" max="6" width="9.06640625" style="10"/>
    <col min="8" max="8" width="57.1328125" bestFit="1" customWidth="1"/>
    <col min="9" max="9" width="10.86328125" bestFit="1" customWidth="1"/>
  </cols>
  <sheetData>
    <row r="1" spans="1:9" x14ac:dyDescent="0.45">
      <c r="A1" s="10" t="s">
        <v>52</v>
      </c>
      <c r="B1" s="10" t="s">
        <v>48</v>
      </c>
      <c r="C1" s="10" t="s">
        <v>54</v>
      </c>
      <c r="D1" s="17" t="s">
        <v>55</v>
      </c>
      <c r="E1" s="10" t="s">
        <v>48</v>
      </c>
      <c r="F1" s="10" t="s">
        <v>52</v>
      </c>
      <c r="G1" t="s">
        <v>49</v>
      </c>
      <c r="H1" t="s">
        <v>50</v>
      </c>
      <c r="I1" t="s">
        <v>57</v>
      </c>
    </row>
    <row r="2" spans="1:9" x14ac:dyDescent="0.45">
      <c r="A2" s="10">
        <v>6</v>
      </c>
      <c r="B2" s="10">
        <v>0</v>
      </c>
      <c r="C2" s="10" t="s">
        <v>46</v>
      </c>
      <c r="E2" s="10">
        <f t="shared" ref="E2:E30" si="0">B2</f>
        <v>0</v>
      </c>
      <c r="F2" s="10">
        <f>IF(C2="am",A2,IF(A2=12,A2,A2+12))</f>
        <v>6</v>
      </c>
      <c r="G2" t="s">
        <v>51</v>
      </c>
      <c r="H2" t="s">
        <v>53</v>
      </c>
    </row>
    <row r="3" spans="1:9" x14ac:dyDescent="0.45">
      <c r="A3" s="10">
        <v>6</v>
      </c>
      <c r="B3" s="10">
        <v>20</v>
      </c>
      <c r="C3" s="10" t="s">
        <v>46</v>
      </c>
      <c r="E3" s="10">
        <f t="shared" si="0"/>
        <v>20</v>
      </c>
      <c r="F3" s="10">
        <f t="shared" ref="F3:F30" si="1">IF(C3="am",A3,IF(A3=12,A3,A3+12))</f>
        <v>6</v>
      </c>
      <c r="G3" t="s">
        <v>51</v>
      </c>
      <c r="H3" t="s">
        <v>53</v>
      </c>
    </row>
    <row r="4" spans="1:9" x14ac:dyDescent="0.45">
      <c r="A4" s="10">
        <v>7</v>
      </c>
      <c r="B4" s="10">
        <v>0</v>
      </c>
      <c r="C4" s="10" t="s">
        <v>46</v>
      </c>
      <c r="E4" s="10">
        <f t="shared" si="0"/>
        <v>0</v>
      </c>
      <c r="F4" s="10">
        <f t="shared" si="1"/>
        <v>7</v>
      </c>
      <c r="G4" t="s">
        <v>51</v>
      </c>
      <c r="H4" t="s">
        <v>53</v>
      </c>
    </row>
    <row r="5" spans="1:9" x14ac:dyDescent="0.45">
      <c r="A5" s="10">
        <v>7</v>
      </c>
      <c r="B5" s="10">
        <v>20</v>
      </c>
      <c r="C5" s="10" t="s">
        <v>46</v>
      </c>
      <c r="E5" s="10">
        <f t="shared" si="0"/>
        <v>20</v>
      </c>
      <c r="F5" s="10">
        <f t="shared" si="1"/>
        <v>7</v>
      </c>
      <c r="G5" t="s">
        <v>51</v>
      </c>
      <c r="H5" t="s">
        <v>53</v>
      </c>
    </row>
    <row r="6" spans="1:9" x14ac:dyDescent="0.45">
      <c r="A6" s="10">
        <v>8</v>
      </c>
      <c r="B6" s="10">
        <v>5</v>
      </c>
      <c r="C6" s="10" t="s">
        <v>46</v>
      </c>
      <c r="E6" s="10">
        <f t="shared" si="0"/>
        <v>5</v>
      </c>
      <c r="F6" s="10">
        <f t="shared" si="1"/>
        <v>8</v>
      </c>
      <c r="G6" t="s">
        <v>51</v>
      </c>
      <c r="H6" t="s">
        <v>53</v>
      </c>
    </row>
    <row r="7" spans="1:9" x14ac:dyDescent="0.45">
      <c r="A7" s="10">
        <v>8</v>
      </c>
      <c r="B7" s="10">
        <v>25</v>
      </c>
      <c r="C7" s="10" t="s">
        <v>46</v>
      </c>
      <c r="E7" s="10">
        <f t="shared" si="0"/>
        <v>25</v>
      </c>
      <c r="F7" s="10">
        <f t="shared" si="1"/>
        <v>8</v>
      </c>
      <c r="G7" t="s">
        <v>51</v>
      </c>
      <c r="H7" t="s">
        <v>53</v>
      </c>
    </row>
    <row r="8" spans="1:9" x14ac:dyDescent="0.45">
      <c r="A8" s="10">
        <v>9</v>
      </c>
      <c r="B8" s="10">
        <v>10</v>
      </c>
      <c r="C8" s="10" t="s">
        <v>46</v>
      </c>
      <c r="E8" s="10">
        <f t="shared" si="0"/>
        <v>10</v>
      </c>
      <c r="F8" s="10">
        <f t="shared" si="1"/>
        <v>9</v>
      </c>
      <c r="G8" t="s">
        <v>51</v>
      </c>
      <c r="H8" t="s">
        <v>53</v>
      </c>
    </row>
    <row r="9" spans="1:9" x14ac:dyDescent="0.45">
      <c r="A9" s="10">
        <v>9</v>
      </c>
      <c r="B9" s="10">
        <v>25</v>
      </c>
      <c r="C9" s="10" t="s">
        <v>46</v>
      </c>
      <c r="E9" s="10">
        <f t="shared" si="0"/>
        <v>25</v>
      </c>
      <c r="F9" s="10">
        <f t="shared" si="1"/>
        <v>9</v>
      </c>
      <c r="G9" t="s">
        <v>51</v>
      </c>
      <c r="H9" t="s">
        <v>53</v>
      </c>
    </row>
    <row r="10" spans="1:9" x14ac:dyDescent="0.45">
      <c r="A10" s="10">
        <v>10</v>
      </c>
      <c r="B10" s="10">
        <v>15</v>
      </c>
      <c r="C10" s="10" t="s">
        <v>46</v>
      </c>
      <c r="E10" s="10">
        <f t="shared" si="0"/>
        <v>15</v>
      </c>
      <c r="F10" s="10">
        <f t="shared" si="1"/>
        <v>10</v>
      </c>
      <c r="G10" t="s">
        <v>51</v>
      </c>
      <c r="H10" t="s">
        <v>53</v>
      </c>
    </row>
    <row r="11" spans="1:9" x14ac:dyDescent="0.45">
      <c r="A11" s="10">
        <v>10</v>
      </c>
      <c r="B11" s="10">
        <v>25</v>
      </c>
      <c r="C11" s="10" t="s">
        <v>46</v>
      </c>
      <c r="E11" s="10">
        <f t="shared" si="0"/>
        <v>25</v>
      </c>
      <c r="F11" s="10">
        <f t="shared" si="1"/>
        <v>10</v>
      </c>
      <c r="G11" t="s">
        <v>51</v>
      </c>
      <c r="H11" t="s">
        <v>53</v>
      </c>
    </row>
    <row r="12" spans="1:9" x14ac:dyDescent="0.45">
      <c r="A12" s="10">
        <v>11</v>
      </c>
      <c r="B12" s="10">
        <v>20</v>
      </c>
      <c r="C12" s="10" t="s">
        <v>46</v>
      </c>
      <c r="E12" s="10">
        <f t="shared" si="0"/>
        <v>20</v>
      </c>
      <c r="F12" s="10">
        <f t="shared" si="1"/>
        <v>11</v>
      </c>
      <c r="G12" t="s">
        <v>51</v>
      </c>
      <c r="H12" t="s">
        <v>53</v>
      </c>
    </row>
    <row r="13" spans="1:9" x14ac:dyDescent="0.45">
      <c r="A13" s="10">
        <v>11</v>
      </c>
      <c r="B13" s="10">
        <v>30</v>
      </c>
      <c r="C13" s="10" t="s">
        <v>46</v>
      </c>
      <c r="E13" s="10">
        <f t="shared" si="0"/>
        <v>30</v>
      </c>
      <c r="F13" s="10">
        <f t="shared" si="1"/>
        <v>11</v>
      </c>
      <c r="G13" t="s">
        <v>51</v>
      </c>
      <c r="H13" t="s">
        <v>53</v>
      </c>
    </row>
    <row r="14" spans="1:9" x14ac:dyDescent="0.45">
      <c r="A14" s="10">
        <v>12</v>
      </c>
      <c r="B14" s="10">
        <v>25</v>
      </c>
      <c r="C14" s="10" t="s">
        <v>47</v>
      </c>
      <c r="E14" s="10">
        <f t="shared" si="0"/>
        <v>25</v>
      </c>
      <c r="F14" s="10">
        <f t="shared" si="1"/>
        <v>12</v>
      </c>
      <c r="G14" t="s">
        <v>51</v>
      </c>
      <c r="H14" t="s">
        <v>53</v>
      </c>
    </row>
    <row r="15" spans="1:9" x14ac:dyDescent="0.45">
      <c r="A15" s="10">
        <v>12</v>
      </c>
      <c r="B15" s="10">
        <v>35</v>
      </c>
      <c r="C15" s="10" t="s">
        <v>47</v>
      </c>
      <c r="E15" s="10">
        <f t="shared" si="0"/>
        <v>35</v>
      </c>
      <c r="F15" s="10">
        <f t="shared" si="1"/>
        <v>12</v>
      </c>
      <c r="G15" t="s">
        <v>51</v>
      </c>
      <c r="H15" t="s">
        <v>53</v>
      </c>
    </row>
    <row r="16" spans="1:9" x14ac:dyDescent="0.45">
      <c r="A16" s="10">
        <v>1</v>
      </c>
      <c r="B16" s="10">
        <v>30</v>
      </c>
      <c r="C16" s="10" t="s">
        <v>47</v>
      </c>
      <c r="E16" s="10">
        <f t="shared" si="0"/>
        <v>30</v>
      </c>
      <c r="F16" s="10">
        <f t="shared" si="1"/>
        <v>13</v>
      </c>
      <c r="G16" t="s">
        <v>51</v>
      </c>
      <c r="H16" t="s">
        <v>53</v>
      </c>
    </row>
    <row r="17" spans="1:8" x14ac:dyDescent="0.45">
      <c r="A17" s="10">
        <v>1</v>
      </c>
      <c r="B17" s="10">
        <v>35</v>
      </c>
      <c r="C17" s="10" t="s">
        <v>47</v>
      </c>
      <c r="D17" s="18" t="s">
        <v>56</v>
      </c>
      <c r="E17" s="10">
        <f t="shared" si="0"/>
        <v>35</v>
      </c>
      <c r="F17" s="10">
        <f t="shared" si="1"/>
        <v>13</v>
      </c>
      <c r="G17" t="s">
        <v>51</v>
      </c>
      <c r="H17" t="s">
        <v>53</v>
      </c>
    </row>
    <row r="18" spans="1:8" x14ac:dyDescent="0.45">
      <c r="A18" s="10">
        <v>2</v>
      </c>
      <c r="B18" s="10">
        <v>35</v>
      </c>
      <c r="C18" s="10" t="s">
        <v>47</v>
      </c>
      <c r="E18" s="10">
        <f t="shared" si="0"/>
        <v>35</v>
      </c>
      <c r="F18" s="10">
        <f t="shared" si="1"/>
        <v>14</v>
      </c>
      <c r="G18" t="s">
        <v>51</v>
      </c>
      <c r="H18" t="s">
        <v>53</v>
      </c>
    </row>
    <row r="19" spans="1:8" x14ac:dyDescent="0.45">
      <c r="A19" s="10">
        <v>2</v>
      </c>
      <c r="B19" s="10">
        <v>45</v>
      </c>
      <c r="C19" s="10" t="s">
        <v>47</v>
      </c>
      <c r="E19" s="10">
        <f t="shared" si="0"/>
        <v>45</v>
      </c>
      <c r="F19" s="10">
        <f t="shared" si="1"/>
        <v>14</v>
      </c>
      <c r="G19" t="s">
        <v>51</v>
      </c>
      <c r="H19" t="s">
        <v>53</v>
      </c>
    </row>
    <row r="20" spans="1:8" x14ac:dyDescent="0.45">
      <c r="A20" s="10">
        <v>3</v>
      </c>
      <c r="B20" s="10">
        <v>45</v>
      </c>
      <c r="C20" s="10" t="s">
        <v>47</v>
      </c>
      <c r="E20" s="10">
        <f t="shared" si="0"/>
        <v>45</v>
      </c>
      <c r="F20" s="10">
        <f t="shared" si="1"/>
        <v>15</v>
      </c>
      <c r="G20" t="s">
        <v>51</v>
      </c>
      <c r="H20" t="s">
        <v>53</v>
      </c>
    </row>
    <row r="21" spans="1:8" x14ac:dyDescent="0.45">
      <c r="A21" s="10">
        <v>3</v>
      </c>
      <c r="B21" s="10">
        <v>50</v>
      </c>
      <c r="C21" s="10" t="s">
        <v>47</v>
      </c>
      <c r="D21" s="19" t="s">
        <v>56</v>
      </c>
      <c r="E21" s="10">
        <f t="shared" si="0"/>
        <v>50</v>
      </c>
      <c r="F21" s="10">
        <f t="shared" si="1"/>
        <v>15</v>
      </c>
      <c r="G21" t="s">
        <v>51</v>
      </c>
      <c r="H21" t="s">
        <v>53</v>
      </c>
    </row>
    <row r="22" spans="1:8" x14ac:dyDescent="0.45">
      <c r="A22" s="10">
        <v>4</v>
      </c>
      <c r="B22" s="10">
        <v>50</v>
      </c>
      <c r="C22" s="10" t="s">
        <v>47</v>
      </c>
      <c r="E22" s="10">
        <f t="shared" si="0"/>
        <v>50</v>
      </c>
      <c r="F22" s="10">
        <f t="shared" si="1"/>
        <v>16</v>
      </c>
      <c r="G22" t="s">
        <v>51</v>
      </c>
      <c r="H22" t="s">
        <v>53</v>
      </c>
    </row>
    <row r="23" spans="1:8" x14ac:dyDescent="0.45">
      <c r="A23" s="10">
        <v>5</v>
      </c>
      <c r="B23" s="10">
        <v>50</v>
      </c>
      <c r="C23" s="10" t="s">
        <v>47</v>
      </c>
      <c r="E23" s="10">
        <f t="shared" si="0"/>
        <v>50</v>
      </c>
      <c r="F23" s="10">
        <f t="shared" si="1"/>
        <v>17</v>
      </c>
      <c r="G23" t="s">
        <v>51</v>
      </c>
      <c r="H23" t="s">
        <v>53</v>
      </c>
    </row>
    <row r="24" spans="1:8" x14ac:dyDescent="0.45">
      <c r="A24" s="10">
        <v>5</v>
      </c>
      <c r="B24" s="10">
        <v>55</v>
      </c>
      <c r="C24" s="10" t="s">
        <v>47</v>
      </c>
      <c r="D24" s="19" t="s">
        <v>56</v>
      </c>
      <c r="E24" s="10">
        <f t="shared" si="0"/>
        <v>55</v>
      </c>
      <c r="F24" s="10">
        <f t="shared" si="1"/>
        <v>17</v>
      </c>
      <c r="G24" t="s">
        <v>51</v>
      </c>
      <c r="H24" t="s">
        <v>53</v>
      </c>
    </row>
    <row r="25" spans="1:8" x14ac:dyDescent="0.45">
      <c r="A25" s="10">
        <v>6</v>
      </c>
      <c r="B25" s="10">
        <v>50</v>
      </c>
      <c r="C25" s="10" t="s">
        <v>47</v>
      </c>
      <c r="E25" s="10">
        <f t="shared" si="0"/>
        <v>50</v>
      </c>
      <c r="F25" s="10">
        <f t="shared" si="1"/>
        <v>18</v>
      </c>
      <c r="G25" t="s">
        <v>51</v>
      </c>
      <c r="H25" t="s">
        <v>53</v>
      </c>
    </row>
    <row r="26" spans="1:8" x14ac:dyDescent="0.45">
      <c r="A26" s="10">
        <v>7</v>
      </c>
      <c r="B26" s="10">
        <v>5</v>
      </c>
      <c r="C26" s="10" t="s">
        <v>47</v>
      </c>
      <c r="E26" s="10">
        <f t="shared" si="0"/>
        <v>5</v>
      </c>
      <c r="F26" s="10">
        <f t="shared" si="1"/>
        <v>19</v>
      </c>
      <c r="G26" t="s">
        <v>51</v>
      </c>
      <c r="H26" t="s">
        <v>53</v>
      </c>
    </row>
    <row r="27" spans="1:8" x14ac:dyDescent="0.45">
      <c r="A27" s="10">
        <v>7</v>
      </c>
      <c r="B27" s="10">
        <v>50</v>
      </c>
      <c r="C27" s="10" t="s">
        <v>47</v>
      </c>
      <c r="E27" s="10">
        <f t="shared" si="0"/>
        <v>50</v>
      </c>
      <c r="F27" s="10">
        <f t="shared" si="1"/>
        <v>19</v>
      </c>
      <c r="G27" t="s">
        <v>51</v>
      </c>
      <c r="H27" t="s">
        <v>53</v>
      </c>
    </row>
    <row r="28" spans="1:8" x14ac:dyDescent="0.45">
      <c r="A28" s="10">
        <v>8</v>
      </c>
      <c r="B28" s="10">
        <v>10</v>
      </c>
      <c r="C28" s="10" t="s">
        <v>47</v>
      </c>
      <c r="E28" s="10">
        <f t="shared" si="0"/>
        <v>10</v>
      </c>
      <c r="F28" s="10">
        <f t="shared" si="1"/>
        <v>20</v>
      </c>
      <c r="G28" t="s">
        <v>51</v>
      </c>
      <c r="H28" t="s">
        <v>53</v>
      </c>
    </row>
    <row r="29" spans="1:8" x14ac:dyDescent="0.45">
      <c r="A29" s="10">
        <v>8</v>
      </c>
      <c r="B29" s="10">
        <v>45</v>
      </c>
      <c r="C29" s="10" t="s">
        <v>47</v>
      </c>
      <c r="E29" s="10">
        <f t="shared" si="0"/>
        <v>45</v>
      </c>
      <c r="F29" s="10">
        <f t="shared" si="1"/>
        <v>20</v>
      </c>
      <c r="G29" t="s">
        <v>51</v>
      </c>
      <c r="H29" t="s">
        <v>53</v>
      </c>
    </row>
    <row r="30" spans="1:8" x14ac:dyDescent="0.45">
      <c r="A30" s="10">
        <v>9</v>
      </c>
      <c r="B30" s="10">
        <v>45</v>
      </c>
      <c r="C30" s="10" t="s">
        <v>47</v>
      </c>
      <c r="E30" s="10">
        <f t="shared" si="0"/>
        <v>45</v>
      </c>
      <c r="F30" s="10">
        <f t="shared" si="1"/>
        <v>21</v>
      </c>
      <c r="G30" t="s">
        <v>51</v>
      </c>
      <c r="H30" t="s">
        <v>53</v>
      </c>
    </row>
    <row r="31" spans="1:8" x14ac:dyDescent="0.45">
      <c r="A31"/>
      <c r="B31"/>
      <c r="C31"/>
      <c r="D31"/>
      <c r="E31"/>
      <c r="F31"/>
    </row>
  </sheetData>
  <sortState ref="A2:M34">
    <sortCondition ref="E2:E3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SourceData filtered</vt:lpstr>
      <vt:lpstr>Pivot max</vt:lpstr>
      <vt:lpstr>Pivot avg</vt:lpstr>
      <vt:lpstr>Pivot StdDev</vt:lpstr>
      <vt:lpstr>Exp Smoothing LNG</vt:lpstr>
      <vt:lpstr>Exp Smoothing HSB</vt:lpstr>
      <vt:lpstr>lookup</vt:lpstr>
      <vt:lpstr>crontab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Rough</dc:creator>
  <cp:lastModifiedBy>Alastair Rough</cp:lastModifiedBy>
  <dcterms:created xsi:type="dcterms:W3CDTF">2017-01-21T18:18:05Z</dcterms:created>
  <dcterms:modified xsi:type="dcterms:W3CDTF">2017-04-07T16:36:09Z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