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oug\Source\Repos\alastairrough.github.com\output\"/>
    </mc:Choice>
  </mc:AlternateContent>
  <bookViews>
    <workbookView xWindow="0" yWindow="0" windowWidth="22500" windowHeight="12608" tabRatio="698" activeTab="9" xr2:uid="{00000000-000D-0000-FFFF-FFFF00000000}"/>
  </bookViews>
  <sheets>
    <sheet name="SourceData filtered" sheetId="8" r:id="rId1"/>
    <sheet name="Sheet1" sheetId="16" r:id="rId2"/>
    <sheet name="Pivot max" sheetId="5" r:id="rId3"/>
    <sheet name="Pivot avg" sheetId="7" r:id="rId4"/>
    <sheet name="Pivot StdDev" sheetId="9" r:id="rId5"/>
    <sheet name="Exp Smoothing LNG" sheetId="10" r:id="rId6"/>
    <sheet name="Exp Smoothing HSB" sheetId="14" r:id="rId7"/>
    <sheet name="lookup" sheetId="6" r:id="rId8"/>
    <sheet name="crontab" sheetId="15" r:id="rId9"/>
    <sheet name="Sheet2" sheetId="17" r:id="rId10"/>
  </sheets>
  <definedNames>
    <definedName name="_xlnm._FilterDatabase" localSheetId="0" hidden="1">'SourceData filtered'!$B$1:$I$808</definedName>
    <definedName name="DayofWeek">lookup!$A$1:$B$7</definedName>
    <definedName name="month">lookup!$D$1:$E$12</definedName>
  </definedNames>
  <calcPr calcId="171027"/>
  <pivotCaches>
    <pivotCache cacheId="1" r:id="rId11"/>
  </pivotCaches>
</workbook>
</file>

<file path=xl/calcChain.xml><?xml version="1.0" encoding="utf-8"?>
<calcChain xmlns="http://schemas.openxmlformats.org/spreadsheetml/2006/main">
  <c r="E19" i="17" l="1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18" i="17"/>
  <c r="E1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E2" i="17"/>
  <c r="E3" i="17"/>
  <c r="E4" i="17"/>
  <c r="E5" i="17"/>
  <c r="E6" i="17"/>
  <c r="E7" i="17"/>
  <c r="E8" i="17"/>
  <c r="E9" i="17"/>
  <c r="E10" i="17"/>
  <c r="E11" i="17"/>
  <c r="E12" i="17"/>
  <c r="E13" i="17"/>
  <c r="E15" i="17"/>
  <c r="E16" i="17"/>
  <c r="E1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" i="17"/>
  <c r="G76" i="8" l="1"/>
  <c r="I76" i="8"/>
  <c r="H76" i="8" s="1"/>
  <c r="G77" i="8"/>
  <c r="H77" i="8"/>
  <c r="I77" i="8"/>
  <c r="Z3" i="8"/>
  <c r="AB3" i="8"/>
  <c r="AA3" i="8" s="1"/>
  <c r="Z4" i="8"/>
  <c r="AB4" i="8"/>
  <c r="AA4" i="8" s="1"/>
  <c r="Z5" i="8"/>
  <c r="AB5" i="8"/>
  <c r="AA5" i="8" s="1"/>
  <c r="Z6" i="8"/>
  <c r="AA6" i="8"/>
  <c r="AB6" i="8"/>
  <c r="Z7" i="8"/>
  <c r="AB7" i="8"/>
  <c r="AA7" i="8" s="1"/>
  <c r="Z8" i="8"/>
  <c r="AB8" i="8"/>
  <c r="AA8" i="8" s="1"/>
  <c r="Z9" i="8"/>
  <c r="AB9" i="8"/>
  <c r="AA9" i="8" s="1"/>
  <c r="Z10" i="8"/>
  <c r="AA10" i="8"/>
  <c r="AB10" i="8"/>
  <c r="Z11" i="8"/>
  <c r="AB11" i="8"/>
  <c r="AA11" i="8" s="1"/>
  <c r="Z12" i="8"/>
  <c r="AB12" i="8"/>
  <c r="AA12" i="8" s="1"/>
  <c r="Z13" i="8"/>
  <c r="AB13" i="8"/>
  <c r="AA13" i="8" s="1"/>
  <c r="Z14" i="8"/>
  <c r="AA14" i="8"/>
  <c r="AB14" i="8"/>
  <c r="Z15" i="8"/>
  <c r="AB15" i="8"/>
  <c r="AA15" i="8" s="1"/>
  <c r="Z16" i="8"/>
  <c r="AB16" i="8"/>
  <c r="AA16" i="8" s="1"/>
  <c r="Z17" i="8"/>
  <c r="AB17" i="8"/>
  <c r="AA17" i="8" s="1"/>
  <c r="Z18" i="8"/>
  <c r="AA18" i="8"/>
  <c r="AB18" i="8"/>
  <c r="Z19" i="8"/>
  <c r="AB19" i="8"/>
  <c r="AA19" i="8" s="1"/>
  <c r="Z20" i="8"/>
  <c r="AB20" i="8"/>
  <c r="AA20" i="8" s="1"/>
  <c r="Z21" i="8"/>
  <c r="AB21" i="8"/>
  <c r="AA21" i="8" s="1"/>
  <c r="Z22" i="8"/>
  <c r="AA22" i="8"/>
  <c r="AB22" i="8"/>
  <c r="Z23" i="8"/>
  <c r="AB23" i="8"/>
  <c r="AA23" i="8" s="1"/>
  <c r="Z24" i="8"/>
  <c r="AB24" i="8"/>
  <c r="AA24" i="8" s="1"/>
  <c r="Z25" i="8"/>
  <c r="AB25" i="8"/>
  <c r="AA25" i="8" s="1"/>
  <c r="Z26" i="8"/>
  <c r="AA26" i="8"/>
  <c r="AB26" i="8"/>
  <c r="Z27" i="8"/>
  <c r="AB27" i="8"/>
  <c r="AA27" i="8" s="1"/>
  <c r="Z28" i="8"/>
  <c r="AB28" i="8"/>
  <c r="AA28" i="8" s="1"/>
  <c r="Z29" i="8"/>
  <c r="AB29" i="8"/>
  <c r="AA29" i="8" s="1"/>
  <c r="Z30" i="8"/>
  <c r="AA30" i="8"/>
  <c r="AB30" i="8"/>
  <c r="Z31" i="8"/>
  <c r="AB31" i="8"/>
  <c r="AA31" i="8" s="1"/>
  <c r="Z32" i="8"/>
  <c r="AB32" i="8"/>
  <c r="AA32" i="8" s="1"/>
  <c r="Z33" i="8"/>
  <c r="AB33" i="8"/>
  <c r="AA33" i="8" s="1"/>
  <c r="Z34" i="8"/>
  <c r="AA34" i="8"/>
  <c r="AB34" i="8"/>
  <c r="Z35" i="8"/>
  <c r="AB35" i="8"/>
  <c r="AA35" i="8" s="1"/>
  <c r="Z36" i="8"/>
  <c r="AB36" i="8"/>
  <c r="AA36" i="8" s="1"/>
  <c r="Z37" i="8"/>
  <c r="AB37" i="8"/>
  <c r="AA37" i="8" s="1"/>
  <c r="Z38" i="8"/>
  <c r="AA38" i="8"/>
  <c r="AB38" i="8"/>
  <c r="Z39" i="8"/>
  <c r="AB39" i="8"/>
  <c r="AA39" i="8" s="1"/>
  <c r="Z40" i="8"/>
  <c r="AB40" i="8"/>
  <c r="AA40" i="8" s="1"/>
  <c r="Z41" i="8"/>
  <c r="AB41" i="8"/>
  <c r="AA41" i="8" s="1"/>
  <c r="Z42" i="8"/>
  <c r="AA42" i="8"/>
  <c r="AB42" i="8"/>
  <c r="Z43" i="8"/>
  <c r="AB43" i="8"/>
  <c r="AA43" i="8" s="1"/>
  <c r="Z44" i="8"/>
  <c r="AB44" i="8"/>
  <c r="AA44" i="8" s="1"/>
  <c r="Z45" i="8"/>
  <c r="AB45" i="8"/>
  <c r="AA45" i="8" s="1"/>
  <c r="Z46" i="8"/>
  <c r="AA46" i="8"/>
  <c r="AB46" i="8"/>
  <c r="Z47" i="8"/>
  <c r="AB47" i="8"/>
  <c r="AA47" i="8" s="1"/>
  <c r="Z48" i="8"/>
  <c r="AB48" i="8"/>
  <c r="AA48" i="8" s="1"/>
  <c r="Z49" i="8"/>
  <c r="AB49" i="8"/>
  <c r="AA49" i="8" s="1"/>
  <c r="Z50" i="8"/>
  <c r="AA50" i="8"/>
  <c r="AB50" i="8"/>
  <c r="Z51" i="8"/>
  <c r="AB51" i="8"/>
  <c r="AA51" i="8" s="1"/>
  <c r="Z52" i="8"/>
  <c r="AB52" i="8"/>
  <c r="AA52" i="8" s="1"/>
  <c r="Z53" i="8"/>
  <c r="AB53" i="8"/>
  <c r="AA53" i="8" s="1"/>
  <c r="Z54" i="8"/>
  <c r="AA54" i="8"/>
  <c r="AB54" i="8"/>
  <c r="Z55" i="8"/>
  <c r="AB55" i="8"/>
  <c r="AA55" i="8" s="1"/>
  <c r="Z56" i="8"/>
  <c r="AB56" i="8"/>
  <c r="AA56" i="8" s="1"/>
  <c r="Z57" i="8"/>
  <c r="AB57" i="8"/>
  <c r="AA57" i="8" s="1"/>
  <c r="Z58" i="8"/>
  <c r="AA58" i="8"/>
  <c r="AB58" i="8"/>
  <c r="Z59" i="8"/>
  <c r="AB59" i="8"/>
  <c r="AA59" i="8" s="1"/>
  <c r="Z60" i="8"/>
  <c r="AB60" i="8"/>
  <c r="AA60" i="8" s="1"/>
  <c r="Z61" i="8"/>
  <c r="AB61" i="8"/>
  <c r="AA61" i="8" s="1"/>
  <c r="Z62" i="8"/>
  <c r="AA62" i="8"/>
  <c r="AB62" i="8"/>
  <c r="Z63" i="8"/>
  <c r="AB63" i="8"/>
  <c r="AA63" i="8" s="1"/>
  <c r="Z64" i="8"/>
  <c r="AB64" i="8"/>
  <c r="AA64" i="8" s="1"/>
  <c r="Z65" i="8"/>
  <c r="AB65" i="8"/>
  <c r="AA65" i="8" s="1"/>
  <c r="Z66" i="8"/>
  <c r="AA66" i="8"/>
  <c r="AB66" i="8"/>
  <c r="Z67" i="8"/>
  <c r="AB67" i="8"/>
  <c r="AA67" i="8" s="1"/>
  <c r="Z68" i="8"/>
  <c r="AB68" i="8"/>
  <c r="AA68" i="8" s="1"/>
  <c r="Z69" i="8"/>
  <c r="AB69" i="8"/>
  <c r="AA69" i="8" s="1"/>
  <c r="Z70" i="8"/>
  <c r="AA70" i="8"/>
  <c r="AB70" i="8"/>
  <c r="Z71" i="8"/>
  <c r="AB71" i="8"/>
  <c r="AA71" i="8" s="1"/>
  <c r="Z72" i="8"/>
  <c r="AB72" i="8"/>
  <c r="AA72" i="8" s="1"/>
  <c r="Z73" i="8"/>
  <c r="AB73" i="8"/>
  <c r="AA73" i="8" s="1"/>
  <c r="Z74" i="8"/>
  <c r="AA74" i="8"/>
  <c r="AB74" i="8"/>
  <c r="Z75" i="8"/>
  <c r="AB75" i="8"/>
  <c r="AA75" i="8" s="1"/>
  <c r="Z76" i="8"/>
  <c r="AB76" i="8"/>
  <c r="AA76" i="8" s="1"/>
  <c r="Z77" i="8"/>
  <c r="AB77" i="8"/>
  <c r="AA77" i="8" s="1"/>
  <c r="AB2" i="8"/>
  <c r="AA2" i="8"/>
  <c r="Z2" i="8"/>
  <c r="Q77" i="8"/>
  <c r="Q76" i="8"/>
  <c r="Q75" i="8"/>
  <c r="Q74" i="8"/>
  <c r="Q73" i="8"/>
  <c r="Q72" i="8"/>
  <c r="Q71" i="8"/>
  <c r="Q70" i="8"/>
  <c r="Q69" i="8"/>
  <c r="Q68" i="8"/>
  <c r="Q67" i="8"/>
  <c r="Q66" i="8"/>
  <c r="Q65" i="8"/>
  <c r="Q64" i="8"/>
  <c r="Q63" i="8"/>
  <c r="Q62" i="8"/>
  <c r="Q61" i="8"/>
  <c r="Q60" i="8"/>
  <c r="Q59" i="8"/>
  <c r="Q58" i="8"/>
  <c r="Q57" i="8"/>
  <c r="Q56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2" i="8"/>
  <c r="R2" i="8" s="1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G70" i="8" l="1"/>
  <c r="I70" i="8"/>
  <c r="H70" i="8" s="1"/>
  <c r="G71" i="8"/>
  <c r="H71" i="8"/>
  <c r="I71" i="8"/>
  <c r="G72" i="8"/>
  <c r="I72" i="8"/>
  <c r="H72" i="8" s="1"/>
  <c r="G73" i="8"/>
  <c r="I73" i="8"/>
  <c r="H73" i="8" s="1"/>
  <c r="G74" i="8"/>
  <c r="I74" i="8"/>
  <c r="H74" i="8" s="1"/>
  <c r="G75" i="8"/>
  <c r="I75" i="8"/>
  <c r="H75" i="8" s="1"/>
  <c r="I69" i="8" l="1"/>
  <c r="H69" i="8" s="1"/>
  <c r="G69" i="8"/>
  <c r="I68" i="8"/>
  <c r="H68" i="8" s="1"/>
  <c r="G68" i="8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56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34" i="8"/>
  <c r="I34" i="8"/>
  <c r="H34" i="8" s="1"/>
  <c r="G35" i="8"/>
  <c r="I35" i="8"/>
  <c r="H35" i="8" s="1"/>
  <c r="G36" i="8"/>
  <c r="I36" i="8"/>
  <c r="H36" i="8" s="1"/>
  <c r="G37" i="8"/>
  <c r="I37" i="8"/>
  <c r="H37" i="8" s="1"/>
  <c r="G38" i="8"/>
  <c r="I38" i="8"/>
  <c r="H38" i="8" s="1"/>
  <c r="G39" i="8"/>
  <c r="I39" i="8"/>
  <c r="H39" i="8" s="1"/>
  <c r="G40" i="8"/>
  <c r="I40" i="8"/>
  <c r="H40" i="8" s="1"/>
  <c r="G41" i="8"/>
  <c r="I41" i="8"/>
  <c r="H41" i="8" s="1"/>
  <c r="G42" i="8"/>
  <c r="I42" i="8"/>
  <c r="H42" i="8" s="1"/>
  <c r="G43" i="8"/>
  <c r="I43" i="8"/>
  <c r="H43" i="8" s="1"/>
  <c r="G44" i="8"/>
  <c r="I44" i="8"/>
  <c r="H44" i="8" s="1"/>
  <c r="G45" i="8"/>
  <c r="I45" i="8"/>
  <c r="H45" i="8" s="1"/>
  <c r="G46" i="8"/>
  <c r="I46" i="8"/>
  <c r="H46" i="8" s="1"/>
  <c r="G47" i="8"/>
  <c r="I47" i="8"/>
  <c r="H47" i="8" s="1"/>
  <c r="G48" i="8"/>
  <c r="I48" i="8"/>
  <c r="H48" i="8" s="1"/>
  <c r="G49" i="8"/>
  <c r="I49" i="8"/>
  <c r="H49" i="8" s="1"/>
  <c r="G50" i="8"/>
  <c r="I50" i="8"/>
  <c r="H50" i="8" s="1"/>
  <c r="G51" i="8"/>
  <c r="I51" i="8"/>
  <c r="H51" i="8" s="1"/>
  <c r="G52" i="8"/>
  <c r="I52" i="8"/>
  <c r="H52" i="8" s="1"/>
  <c r="G53" i="8"/>
  <c r="I53" i="8"/>
  <c r="H53" i="8" s="1"/>
  <c r="G54" i="8"/>
  <c r="I54" i="8"/>
  <c r="H54" i="8" s="1"/>
  <c r="G55" i="8"/>
  <c r="I55" i="8"/>
  <c r="H55" i="8" s="1"/>
  <c r="G56" i="8"/>
  <c r="I56" i="8"/>
  <c r="H56" i="8" s="1"/>
  <c r="G57" i="8"/>
  <c r="I57" i="8"/>
  <c r="H57" i="8" s="1"/>
  <c r="G58" i="8"/>
  <c r="I58" i="8"/>
  <c r="H58" i="8" s="1"/>
  <c r="G59" i="8"/>
  <c r="I59" i="8"/>
  <c r="H59" i="8" s="1"/>
  <c r="G60" i="8"/>
  <c r="I60" i="8"/>
  <c r="H60" i="8" s="1"/>
  <c r="G61" i="8"/>
  <c r="I61" i="8"/>
  <c r="H61" i="8" s="1"/>
  <c r="G62" i="8"/>
  <c r="I62" i="8"/>
  <c r="H62" i="8" s="1"/>
  <c r="G63" i="8"/>
  <c r="I63" i="8"/>
  <c r="H63" i="8" s="1"/>
  <c r="G64" i="8"/>
  <c r="I64" i="8"/>
  <c r="H64" i="8" s="1"/>
  <c r="G65" i="8"/>
  <c r="I65" i="8"/>
  <c r="H65" i="8" s="1"/>
  <c r="G66" i="8"/>
  <c r="I66" i="8"/>
  <c r="H66" i="8" s="1"/>
  <c r="G67" i="8"/>
  <c r="I67" i="8"/>
  <c r="H67" i="8" s="1"/>
  <c r="G24" i="8" l="1"/>
  <c r="I24" i="8"/>
  <c r="H24" i="8" s="1"/>
  <c r="G25" i="8"/>
  <c r="I25" i="8"/>
  <c r="H25" i="8" s="1"/>
  <c r="G26" i="8"/>
  <c r="I26" i="8"/>
  <c r="H26" i="8" s="1"/>
  <c r="G27" i="8"/>
  <c r="I27" i="8"/>
  <c r="H27" i="8" s="1"/>
  <c r="G28" i="8"/>
  <c r="I28" i="8"/>
  <c r="H28" i="8" s="1"/>
  <c r="G29" i="8"/>
  <c r="I29" i="8"/>
  <c r="H29" i="8" s="1"/>
  <c r="G30" i="8"/>
  <c r="I30" i="8"/>
  <c r="H30" i="8" s="1"/>
  <c r="G31" i="8"/>
  <c r="I31" i="8"/>
  <c r="H31" i="8" s="1"/>
  <c r="G32" i="8"/>
  <c r="I32" i="8"/>
  <c r="H32" i="8" s="1"/>
  <c r="G33" i="8"/>
  <c r="I33" i="8"/>
  <c r="H33" i="8" s="1"/>
  <c r="G22" i="8"/>
  <c r="I22" i="8"/>
  <c r="H22" i="8" s="1"/>
  <c r="G23" i="8"/>
  <c r="I23" i="8"/>
  <c r="H23" i="8" s="1"/>
  <c r="G11" i="8"/>
  <c r="I11" i="8"/>
  <c r="H11" i="8" s="1"/>
  <c r="G12" i="8"/>
  <c r="I12" i="8"/>
  <c r="H12" i="8" s="1"/>
  <c r="G13" i="8"/>
  <c r="I13" i="8"/>
  <c r="H13" i="8" s="1"/>
  <c r="G14" i="8"/>
  <c r="I14" i="8"/>
  <c r="H14" i="8" s="1"/>
  <c r="G15" i="8"/>
  <c r="I15" i="8"/>
  <c r="H15" i="8" s="1"/>
  <c r="G16" i="8"/>
  <c r="I16" i="8"/>
  <c r="H16" i="8" s="1"/>
  <c r="G17" i="8"/>
  <c r="I17" i="8"/>
  <c r="H17" i="8" s="1"/>
  <c r="G18" i="8"/>
  <c r="I18" i="8"/>
  <c r="H18" i="8" s="1"/>
  <c r="G19" i="8"/>
  <c r="I19" i="8"/>
  <c r="H19" i="8" s="1"/>
  <c r="G20" i="8"/>
  <c r="I20" i="8"/>
  <c r="H20" i="8" s="1"/>
  <c r="G21" i="8"/>
  <c r="I21" i="8"/>
  <c r="H21" i="8" s="1"/>
  <c r="F34" i="15" l="1"/>
  <c r="F35" i="15"/>
  <c r="F36" i="15"/>
  <c r="F37" i="15"/>
  <c r="F38" i="15"/>
  <c r="F39" i="15"/>
  <c r="F40" i="15"/>
  <c r="F42" i="15"/>
  <c r="F41" i="15"/>
  <c r="F43" i="15"/>
  <c r="F44" i="15"/>
  <c r="F46" i="15"/>
  <c r="F45" i="15"/>
  <c r="F47" i="15"/>
  <c r="F48" i="15"/>
  <c r="F50" i="15"/>
  <c r="F49" i="15"/>
  <c r="F51" i="15"/>
  <c r="F52" i="15"/>
  <c r="F53" i="15"/>
  <c r="F54" i="15"/>
  <c r="F33" i="15"/>
  <c r="G40" i="15"/>
  <c r="G41" i="15"/>
  <c r="G43" i="15"/>
  <c r="G44" i="15"/>
  <c r="G46" i="15"/>
  <c r="G45" i="15"/>
  <c r="G47" i="15"/>
  <c r="G48" i="15"/>
  <c r="G50" i="15"/>
  <c r="G49" i="15"/>
  <c r="G33" i="15"/>
  <c r="G51" i="15"/>
  <c r="G34" i="15"/>
  <c r="G52" i="15"/>
  <c r="G35" i="15"/>
  <c r="G53" i="15"/>
  <c r="G36" i="15"/>
  <c r="G54" i="15"/>
  <c r="G37" i="15"/>
  <c r="G38" i="15"/>
  <c r="G39" i="15"/>
  <c r="G42" i="15"/>
  <c r="G2" i="8" l="1"/>
  <c r="I2" i="8"/>
  <c r="H2" i="8" s="1"/>
  <c r="G3" i="8"/>
  <c r="I3" i="8"/>
  <c r="H3" i="8" s="1"/>
  <c r="G4" i="8"/>
  <c r="I4" i="8"/>
  <c r="H4" i="8" s="1"/>
  <c r="G6" i="8" l="1"/>
  <c r="I6" i="8"/>
  <c r="H6" i="8" s="1"/>
  <c r="G7" i="8"/>
  <c r="I7" i="8"/>
  <c r="H7" i="8" s="1"/>
  <c r="G8" i="8"/>
  <c r="I8" i="8"/>
  <c r="H8" i="8" s="1"/>
  <c r="G9" i="8"/>
  <c r="I9" i="8"/>
  <c r="H9" i="8" s="1"/>
  <c r="G10" i="8"/>
  <c r="I10" i="8"/>
  <c r="H10" i="8" s="1"/>
  <c r="G5" i="8"/>
  <c r="I5" i="8"/>
  <c r="H5" i="8" s="1"/>
  <c r="G3" i="15" l="1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2" i="15"/>
  <c r="F16" i="15"/>
  <c r="F17" i="15"/>
  <c r="F6" i="15"/>
  <c r="F22" i="15"/>
  <c r="F14" i="15"/>
  <c r="F30" i="15"/>
  <c r="F23" i="15"/>
  <c r="F4" i="15"/>
  <c r="F7" i="15"/>
  <c r="F19" i="15"/>
  <c r="F20" i="15"/>
  <c r="F9" i="15"/>
  <c r="F24" i="15"/>
  <c r="F11" i="15"/>
  <c r="F18" i="15"/>
  <c r="F5" i="15"/>
  <c r="F26" i="15"/>
  <c r="F10" i="15"/>
  <c r="F27" i="15"/>
  <c r="F21" i="15"/>
  <c r="F8" i="15"/>
  <c r="F3" i="15"/>
  <c r="F12" i="15"/>
  <c r="F15" i="15"/>
  <c r="F25" i="15"/>
  <c r="F29" i="15"/>
  <c r="F28" i="15"/>
  <c r="F13" i="15"/>
  <c r="F2" i="15"/>
  <c r="CN38" i="14" l="1"/>
  <c r="CM38" i="14"/>
  <c r="CL38" i="14"/>
  <c r="CK38" i="14"/>
  <c r="CJ38" i="14"/>
  <c r="CI38" i="14"/>
  <c r="CH38" i="14"/>
  <c r="CG38" i="14"/>
  <c r="CF38" i="14"/>
  <c r="CE38" i="14"/>
  <c r="CD38" i="14"/>
  <c r="CC38" i="14"/>
  <c r="CB38" i="14"/>
  <c r="CA38" i="14"/>
  <c r="BZ38" i="14"/>
  <c r="CN37" i="14"/>
  <c r="CM37" i="14"/>
  <c r="CL37" i="14"/>
  <c r="CK37" i="14"/>
  <c r="CJ37" i="14"/>
  <c r="CI37" i="14"/>
  <c r="CH37" i="14"/>
  <c r="CG37" i="14"/>
  <c r="CF37" i="14"/>
  <c r="CE37" i="14"/>
  <c r="CD37" i="14"/>
  <c r="CC37" i="14"/>
  <c r="CB37" i="14"/>
  <c r="CA37" i="14"/>
  <c r="BZ37" i="14"/>
  <c r="CN36" i="14"/>
  <c r="CM36" i="14"/>
  <c r="CL36" i="14"/>
  <c r="CK36" i="14"/>
  <c r="CJ36" i="14"/>
  <c r="CI36" i="14"/>
  <c r="CH36" i="14"/>
  <c r="CG36" i="14"/>
  <c r="CF36" i="14"/>
  <c r="CE36" i="14"/>
  <c r="CD36" i="14"/>
  <c r="CC36" i="14"/>
  <c r="CB36" i="14"/>
  <c r="CA36" i="14"/>
  <c r="BZ36" i="14"/>
  <c r="CN34" i="14"/>
  <c r="CM34" i="14"/>
  <c r="CL34" i="14"/>
  <c r="CK34" i="14"/>
  <c r="CJ34" i="14"/>
  <c r="CI34" i="14"/>
  <c r="CH34" i="14"/>
  <c r="CG34" i="14"/>
  <c r="CF34" i="14"/>
  <c r="CE34" i="14"/>
  <c r="CD34" i="14"/>
  <c r="CC34" i="14"/>
  <c r="CB34" i="14"/>
  <c r="CA34" i="14"/>
  <c r="BZ34" i="14"/>
  <c r="BX34" i="14"/>
  <c r="BE34" i="14"/>
  <c r="CN33" i="14"/>
  <c r="CM33" i="14"/>
  <c r="CL33" i="14"/>
  <c r="CK33" i="14"/>
  <c r="CJ33" i="14"/>
  <c r="CI33" i="14"/>
  <c r="CH33" i="14"/>
  <c r="CG33" i="14"/>
  <c r="CF33" i="14"/>
  <c r="CE33" i="14"/>
  <c r="CD33" i="14"/>
  <c r="CC33" i="14"/>
  <c r="CB33" i="14"/>
  <c r="CA33" i="14"/>
  <c r="BZ33" i="14"/>
  <c r="BX33" i="14"/>
  <c r="BE33" i="14"/>
  <c r="CN32" i="14"/>
  <c r="CM32" i="14"/>
  <c r="CL32" i="14"/>
  <c r="CK32" i="14"/>
  <c r="CJ32" i="14"/>
  <c r="CI32" i="14"/>
  <c r="CH32" i="14"/>
  <c r="CG32" i="14"/>
  <c r="CF32" i="14"/>
  <c r="CE32" i="14"/>
  <c r="CD32" i="14"/>
  <c r="CC32" i="14"/>
  <c r="CB32" i="14"/>
  <c r="CA32" i="14"/>
  <c r="BZ32" i="14"/>
  <c r="BX32" i="14"/>
  <c r="BE32" i="14"/>
  <c r="CN31" i="14"/>
  <c r="CM31" i="14"/>
  <c r="CL31" i="14"/>
  <c r="CK31" i="14"/>
  <c r="CJ31" i="14"/>
  <c r="CI31" i="14"/>
  <c r="CH31" i="14"/>
  <c r="CG31" i="14"/>
  <c r="CF31" i="14"/>
  <c r="CE31" i="14"/>
  <c r="CD31" i="14"/>
  <c r="CC31" i="14"/>
  <c r="CB31" i="14"/>
  <c r="CA31" i="14"/>
  <c r="BZ31" i="14"/>
  <c r="BX31" i="14"/>
  <c r="BE31" i="14"/>
  <c r="CN30" i="14"/>
  <c r="CM30" i="14"/>
  <c r="CL30" i="14"/>
  <c r="CK30" i="14"/>
  <c r="CJ30" i="14"/>
  <c r="CI30" i="14"/>
  <c r="CH30" i="14"/>
  <c r="CG30" i="14"/>
  <c r="CF30" i="14"/>
  <c r="CE30" i="14"/>
  <c r="CD30" i="14"/>
  <c r="CC30" i="14"/>
  <c r="CB30" i="14"/>
  <c r="CA30" i="14"/>
  <c r="BZ30" i="14"/>
  <c r="BX30" i="14"/>
  <c r="BE30" i="14"/>
  <c r="CN29" i="14"/>
  <c r="CM29" i="14"/>
  <c r="CL29" i="14"/>
  <c r="CK29" i="14"/>
  <c r="CJ29" i="14"/>
  <c r="CI29" i="14"/>
  <c r="CH29" i="14"/>
  <c r="CG29" i="14"/>
  <c r="CF29" i="14"/>
  <c r="CE29" i="14"/>
  <c r="CD29" i="14"/>
  <c r="CC29" i="14"/>
  <c r="CB29" i="14"/>
  <c r="CA29" i="14"/>
  <c r="BZ29" i="14"/>
  <c r="BX29" i="14"/>
  <c r="BE29" i="14"/>
  <c r="CN28" i="14"/>
  <c r="CM28" i="14"/>
  <c r="CL28" i="14"/>
  <c r="CK28" i="14"/>
  <c r="CJ28" i="14"/>
  <c r="CI28" i="14"/>
  <c r="CH28" i="14"/>
  <c r="CG28" i="14"/>
  <c r="CF28" i="14"/>
  <c r="CE28" i="14"/>
  <c r="CD28" i="14"/>
  <c r="CC28" i="14"/>
  <c r="CB28" i="14"/>
  <c r="CA28" i="14"/>
  <c r="BZ28" i="14"/>
  <c r="BX28" i="14"/>
  <c r="BE28" i="14"/>
  <c r="CN27" i="14"/>
  <c r="CM27" i="14"/>
  <c r="CL27" i="14"/>
  <c r="CK27" i="14"/>
  <c r="CJ27" i="14"/>
  <c r="CI27" i="14"/>
  <c r="CH27" i="14"/>
  <c r="CG27" i="14"/>
  <c r="CF27" i="14"/>
  <c r="CE27" i="14"/>
  <c r="CD27" i="14"/>
  <c r="CC27" i="14"/>
  <c r="CB27" i="14"/>
  <c r="CA27" i="14"/>
  <c r="BZ27" i="14"/>
  <c r="BX27" i="14"/>
  <c r="BE27" i="14"/>
  <c r="CN26" i="14"/>
  <c r="CM26" i="14"/>
  <c r="CL26" i="14"/>
  <c r="CK26" i="14"/>
  <c r="CJ26" i="14"/>
  <c r="CI26" i="14"/>
  <c r="CH26" i="14"/>
  <c r="CG26" i="14"/>
  <c r="CF26" i="14"/>
  <c r="CE26" i="14"/>
  <c r="CD26" i="14"/>
  <c r="CC26" i="14"/>
  <c r="CB26" i="14"/>
  <c r="CA26" i="14"/>
  <c r="BZ26" i="14"/>
  <c r="BX26" i="14"/>
  <c r="BE26" i="14"/>
  <c r="CN25" i="14"/>
  <c r="CM25" i="14"/>
  <c r="CL25" i="14"/>
  <c r="CK25" i="14"/>
  <c r="CJ25" i="14"/>
  <c r="CI25" i="14"/>
  <c r="CH25" i="14"/>
  <c r="CG25" i="14"/>
  <c r="CF25" i="14"/>
  <c r="CE25" i="14"/>
  <c r="CD25" i="14"/>
  <c r="CC25" i="14"/>
  <c r="CB25" i="14"/>
  <c r="CA25" i="14"/>
  <c r="BZ25" i="14"/>
  <c r="BX25" i="14"/>
  <c r="BE25" i="14"/>
  <c r="CN24" i="14"/>
  <c r="CM24" i="14"/>
  <c r="CL24" i="14"/>
  <c r="CK24" i="14"/>
  <c r="CJ24" i="14"/>
  <c r="CI24" i="14"/>
  <c r="CH24" i="14"/>
  <c r="CG24" i="14"/>
  <c r="CF24" i="14"/>
  <c r="CE24" i="14"/>
  <c r="CD24" i="14"/>
  <c r="CC24" i="14"/>
  <c r="CB24" i="14"/>
  <c r="CA24" i="14"/>
  <c r="BZ24" i="14"/>
  <c r="BX24" i="14"/>
  <c r="BE24" i="14"/>
  <c r="CN23" i="14"/>
  <c r="CM23" i="14"/>
  <c r="CL23" i="14"/>
  <c r="CK23" i="14"/>
  <c r="CJ23" i="14"/>
  <c r="CI23" i="14"/>
  <c r="CH23" i="14"/>
  <c r="CG23" i="14"/>
  <c r="CF23" i="14"/>
  <c r="CE23" i="14"/>
  <c r="CD23" i="14"/>
  <c r="CC23" i="14"/>
  <c r="CB23" i="14"/>
  <c r="CA23" i="14"/>
  <c r="BZ23" i="14"/>
  <c r="BX23" i="14"/>
  <c r="BE23" i="14"/>
  <c r="CN22" i="14"/>
  <c r="CM22" i="14"/>
  <c r="CL22" i="14"/>
  <c r="CK22" i="14"/>
  <c r="CJ22" i="14"/>
  <c r="CI22" i="14"/>
  <c r="CH22" i="14"/>
  <c r="CG22" i="14"/>
  <c r="CF22" i="14"/>
  <c r="CE22" i="14"/>
  <c r="CD22" i="14"/>
  <c r="CC22" i="14"/>
  <c r="CB22" i="14"/>
  <c r="CA22" i="14"/>
  <c r="BZ22" i="14"/>
  <c r="BX22" i="14"/>
  <c r="BE22" i="14"/>
  <c r="CN21" i="14"/>
  <c r="CM21" i="14"/>
  <c r="CL21" i="14"/>
  <c r="CK21" i="14"/>
  <c r="CJ21" i="14"/>
  <c r="CI21" i="14"/>
  <c r="CH21" i="14"/>
  <c r="CG21" i="14"/>
  <c r="CF21" i="14"/>
  <c r="CE21" i="14"/>
  <c r="CD21" i="14"/>
  <c r="CC21" i="14"/>
  <c r="CB21" i="14"/>
  <c r="CA21" i="14"/>
  <c r="BZ21" i="14"/>
  <c r="BX21" i="14"/>
  <c r="BE21" i="14"/>
  <c r="BX20" i="14"/>
  <c r="BE20" i="14"/>
  <c r="BX19" i="14"/>
  <c r="BE19" i="14"/>
  <c r="BX18" i="14"/>
  <c r="BE18" i="14"/>
  <c r="BX17" i="14"/>
  <c r="BE17" i="14"/>
  <c r="BX16" i="14"/>
  <c r="BE16" i="14"/>
  <c r="BX15" i="14"/>
  <c r="BE15" i="14"/>
  <c r="BX14" i="14"/>
  <c r="BE14" i="14"/>
  <c r="BX13" i="14"/>
  <c r="BE13" i="14"/>
  <c r="BX12" i="14"/>
  <c r="BE12" i="14"/>
  <c r="BX11" i="14"/>
  <c r="BE11" i="14"/>
  <c r="X21" i="10"/>
  <c r="BZ36" i="10" l="1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CM36" i="10"/>
  <c r="CN36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CM37" i="10"/>
  <c r="CN37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CM38" i="10"/>
  <c r="CN38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BX11" i="10"/>
  <c r="BX12" i="10"/>
  <c r="BX13" i="10"/>
  <c r="BX14" i="10"/>
  <c r="BX15" i="10"/>
  <c r="BX16" i="10"/>
  <c r="BX17" i="10"/>
  <c r="BX18" i="10"/>
  <c r="BX19" i="10"/>
  <c r="BX20" i="10"/>
  <c r="BE11" i="10"/>
  <c r="BE12" i="10"/>
  <c r="BE13" i="10"/>
  <c r="BE14" i="10"/>
  <c r="BE15" i="10"/>
  <c r="BE16" i="10"/>
  <c r="BE17" i="10"/>
  <c r="BE18" i="10"/>
  <c r="BE19" i="10"/>
  <c r="BE20" i="10"/>
  <c r="BX32" i="10"/>
  <c r="BX33" i="10"/>
  <c r="BX34" i="10"/>
  <c r="BE32" i="10"/>
  <c r="BE33" i="10"/>
  <c r="BE34" i="10"/>
  <c r="BX22" i="10" l="1"/>
  <c r="BX23" i="10"/>
  <c r="BX24" i="10"/>
  <c r="BX25" i="10"/>
  <c r="BX26" i="10"/>
  <c r="BX27" i="10"/>
  <c r="BX28" i="10"/>
  <c r="BX29" i="10"/>
  <c r="BX30" i="10"/>
  <c r="BX31" i="10"/>
  <c r="BX21" i="10"/>
  <c r="BE22" i="10"/>
  <c r="BE23" i="10"/>
  <c r="BE24" i="10"/>
  <c r="BE25" i="10"/>
  <c r="BE26" i="10"/>
  <c r="BE27" i="10"/>
  <c r="BE28" i="10"/>
  <c r="BE29" i="10"/>
  <c r="BE30" i="10"/>
  <c r="BE31" i="10"/>
  <c r="BE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BZ21" i="10"/>
  <c r="AF39" i="14"/>
  <c r="AD33" i="10"/>
  <c r="AF34" i="10"/>
  <c r="AG34" i="14"/>
  <c r="AC24" i="14"/>
  <c r="AH33" i="14"/>
  <c r="AF23" i="14"/>
  <c r="AD40" i="10"/>
  <c r="AH28" i="14"/>
  <c r="AF41" i="14"/>
  <c r="AC23" i="14"/>
  <c r="AE42" i="14"/>
  <c r="AE29" i="10"/>
  <c r="AF42" i="10"/>
  <c r="AD39" i="14"/>
  <c r="AD33" i="14"/>
  <c r="AF31" i="14"/>
  <c r="AD39" i="10"/>
  <c r="AF39" i="10"/>
  <c r="AD42" i="10"/>
  <c r="AE34" i="14"/>
  <c r="AE37" i="14"/>
  <c r="AH29" i="10"/>
  <c r="AG36" i="10"/>
  <c r="AG37" i="10"/>
  <c r="AF34" i="14"/>
  <c r="AG40" i="10"/>
  <c r="AD36" i="14"/>
  <c r="AE32" i="14"/>
  <c r="AE23" i="10"/>
  <c r="AG24" i="14"/>
  <c r="AG25" i="14"/>
  <c r="AH41" i="10"/>
  <c r="AH39" i="14"/>
  <c r="AG38" i="14"/>
  <c r="AH21" i="10"/>
  <c r="AH26" i="14"/>
  <c r="AF32" i="10"/>
  <c r="AH38" i="14"/>
  <c r="AG34" i="10"/>
  <c r="AG33" i="14"/>
  <c r="AH28" i="10"/>
  <c r="AF36" i="10"/>
  <c r="AG28" i="10"/>
  <c r="AF29" i="10"/>
  <c r="AH33" i="10"/>
  <c r="AH27" i="14"/>
  <c r="AE27" i="14"/>
  <c r="AF36" i="14"/>
  <c r="AD21" i="14"/>
  <c r="AG40" i="14"/>
  <c r="AC25" i="14"/>
  <c r="AE40" i="10"/>
  <c r="AE39" i="14"/>
  <c r="AD29" i="14"/>
  <c r="AF24" i="14"/>
  <c r="AH29" i="14"/>
  <c r="AF22" i="10"/>
  <c r="AE41" i="10"/>
  <c r="AH34" i="14"/>
  <c r="AF27" i="14"/>
  <c r="AE25" i="14"/>
  <c r="AE27" i="10"/>
  <c r="AF22" i="14"/>
  <c r="AC27" i="14"/>
  <c r="AF29" i="14"/>
  <c r="AD26" i="14"/>
  <c r="AH21" i="14"/>
  <c r="AF33" i="14"/>
  <c r="AD21" i="10"/>
  <c r="AH39" i="10"/>
  <c r="AG27" i="10"/>
  <c r="AF30" i="14"/>
  <c r="AC33" i="14"/>
  <c r="AC27" i="10"/>
  <c r="AE32" i="10"/>
  <c r="AC38" i="10"/>
  <c r="AC22" i="14"/>
  <c r="AF40" i="14"/>
  <c r="AD40" i="14"/>
  <c r="AD41" i="14"/>
  <c r="AD27" i="14"/>
  <c r="AD24" i="14"/>
  <c r="AH22" i="10"/>
  <c r="AG28" i="14"/>
  <c r="AC21" i="14"/>
  <c r="AG32" i="10"/>
  <c r="AH32" i="14"/>
  <c r="AF26" i="14"/>
  <c r="AC28" i="14"/>
  <c r="AH40" i="14"/>
  <c r="AC31" i="14"/>
  <c r="AD32" i="14"/>
  <c r="AF24" i="10"/>
  <c r="AD25" i="14"/>
  <c r="AG36" i="14"/>
  <c r="AC42" i="10"/>
  <c r="AF40" i="10"/>
  <c r="AF37" i="10"/>
  <c r="AC38" i="14"/>
  <c r="AD34" i="14"/>
  <c r="AF30" i="10"/>
  <c r="AG41" i="10"/>
  <c r="AE25" i="10"/>
  <c r="AC34" i="10"/>
  <c r="AC26" i="14"/>
  <c r="AH25" i="10"/>
  <c r="AH41" i="14"/>
  <c r="AH31" i="14"/>
  <c r="AF21" i="14"/>
  <c r="AE22" i="10"/>
  <c r="AE37" i="10"/>
  <c r="AD24" i="10"/>
  <c r="AE30" i="14"/>
  <c r="AH32" i="10"/>
  <c r="AF23" i="10"/>
  <c r="AC23" i="10"/>
  <c r="AC30" i="10"/>
  <c r="AG42" i="10"/>
  <c r="AF42" i="14"/>
  <c r="AD32" i="10"/>
  <c r="AD31" i="14"/>
  <c r="AH42" i="10"/>
  <c r="AG25" i="10"/>
  <c r="AH38" i="10"/>
  <c r="AG37" i="14"/>
  <c r="AG30" i="10"/>
  <c r="AE30" i="10"/>
  <c r="AH24" i="14"/>
  <c r="AE39" i="10"/>
  <c r="AD31" i="10"/>
  <c r="AC41" i="14"/>
  <c r="AH23" i="14"/>
  <c r="AD22" i="14"/>
  <c r="AF38" i="14"/>
  <c r="AH34" i="10"/>
  <c r="AD29" i="10"/>
  <c r="AH40" i="10"/>
  <c r="AF25" i="14"/>
  <c r="AH31" i="10"/>
  <c r="AD42" i="14"/>
  <c r="AC34" i="14"/>
  <c r="AG29" i="14"/>
  <c r="AF37" i="14"/>
  <c r="AH27" i="10"/>
  <c r="AH30" i="14"/>
  <c r="AC36" i="14"/>
  <c r="AH24" i="10"/>
  <c r="AC32" i="14"/>
  <c r="AC21" i="10"/>
  <c r="AE21" i="10"/>
  <c r="AD22" i="10"/>
  <c r="AH22" i="14"/>
  <c r="AC39" i="14"/>
  <c r="AD38" i="10"/>
  <c r="AE22" i="14"/>
  <c r="AH30" i="10"/>
  <c r="AE28" i="10"/>
  <c r="AC37" i="14"/>
  <c r="AF31" i="10"/>
  <c r="AH23" i="10"/>
  <c r="AG22" i="14"/>
  <c r="AH36" i="14"/>
  <c r="AG38" i="10"/>
  <c r="AE40" i="14"/>
  <c r="AD23" i="14"/>
  <c r="AD28" i="10"/>
  <c r="AE29" i="14"/>
  <c r="AC31" i="10"/>
  <c r="AE33" i="10"/>
  <c r="AC29" i="14"/>
  <c r="AH42" i="14"/>
  <c r="AE23" i="14"/>
  <c r="AH26" i="10"/>
  <c r="AE28" i="14"/>
  <c r="AG39" i="14"/>
  <c r="AD30" i="14"/>
  <c r="AF28" i="10"/>
  <c r="AE41" i="14"/>
  <c r="AG42" i="14"/>
  <c r="AE31" i="14"/>
  <c r="AD37" i="10"/>
  <c r="AG33" i="10"/>
  <c r="AC24" i="10"/>
  <c r="AE38" i="10"/>
  <c r="AC40" i="14"/>
  <c r="AG26" i="10"/>
  <c r="AD37" i="14"/>
  <c r="AF32" i="14"/>
  <c r="AC29" i="10"/>
  <c r="AD41" i="10"/>
  <c r="AD27" i="10"/>
  <c r="AH25" i="14"/>
  <c r="AE36" i="10"/>
  <c r="AG26" i="14"/>
  <c r="AE38" i="14"/>
  <c r="AF38" i="10"/>
  <c r="AE33" i="14"/>
  <c r="AH37" i="14"/>
  <c r="AG32" i="14"/>
  <c r="AC40" i="10"/>
  <c r="AC42" i="14"/>
  <c r="AE26" i="14"/>
  <c r="AC26" i="10"/>
  <c r="AC41" i="10"/>
  <c r="AF26" i="10"/>
  <c r="AC37" i="10"/>
  <c r="AC39" i="10"/>
  <c r="AF41" i="10"/>
  <c r="AG30" i="14"/>
  <c r="AC36" i="10"/>
  <c r="AD23" i="10"/>
  <c r="AF27" i="10"/>
  <c r="AE31" i="10"/>
  <c r="AC30" i="14"/>
  <c r="AG39" i="10"/>
  <c r="AC25" i="10"/>
  <c r="AF28" i="14"/>
  <c r="AG23" i="10"/>
  <c r="AF21" i="10"/>
  <c r="AF25" i="10"/>
  <c r="AC28" i="10"/>
  <c r="AE26" i="10"/>
  <c r="AC32" i="10"/>
  <c r="AH37" i="10"/>
  <c r="AE24" i="14"/>
  <c r="AD34" i="10"/>
  <c r="AG23" i="14"/>
  <c r="AC22" i="10"/>
  <c r="AC33" i="10"/>
  <c r="AG29" i="10"/>
  <c r="AD38" i="14"/>
  <c r="AG21" i="14"/>
  <c r="AD25" i="10"/>
  <c r="AE42" i="10"/>
  <c r="AF33" i="10"/>
  <c r="AG31" i="14"/>
  <c r="AG41" i="14"/>
  <c r="AE34" i="10"/>
  <c r="AG22" i="10"/>
  <c r="AD28" i="14"/>
  <c r="AH36" i="10"/>
  <c r="AD26" i="10"/>
  <c r="AG24" i="10"/>
  <c r="AG31" i="10"/>
  <c r="AE24" i="10"/>
  <c r="AG21" i="10"/>
  <c r="AE36" i="14"/>
  <c r="AD30" i="10"/>
  <c r="AD36" i="10"/>
  <c r="AG27" i="14"/>
  <c r="AE21" i="14"/>
  <c r="X39" i="10"/>
  <c r="AB29" i="14"/>
  <c r="AA41" i="14"/>
  <c r="Y37" i="14"/>
  <c r="W27" i="14"/>
  <c r="Z22" i="10"/>
  <c r="Y33" i="14"/>
  <c r="X42" i="14"/>
  <c r="AA27" i="14"/>
  <c r="AA23" i="10"/>
  <c r="AB26" i="14"/>
  <c r="AB24" i="10"/>
  <c r="Z23" i="10"/>
  <c r="X26" i="10"/>
  <c r="Z29" i="14"/>
  <c r="Z38" i="14"/>
  <c r="X40" i="10"/>
  <c r="W26" i="14"/>
  <c r="V24" i="14"/>
  <c r="X36" i="10"/>
  <c r="Y28" i="14"/>
  <c r="Z33" i="14"/>
  <c r="Z26" i="14"/>
  <c r="W33" i="14"/>
  <c r="AA25" i="14"/>
  <c r="AA21" i="14"/>
  <c r="W38" i="14"/>
  <c r="Z25" i="10"/>
  <c r="Z23" i="14"/>
  <c r="V33" i="14"/>
  <c r="Y41" i="14"/>
  <c r="X28" i="14"/>
  <c r="V41" i="14"/>
  <c r="X24" i="14"/>
  <c r="X28" i="10"/>
  <c r="X39" i="14"/>
  <c r="AB36" i="14"/>
  <c r="Z32" i="14"/>
  <c r="Y29" i="14"/>
  <c r="AA28" i="10"/>
  <c r="Y34" i="14"/>
  <c r="AA38" i="10"/>
  <c r="X21" i="14"/>
  <c r="X32" i="14"/>
  <c r="Y40" i="10"/>
  <c r="Z41" i="10"/>
  <c r="AB31" i="10"/>
  <c r="Y22" i="14"/>
  <c r="Z38" i="10"/>
  <c r="Y24" i="14"/>
  <c r="X38" i="14"/>
  <c r="AB42" i="10"/>
  <c r="Y22" i="10"/>
  <c r="X30" i="10"/>
  <c r="AB39" i="14"/>
  <c r="Z34" i="14"/>
  <c r="W24" i="14"/>
  <c r="V32" i="14"/>
  <c r="AB40" i="10"/>
  <c r="X30" i="14"/>
  <c r="Z25" i="14"/>
  <c r="Z36" i="14"/>
  <c r="X25" i="14"/>
  <c r="Z27" i="10"/>
  <c r="AB22" i="10"/>
  <c r="AA38" i="14"/>
  <c r="AB24" i="14"/>
  <c r="W34" i="14"/>
  <c r="X41" i="14"/>
  <c r="AA36" i="10"/>
  <c r="AB33" i="14"/>
  <c r="X37" i="10"/>
  <c r="V40" i="14"/>
  <c r="AB26" i="10"/>
  <c r="AA34" i="14"/>
  <c r="X23" i="14"/>
  <c r="V26" i="14"/>
  <c r="AA33" i="10"/>
  <c r="Z42" i="10"/>
  <c r="AA40" i="10"/>
  <c r="W39" i="14"/>
  <c r="X40" i="14"/>
  <c r="Z37" i="10"/>
  <c r="AB38" i="10"/>
  <c r="AB27" i="14"/>
  <c r="Z27" i="14"/>
  <c r="V37" i="14"/>
  <c r="W29" i="14"/>
  <c r="Z39" i="14"/>
  <c r="V25" i="14"/>
  <c r="Y36" i="10"/>
  <c r="AA32" i="10"/>
  <c r="Z32" i="10"/>
  <c r="AB28" i="10"/>
  <c r="X32" i="10"/>
  <c r="V38" i="14"/>
  <c r="W42" i="14"/>
  <c r="W37" i="14"/>
  <c r="X23" i="10"/>
  <c r="AB33" i="10"/>
  <c r="AA22" i="10"/>
  <c r="W41" i="14"/>
  <c r="AB41" i="10"/>
  <c r="Y26" i="10"/>
  <c r="AB23" i="10"/>
  <c r="X22" i="14"/>
  <c r="Z22" i="14"/>
  <c r="AB32" i="14"/>
  <c r="Z33" i="10"/>
  <c r="Z21" i="14"/>
  <c r="AB31" i="14"/>
  <c r="Z24" i="14"/>
  <c r="X33" i="14"/>
  <c r="Y39" i="10"/>
  <c r="AA25" i="10"/>
  <c r="AB37" i="10"/>
  <c r="AB28" i="14"/>
  <c r="W40" i="14"/>
  <c r="W21" i="14"/>
  <c r="Y23" i="14"/>
  <c r="Y31" i="14"/>
  <c r="AB22" i="14"/>
  <c r="V23" i="14"/>
  <c r="AB40" i="14"/>
  <c r="AA42" i="10"/>
  <c r="AB25" i="14"/>
  <c r="AB34" i="14"/>
  <c r="Y27" i="14"/>
  <c r="AA37" i="10"/>
  <c r="AB36" i="10"/>
  <c r="Y30" i="14"/>
  <c r="Z28" i="14"/>
  <c r="Z31" i="14"/>
  <c r="AB30" i="10"/>
  <c r="Y21" i="14"/>
  <c r="AA22" i="14"/>
  <c r="X27" i="14"/>
  <c r="Y39" i="14"/>
  <c r="Y25" i="14"/>
  <c r="Y34" i="10"/>
  <c r="AA37" i="14"/>
  <c r="X34" i="10"/>
  <c r="Z31" i="10"/>
  <c r="W22" i="14"/>
  <c r="AB39" i="10"/>
  <c r="AA41" i="10"/>
  <c r="Y21" i="10"/>
  <c r="W28" i="14"/>
  <c r="Z34" i="10"/>
  <c r="V27" i="14"/>
  <c r="Y32" i="10"/>
  <c r="V36" i="14"/>
  <c r="Y38" i="14"/>
  <c r="AA30" i="10"/>
  <c r="W30" i="14"/>
  <c r="AA26" i="10"/>
  <c r="AA29" i="10"/>
  <c r="W23" i="14"/>
  <c r="X41" i="10"/>
  <c r="Y30" i="10"/>
  <c r="AA40" i="14"/>
  <c r="AA34" i="10"/>
  <c r="Y40" i="14"/>
  <c r="X25" i="10"/>
  <c r="AA39" i="10"/>
  <c r="Z30" i="14"/>
  <c r="Y38" i="10"/>
  <c r="Y29" i="10"/>
  <c r="AA23" i="14"/>
  <c r="AA29" i="14"/>
  <c r="X38" i="10"/>
  <c r="Y36" i="14"/>
  <c r="AB42" i="14"/>
  <c r="X31" i="14"/>
  <c r="V42" i="14"/>
  <c r="Y33" i="10"/>
  <c r="Z24" i="10"/>
  <c r="V28" i="14"/>
  <c r="Y42" i="10"/>
  <c r="AB25" i="10"/>
  <c r="V21" i="14"/>
  <c r="Z30" i="10"/>
  <c r="AA39" i="14"/>
  <c r="AB27" i="10"/>
  <c r="Y42" i="14"/>
  <c r="X37" i="14"/>
  <c r="V34" i="14"/>
  <c r="W36" i="14"/>
  <c r="X29" i="14"/>
  <c r="X31" i="10"/>
  <c r="Y25" i="10"/>
  <c r="AB38" i="14"/>
  <c r="Z28" i="10"/>
  <c r="W25" i="14"/>
  <c r="W31" i="14"/>
  <c r="AA26" i="14"/>
  <c r="Z29" i="10"/>
  <c r="AA42" i="14"/>
  <c r="AA31" i="14"/>
  <c r="V39" i="14"/>
  <c r="Z42" i="14"/>
  <c r="Z40" i="14"/>
  <c r="AB23" i="14"/>
  <c r="V30" i="14"/>
  <c r="AB29" i="10"/>
  <c r="Y27" i="10"/>
  <c r="AA32" i="14"/>
  <c r="AA31" i="10"/>
  <c r="Y37" i="10"/>
  <c r="W32" i="14"/>
  <c r="X36" i="14"/>
  <c r="Z37" i="14"/>
  <c r="AB21" i="14"/>
  <c r="Z36" i="10"/>
  <c r="AA24" i="10"/>
  <c r="V31" i="14"/>
  <c r="X24" i="10"/>
  <c r="X22" i="10"/>
  <c r="Y41" i="10"/>
  <c r="X26" i="14"/>
  <c r="AB41" i="14"/>
  <c r="AA36" i="14"/>
  <c r="Y31" i="10"/>
  <c r="X42" i="10"/>
  <c r="Y24" i="10"/>
  <c r="AA24" i="14"/>
  <c r="AA30" i="14"/>
  <c r="Y28" i="10"/>
  <c r="Y23" i="10"/>
  <c r="AB21" i="10"/>
  <c r="Y26" i="14"/>
  <c r="V29" i="14"/>
  <c r="Y32" i="14"/>
  <c r="AB34" i="10"/>
  <c r="AB32" i="10"/>
  <c r="AA28" i="14"/>
  <c r="V22" i="14"/>
  <c r="Z41" i="14"/>
  <c r="X29" i="10"/>
  <c r="AA27" i="10"/>
  <c r="X34" i="14"/>
  <c r="AB37" i="14"/>
  <c r="Z39" i="10"/>
  <c r="AB30" i="14"/>
  <c r="Z21" i="10"/>
  <c r="X33" i="10"/>
  <c r="Z40" i="10"/>
  <c r="X27" i="10"/>
  <c r="AA21" i="10"/>
  <c r="Z26" i="10"/>
  <c r="AA33" i="14"/>
</calcChain>
</file>

<file path=xl/sharedStrings.xml><?xml version="1.0" encoding="utf-8"?>
<sst xmlns="http://schemas.openxmlformats.org/spreadsheetml/2006/main" count="715" uniqueCount="72">
  <si>
    <t>Row Labels</t>
  </si>
  <si>
    <t>Grand Total</t>
  </si>
  <si>
    <t>LNG</t>
  </si>
  <si>
    <t>HSB</t>
  </si>
  <si>
    <t xml:space="preserve"> LoadAll</t>
  </si>
  <si>
    <t xml:space="preserve"> Departing</t>
  </si>
  <si>
    <t>Max of  LoadAll</t>
  </si>
  <si>
    <t>Sun</t>
  </si>
  <si>
    <t>Mon</t>
  </si>
  <si>
    <t>Tue</t>
  </si>
  <si>
    <t>Wed</t>
  </si>
  <si>
    <t>Thu</t>
  </si>
  <si>
    <t>Fri</t>
  </si>
  <si>
    <t>Sat</t>
  </si>
  <si>
    <t>DoW</t>
  </si>
  <si>
    <t>Jan</t>
  </si>
  <si>
    <t>Feb</t>
  </si>
  <si>
    <t>CaptureDate</t>
  </si>
  <si>
    <t>dayofWeek</t>
  </si>
  <si>
    <t>sailingTime</t>
  </si>
  <si>
    <t>Average of  LoadAll</t>
  </si>
  <si>
    <t>HSB Total</t>
  </si>
  <si>
    <t>LNG Total</t>
  </si>
  <si>
    <t>StdDev of  LoadAll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</si>
  <si>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</si>
  <si>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</si>
  <si>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</si>
  <si>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</si>
  <si>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</si>
  <si>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</si>
  <si>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</si>
  <si>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</si>
  <si>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</si>
  <si>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</si>
  <si>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MonthNumber</t>
  </si>
  <si>
    <t>MonthName</t>
  </si>
  <si>
    <t>Months</t>
  </si>
  <si>
    <t>Column Labels</t>
  </si>
  <si>
    <t>Formatted Date Values</t>
  </si>
  <si>
    <t>actual values</t>
  </si>
  <si>
    <t>forecast values</t>
  </si>
  <si>
    <t>Forecast-Actual</t>
  </si>
  <si>
    <t>FORECAST</t>
  </si>
  <si>
    <t>update for HSB</t>
  </si>
  <si>
    <t>am</t>
  </si>
  <si>
    <t>pm</t>
  </si>
  <si>
    <t>minutes</t>
  </si>
  <si>
    <t>wild card</t>
  </si>
  <si>
    <t>command</t>
  </si>
  <si>
    <t xml:space="preserve">* * * </t>
  </si>
  <si>
    <t>hours</t>
  </si>
  <si>
    <t>nodejs /home/alastair/source/alastairrough.github.com/scrape305.js</t>
  </si>
  <si>
    <t>AM/PM</t>
  </si>
  <si>
    <t>exclude</t>
  </si>
  <si>
    <t>#</t>
  </si>
  <si>
    <t>find dups</t>
  </si>
  <si>
    <t>Daily</t>
  </si>
  <si>
    <t>Apr 14 only</t>
  </si>
  <si>
    <t>May 5, 7, 12 &amp; 14 only</t>
  </si>
  <si>
    <t>Apr 13 only</t>
  </si>
  <si>
    <t>from Apr 7</t>
  </si>
  <si>
    <t>07-Apr</t>
  </si>
  <si>
    <t>08-Apr</t>
  </si>
  <si>
    <t>09-Apr</t>
  </si>
  <si>
    <t>10-Apr</t>
  </si>
  <si>
    <t>node js /home/alastair/source/runtime.secure/scrape305.js</t>
  </si>
  <si>
    <t>sh /home/alastair/source/alastairrough.github.com/git2.sh</t>
  </si>
  <si>
    <t>11-Apr</t>
  </si>
  <si>
    <t>CarLoad</t>
  </si>
  <si>
    <t>OversizeLoad</t>
  </si>
  <si>
    <t>Index</t>
  </si>
  <si>
    <t>from Jan 2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</si>
</sst>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h:m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NumberFormat="1"/>
    <xf numFmtId="164" fontId="0" fillId="0" borderId="0" xfId="0" pivotButton="1" applyNumberFormat="1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4" fontId="0" fillId="0" borderId="0" xfId="0" applyNumberFormat="1"/>
    <xf numFmtId="15" fontId="0" fillId="0" borderId="0" xfId="0" applyNumberFormat="1"/>
    <xf numFmtId="14" fontId="0" fillId="0" borderId="0" xfId="0" applyNumberFormat="1" applyAlignment="1">
      <alignment horizontal="left" indent="2"/>
    </xf>
    <xf numFmtId="0" fontId="0" fillId="0" borderId="0" xfId="0" applyAlignment="1">
      <alignment horizontal="left" indent="3"/>
    </xf>
    <xf numFmtId="0" fontId="16" fillId="0" borderId="0" xfId="0" applyFont="1"/>
    <xf numFmtId="0" fontId="18" fillId="0" borderId="0" xfId="0" applyFont="1"/>
    <xf numFmtId="49" fontId="0" fillId="0" borderId="0" xfId="0" applyNumberFormat="1"/>
    <xf numFmtId="49" fontId="0" fillId="0" borderId="0" xfId="0" quotePrefix="1" applyNumberFormat="1" applyFont="1"/>
    <xf numFmtId="49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3">
    <dxf>
      <numFmt numFmtId="165" formatCode="m/d;@"/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68" formatCode="0.0000"/>
    </dxf>
    <dxf>
      <numFmt numFmtId="169" formatCode="0.00000"/>
    </dxf>
    <dxf>
      <numFmt numFmtId="170" formatCode="0.000000"/>
    </dxf>
    <dxf>
      <numFmt numFmtId="165" formatCode="m/d;@"/>
    </dxf>
    <dxf>
      <numFmt numFmtId="1" formatCode="0"/>
    </dxf>
    <dxf>
      <numFmt numFmtId="166" formatCode="0.0"/>
    </dxf>
    <dxf>
      <numFmt numFmtId="2" formatCode="0.00"/>
    </dxf>
    <dxf>
      <numFmt numFmtId="167" formatCode="0.000"/>
    </dxf>
    <dxf>
      <numFmt numFmtId="168" formatCode="0.0000"/>
    </dxf>
    <dxf>
      <numFmt numFmtId="169" formatCode="0.00000"/>
    </dxf>
    <dxf>
      <numFmt numFmtId="170" formatCode="0.00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70" formatCode="0.000000"/>
    </dxf>
    <dxf>
      <numFmt numFmtId="171" formatCode="0.000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70" formatCode="0.000000"/>
    </dxf>
    <dxf>
      <numFmt numFmtId="171" formatCode="0.0000000"/>
    </dxf>
    <dxf>
      <numFmt numFmtId="164" formatCode="hh:mm"/>
    </dxf>
    <dxf>
      <numFmt numFmtId="164" formatCode="hh:mm"/>
    </dxf>
    <dxf>
      <numFmt numFmtId="164" formatCode="hh:mm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32"/>
      <tableStyleElement type="headerRow" dxfId="1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'SourceData filtered'!$B$1</c:f>
              <c:strCache>
                <c:ptCount val="1"/>
                <c:pt idx="0">
                  <c:v> LoadAll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'SourceData filtered'!$A$1:$A$77</c:f>
              <c:strCache>
                <c:ptCount val="77"/>
                <c:pt idx="0">
                  <c:v>Index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</c:strCache>
            </c:strRef>
          </c:xVal>
          <c:yVal>
            <c:numRef>
              <c:f>'SourceData filtered'!$B$2:$B$1001</c:f>
              <c:numCache>
                <c:formatCode>General</c:formatCode>
                <c:ptCount val="1000"/>
                <c:pt idx="0">
                  <c:v>57</c:v>
                </c:pt>
                <c:pt idx="1">
                  <c:v>66</c:v>
                </c:pt>
                <c:pt idx="2">
                  <c:v>68</c:v>
                </c:pt>
                <c:pt idx="3">
                  <c:v>98</c:v>
                </c:pt>
                <c:pt idx="4">
                  <c:v>100</c:v>
                </c:pt>
                <c:pt idx="5">
                  <c:v>100</c:v>
                </c:pt>
                <c:pt idx="6">
                  <c:v>95</c:v>
                </c:pt>
                <c:pt idx="7">
                  <c:v>13</c:v>
                </c:pt>
                <c:pt idx="8">
                  <c:v>59</c:v>
                </c:pt>
                <c:pt idx="9">
                  <c:v>75</c:v>
                </c:pt>
                <c:pt idx="10">
                  <c:v>71</c:v>
                </c:pt>
                <c:pt idx="11">
                  <c:v>62</c:v>
                </c:pt>
                <c:pt idx="12">
                  <c:v>89</c:v>
                </c:pt>
                <c:pt idx="13">
                  <c:v>68</c:v>
                </c:pt>
                <c:pt idx="14">
                  <c:v>50</c:v>
                </c:pt>
                <c:pt idx="15">
                  <c:v>20</c:v>
                </c:pt>
                <c:pt idx="16">
                  <c:v>31</c:v>
                </c:pt>
                <c:pt idx="17">
                  <c:v>50</c:v>
                </c:pt>
                <c:pt idx="18">
                  <c:v>55</c:v>
                </c:pt>
                <c:pt idx="19">
                  <c:v>78</c:v>
                </c:pt>
                <c:pt idx="20">
                  <c:v>86</c:v>
                </c:pt>
                <c:pt idx="21">
                  <c:v>90</c:v>
                </c:pt>
                <c:pt idx="22">
                  <c:v>53</c:v>
                </c:pt>
                <c:pt idx="23">
                  <c:v>25</c:v>
                </c:pt>
                <c:pt idx="24">
                  <c:v>81</c:v>
                </c:pt>
                <c:pt idx="25">
                  <c:v>64</c:v>
                </c:pt>
                <c:pt idx="26">
                  <c:v>75</c:v>
                </c:pt>
                <c:pt idx="27">
                  <c:v>89</c:v>
                </c:pt>
                <c:pt idx="28">
                  <c:v>41</c:v>
                </c:pt>
                <c:pt idx="29">
                  <c:v>68</c:v>
                </c:pt>
                <c:pt idx="30">
                  <c:v>46</c:v>
                </c:pt>
                <c:pt idx="31">
                  <c:v>20</c:v>
                </c:pt>
                <c:pt idx="32">
                  <c:v>64</c:v>
                </c:pt>
                <c:pt idx="33">
                  <c:v>68</c:v>
                </c:pt>
                <c:pt idx="34">
                  <c:v>61</c:v>
                </c:pt>
                <c:pt idx="35">
                  <c:v>32</c:v>
                </c:pt>
                <c:pt idx="36">
                  <c:v>1</c:v>
                </c:pt>
                <c:pt idx="37">
                  <c:v>4</c:v>
                </c:pt>
                <c:pt idx="38">
                  <c:v>41</c:v>
                </c:pt>
                <c:pt idx="39">
                  <c:v>71</c:v>
                </c:pt>
                <c:pt idx="40">
                  <c:v>83</c:v>
                </c:pt>
                <c:pt idx="41">
                  <c:v>97</c:v>
                </c:pt>
                <c:pt idx="42">
                  <c:v>74</c:v>
                </c:pt>
                <c:pt idx="43">
                  <c:v>60</c:v>
                </c:pt>
                <c:pt idx="44">
                  <c:v>35</c:v>
                </c:pt>
                <c:pt idx="45">
                  <c:v>11</c:v>
                </c:pt>
                <c:pt idx="46">
                  <c:v>38</c:v>
                </c:pt>
                <c:pt idx="47">
                  <c:v>74</c:v>
                </c:pt>
                <c:pt idx="48">
                  <c:v>90</c:v>
                </c:pt>
                <c:pt idx="49">
                  <c:v>38</c:v>
                </c:pt>
                <c:pt idx="50">
                  <c:v>63</c:v>
                </c:pt>
                <c:pt idx="51">
                  <c:v>52</c:v>
                </c:pt>
                <c:pt idx="52">
                  <c:v>37</c:v>
                </c:pt>
                <c:pt idx="53">
                  <c:v>14</c:v>
                </c:pt>
                <c:pt idx="54">
                  <c:v>18</c:v>
                </c:pt>
                <c:pt idx="55">
                  <c:v>40</c:v>
                </c:pt>
                <c:pt idx="56">
                  <c:v>76</c:v>
                </c:pt>
                <c:pt idx="57">
                  <c:v>89</c:v>
                </c:pt>
                <c:pt idx="58">
                  <c:v>85</c:v>
                </c:pt>
                <c:pt idx="59">
                  <c:v>83</c:v>
                </c:pt>
                <c:pt idx="60">
                  <c:v>84</c:v>
                </c:pt>
                <c:pt idx="61">
                  <c:v>32</c:v>
                </c:pt>
                <c:pt idx="62">
                  <c:v>70</c:v>
                </c:pt>
                <c:pt idx="63">
                  <c:v>85</c:v>
                </c:pt>
                <c:pt idx="64">
                  <c:v>84</c:v>
                </c:pt>
                <c:pt idx="65">
                  <c:v>72</c:v>
                </c:pt>
                <c:pt idx="66">
                  <c:v>70</c:v>
                </c:pt>
                <c:pt idx="67">
                  <c:v>63</c:v>
                </c:pt>
                <c:pt idx="68">
                  <c:v>41</c:v>
                </c:pt>
                <c:pt idx="69">
                  <c:v>14</c:v>
                </c:pt>
                <c:pt idx="70">
                  <c:v>7</c:v>
                </c:pt>
                <c:pt idx="71">
                  <c:v>95</c:v>
                </c:pt>
                <c:pt idx="72">
                  <c:v>84</c:v>
                </c:pt>
                <c:pt idx="73">
                  <c:v>76</c:v>
                </c:pt>
                <c:pt idx="74">
                  <c:v>12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21-480D-AADD-73C9449DA13A}"/>
            </c:ext>
          </c:extLst>
        </c:ser>
        <c:ser>
          <c:idx val="2"/>
          <c:order val="1"/>
          <c:tx>
            <c:strRef>
              <c:f>'SourceData filtered'!$L$1</c:f>
              <c:strCache>
                <c:ptCount val="1"/>
                <c:pt idx="0">
                  <c:v>CarLoad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'SourceData filtered'!$A$1:$A$77</c:f>
              <c:strCache>
                <c:ptCount val="77"/>
                <c:pt idx="0">
                  <c:v>Index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</c:strCache>
            </c:strRef>
          </c:xVal>
          <c:yVal>
            <c:numRef>
              <c:f>'SourceData filtered'!$L$2:$L$1001</c:f>
              <c:numCache>
                <c:formatCode>General</c:formatCode>
                <c:ptCount val="1000"/>
                <c:pt idx="0">
                  <c:v>100</c:v>
                </c:pt>
                <c:pt idx="1">
                  <c:v>74</c:v>
                </c:pt>
                <c:pt idx="2">
                  <c:v>32</c:v>
                </c:pt>
                <c:pt idx="3">
                  <c:v>93</c:v>
                </c:pt>
                <c:pt idx="4">
                  <c:v>100</c:v>
                </c:pt>
                <c:pt idx="5">
                  <c:v>100</c:v>
                </c:pt>
                <c:pt idx="6">
                  <c:v>83</c:v>
                </c:pt>
                <c:pt idx="7">
                  <c:v>6</c:v>
                </c:pt>
                <c:pt idx="8">
                  <c:v>83</c:v>
                </c:pt>
                <c:pt idx="9">
                  <c:v>37</c:v>
                </c:pt>
                <c:pt idx="10">
                  <c:v>27</c:v>
                </c:pt>
                <c:pt idx="11">
                  <c:v>31</c:v>
                </c:pt>
                <c:pt idx="12">
                  <c:v>62</c:v>
                </c:pt>
                <c:pt idx="13">
                  <c:v>16</c:v>
                </c:pt>
                <c:pt idx="14">
                  <c:v>18</c:v>
                </c:pt>
                <c:pt idx="15">
                  <c:v>0</c:v>
                </c:pt>
                <c:pt idx="16">
                  <c:v>44</c:v>
                </c:pt>
                <c:pt idx="17">
                  <c:v>21</c:v>
                </c:pt>
                <c:pt idx="18">
                  <c:v>21</c:v>
                </c:pt>
                <c:pt idx="19">
                  <c:v>25</c:v>
                </c:pt>
                <c:pt idx="20">
                  <c:v>51</c:v>
                </c:pt>
                <c:pt idx="21">
                  <c:v>67</c:v>
                </c:pt>
                <c:pt idx="22">
                  <c:v>21</c:v>
                </c:pt>
                <c:pt idx="23">
                  <c:v>34</c:v>
                </c:pt>
                <c:pt idx="24">
                  <c:v>100</c:v>
                </c:pt>
                <c:pt idx="25">
                  <c:v>100</c:v>
                </c:pt>
                <c:pt idx="26">
                  <c:v>78</c:v>
                </c:pt>
                <c:pt idx="27">
                  <c:v>100</c:v>
                </c:pt>
                <c:pt idx="28">
                  <c:v>41</c:v>
                </c:pt>
                <c:pt idx="29">
                  <c:v>41</c:v>
                </c:pt>
                <c:pt idx="30">
                  <c:v>53</c:v>
                </c:pt>
                <c:pt idx="31">
                  <c:v>13</c:v>
                </c:pt>
                <c:pt idx="32">
                  <c:v>100</c:v>
                </c:pt>
                <c:pt idx="33">
                  <c:v>96</c:v>
                </c:pt>
                <c:pt idx="34">
                  <c:v>76</c:v>
                </c:pt>
                <c:pt idx="35">
                  <c:v>37</c:v>
                </c:pt>
                <c:pt idx="36">
                  <c:v>0</c:v>
                </c:pt>
                <c:pt idx="37">
                  <c:v>6</c:v>
                </c:pt>
                <c:pt idx="38">
                  <c:v>37</c:v>
                </c:pt>
                <c:pt idx="39">
                  <c:v>50</c:v>
                </c:pt>
                <c:pt idx="40">
                  <c:v>74</c:v>
                </c:pt>
                <c:pt idx="41">
                  <c:v>100</c:v>
                </c:pt>
                <c:pt idx="42">
                  <c:v>70</c:v>
                </c:pt>
                <c:pt idx="43">
                  <c:v>55</c:v>
                </c:pt>
                <c:pt idx="44">
                  <c:v>24</c:v>
                </c:pt>
                <c:pt idx="45">
                  <c:v>14</c:v>
                </c:pt>
                <c:pt idx="46">
                  <c:v>17</c:v>
                </c:pt>
                <c:pt idx="47">
                  <c:v>31</c:v>
                </c:pt>
                <c:pt idx="48">
                  <c:v>62</c:v>
                </c:pt>
                <c:pt idx="49">
                  <c:v>10</c:v>
                </c:pt>
                <c:pt idx="50">
                  <c:v>50</c:v>
                </c:pt>
                <c:pt idx="51">
                  <c:v>32</c:v>
                </c:pt>
                <c:pt idx="52">
                  <c:v>20</c:v>
                </c:pt>
                <c:pt idx="53">
                  <c:v>10</c:v>
                </c:pt>
                <c:pt idx="54">
                  <c:v>14</c:v>
                </c:pt>
                <c:pt idx="55">
                  <c:v>1</c:v>
                </c:pt>
                <c:pt idx="56">
                  <c:v>35</c:v>
                </c:pt>
                <c:pt idx="57">
                  <c:v>58</c:v>
                </c:pt>
                <c:pt idx="58">
                  <c:v>46</c:v>
                </c:pt>
                <c:pt idx="59">
                  <c:v>36</c:v>
                </c:pt>
                <c:pt idx="60">
                  <c:v>41</c:v>
                </c:pt>
                <c:pt idx="61">
                  <c:v>13</c:v>
                </c:pt>
                <c:pt idx="62">
                  <c:v>65</c:v>
                </c:pt>
                <c:pt idx="63">
                  <c:v>58</c:v>
                </c:pt>
                <c:pt idx="64">
                  <c:v>55</c:v>
                </c:pt>
                <c:pt idx="65">
                  <c:v>41</c:v>
                </c:pt>
                <c:pt idx="66">
                  <c:v>100</c:v>
                </c:pt>
                <c:pt idx="67">
                  <c:v>100</c:v>
                </c:pt>
                <c:pt idx="68">
                  <c:v>43</c:v>
                </c:pt>
                <c:pt idx="69">
                  <c:v>6</c:v>
                </c:pt>
                <c:pt idx="70">
                  <c:v>6</c:v>
                </c:pt>
                <c:pt idx="71">
                  <c:v>81</c:v>
                </c:pt>
                <c:pt idx="72">
                  <c:v>58</c:v>
                </c:pt>
                <c:pt idx="73">
                  <c:v>87</c:v>
                </c:pt>
                <c:pt idx="74">
                  <c:v>23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21-480D-AADD-73C9449DA13A}"/>
            </c:ext>
          </c:extLst>
        </c:ser>
        <c:ser>
          <c:idx val="3"/>
          <c:order val="2"/>
          <c:tx>
            <c:strRef>
              <c:f>'SourceData filtered'!$U$1</c:f>
              <c:strCache>
                <c:ptCount val="1"/>
                <c:pt idx="0">
                  <c:v>OversizeLoad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'SourceData filtered'!$A$1:$A$77</c:f>
              <c:strCache>
                <c:ptCount val="77"/>
                <c:pt idx="0">
                  <c:v>Index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</c:strCache>
            </c:strRef>
          </c:xVal>
          <c:yVal>
            <c:numRef>
              <c:f>'SourceData filtered'!$U$2:$U$1001</c:f>
              <c:numCache>
                <c:formatCode>General</c:formatCode>
                <c:ptCount val="1000"/>
                <c:pt idx="0">
                  <c:v>41</c:v>
                </c:pt>
                <c:pt idx="1">
                  <c:v>63</c:v>
                </c:pt>
                <c:pt idx="2">
                  <c:v>82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18</c:v>
                </c:pt>
                <c:pt idx="8">
                  <c:v>50</c:v>
                </c:pt>
                <c:pt idx="9">
                  <c:v>90</c:v>
                </c:pt>
                <c:pt idx="10">
                  <c:v>88</c:v>
                </c:pt>
                <c:pt idx="11">
                  <c:v>74</c:v>
                </c:pt>
                <c:pt idx="12">
                  <c:v>100</c:v>
                </c:pt>
                <c:pt idx="13">
                  <c:v>88</c:v>
                </c:pt>
                <c:pt idx="14">
                  <c:v>63</c:v>
                </c:pt>
                <c:pt idx="15">
                  <c:v>28</c:v>
                </c:pt>
                <c:pt idx="16">
                  <c:v>26</c:v>
                </c:pt>
                <c:pt idx="17">
                  <c:v>62</c:v>
                </c:pt>
                <c:pt idx="18">
                  <c:v>69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  <c:pt idx="22">
                  <c:v>66</c:v>
                </c:pt>
                <c:pt idx="23">
                  <c:v>21</c:v>
                </c:pt>
                <c:pt idx="24">
                  <c:v>73</c:v>
                </c:pt>
                <c:pt idx="25">
                  <c:v>50</c:v>
                </c:pt>
                <c:pt idx="26">
                  <c:v>74</c:v>
                </c:pt>
                <c:pt idx="27">
                  <c:v>85</c:v>
                </c:pt>
                <c:pt idx="28">
                  <c:v>42</c:v>
                </c:pt>
                <c:pt idx="29">
                  <c:v>79</c:v>
                </c:pt>
                <c:pt idx="30">
                  <c:v>43</c:v>
                </c:pt>
                <c:pt idx="31">
                  <c:v>26</c:v>
                </c:pt>
                <c:pt idx="32">
                  <c:v>50</c:v>
                </c:pt>
                <c:pt idx="33">
                  <c:v>56</c:v>
                </c:pt>
                <c:pt idx="34">
                  <c:v>56</c:v>
                </c:pt>
                <c:pt idx="35">
                  <c:v>26</c:v>
                </c:pt>
                <c:pt idx="36">
                  <c:v>2</c:v>
                </c:pt>
                <c:pt idx="37">
                  <c:v>3</c:v>
                </c:pt>
                <c:pt idx="38">
                  <c:v>42</c:v>
                </c:pt>
                <c:pt idx="39">
                  <c:v>78</c:v>
                </c:pt>
                <c:pt idx="40">
                  <c:v>86</c:v>
                </c:pt>
                <c:pt idx="41">
                  <c:v>96</c:v>
                </c:pt>
                <c:pt idx="42">
                  <c:v>75</c:v>
                </c:pt>
                <c:pt idx="43">
                  <c:v>62</c:v>
                </c:pt>
                <c:pt idx="44">
                  <c:v>39</c:v>
                </c:pt>
                <c:pt idx="45">
                  <c:v>10</c:v>
                </c:pt>
                <c:pt idx="46">
                  <c:v>45</c:v>
                </c:pt>
                <c:pt idx="47">
                  <c:v>89</c:v>
                </c:pt>
                <c:pt idx="48">
                  <c:v>100</c:v>
                </c:pt>
                <c:pt idx="49">
                  <c:v>48</c:v>
                </c:pt>
                <c:pt idx="50">
                  <c:v>68</c:v>
                </c:pt>
                <c:pt idx="51">
                  <c:v>59</c:v>
                </c:pt>
                <c:pt idx="52">
                  <c:v>43</c:v>
                </c:pt>
                <c:pt idx="53">
                  <c:v>15</c:v>
                </c:pt>
                <c:pt idx="54">
                  <c:v>20</c:v>
                </c:pt>
                <c:pt idx="55">
                  <c:v>54</c:v>
                </c:pt>
                <c:pt idx="56">
                  <c:v>91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38</c:v>
                </c:pt>
                <c:pt idx="62">
                  <c:v>72</c:v>
                </c:pt>
                <c:pt idx="63">
                  <c:v>94</c:v>
                </c:pt>
                <c:pt idx="64">
                  <c:v>95</c:v>
                </c:pt>
                <c:pt idx="65">
                  <c:v>83</c:v>
                </c:pt>
                <c:pt idx="66">
                  <c:v>60</c:v>
                </c:pt>
                <c:pt idx="67">
                  <c:v>50</c:v>
                </c:pt>
                <c:pt idx="68">
                  <c:v>41</c:v>
                </c:pt>
                <c:pt idx="69">
                  <c:v>16</c:v>
                </c:pt>
                <c:pt idx="70">
                  <c:v>7</c:v>
                </c:pt>
                <c:pt idx="71">
                  <c:v>100</c:v>
                </c:pt>
                <c:pt idx="72">
                  <c:v>93</c:v>
                </c:pt>
                <c:pt idx="73">
                  <c:v>68</c:v>
                </c:pt>
                <c:pt idx="74">
                  <c:v>3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21-480D-AADD-73C9449D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75448"/>
        <c:axId val="507277088"/>
      </c:scatterChart>
      <c:valAx>
        <c:axId val="5072754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77088"/>
        <c:crosses val="autoZero"/>
        <c:crossBetween val="midCat"/>
        <c:majorUnit val="1"/>
      </c:valAx>
      <c:valAx>
        <c:axId val="5072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7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[tempApr7.xlsx]Pivot max!PivotTable1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2.566502834954329E-2"/>
          <c:y val="6.5537035994401374E-2"/>
          <c:w val="0.88509833801064075"/>
          <c:h val="0.809231462653672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max'!$B$4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cat>
            <c:multiLvlStrRef>
              <c:f>'Pivot max'!$A$5:$A$93</c:f>
              <c:multiLvlStrCache>
                <c:ptCount val="74"/>
                <c:lvl>
                  <c:pt idx="0">
                    <c:v>720</c:v>
                  </c:pt>
                  <c:pt idx="1">
                    <c:v>925</c:v>
                  </c:pt>
                  <c:pt idx="2">
                    <c:v>1130</c:v>
                  </c:pt>
                  <c:pt idx="3">
                    <c:v>1335</c:v>
                  </c:pt>
                  <c:pt idx="4">
                    <c:v>1550</c:v>
                  </c:pt>
                  <c:pt idx="5">
                    <c:v>1750</c:v>
                  </c:pt>
                  <c:pt idx="6">
                    <c:v>1950</c:v>
                  </c:pt>
                  <c:pt idx="7">
                    <c:v>2145</c:v>
                  </c:pt>
                  <c:pt idx="8">
                    <c:v>720</c:v>
                  </c:pt>
                  <c:pt idx="9">
                    <c:v>925</c:v>
                  </c:pt>
                  <c:pt idx="10">
                    <c:v>1130</c:v>
                  </c:pt>
                  <c:pt idx="11">
                    <c:v>1335</c:v>
                  </c:pt>
                  <c:pt idx="12">
                    <c:v>1550</c:v>
                  </c:pt>
                  <c:pt idx="13">
                    <c:v>1750</c:v>
                  </c:pt>
                  <c:pt idx="14">
                    <c:v>1950</c:v>
                  </c:pt>
                  <c:pt idx="15">
                    <c:v>2145</c:v>
                  </c:pt>
                  <c:pt idx="16">
                    <c:v>720</c:v>
                  </c:pt>
                  <c:pt idx="17">
                    <c:v>925</c:v>
                  </c:pt>
                  <c:pt idx="18">
                    <c:v>1130</c:v>
                  </c:pt>
                  <c:pt idx="19">
                    <c:v>1335</c:v>
                  </c:pt>
                  <c:pt idx="20">
                    <c:v>1550</c:v>
                  </c:pt>
                  <c:pt idx="21">
                    <c:v>1750</c:v>
                  </c:pt>
                  <c:pt idx="22">
                    <c:v>1950</c:v>
                  </c:pt>
                  <c:pt idx="23">
                    <c:v>2145</c:v>
                  </c:pt>
                  <c:pt idx="24">
                    <c:v>720</c:v>
                  </c:pt>
                  <c:pt idx="25">
                    <c:v>925</c:v>
                  </c:pt>
                  <c:pt idx="26">
                    <c:v>1130</c:v>
                  </c:pt>
                  <c:pt idx="27">
                    <c:v>1335</c:v>
                  </c:pt>
                  <c:pt idx="28">
                    <c:v>1550</c:v>
                  </c:pt>
                  <c:pt idx="29">
                    <c:v>1750</c:v>
                  </c:pt>
                  <c:pt idx="30">
                    <c:v>1950</c:v>
                  </c:pt>
                  <c:pt idx="31">
                    <c:v>2145</c:v>
                  </c:pt>
                  <c:pt idx="32">
                    <c:v>720</c:v>
                  </c:pt>
                  <c:pt idx="33">
                    <c:v>925</c:v>
                  </c:pt>
                  <c:pt idx="34">
                    <c:v>1130</c:v>
                  </c:pt>
                  <c:pt idx="35">
                    <c:v>1335</c:v>
                  </c:pt>
                  <c:pt idx="36">
                    <c:v>1550</c:v>
                  </c:pt>
                  <c:pt idx="37">
                    <c:v>620</c:v>
                  </c:pt>
                  <c:pt idx="38">
                    <c:v>825</c:v>
                  </c:pt>
                  <c:pt idx="39">
                    <c:v>1025</c:v>
                  </c:pt>
                  <c:pt idx="40">
                    <c:v>1235</c:v>
                  </c:pt>
                  <c:pt idx="41">
                    <c:v>1445</c:v>
                  </c:pt>
                  <c:pt idx="42">
                    <c:v>1650</c:v>
                  </c:pt>
                  <c:pt idx="43">
                    <c:v>1850</c:v>
                  </c:pt>
                  <c:pt idx="44">
                    <c:v>2045</c:v>
                  </c:pt>
                  <c:pt idx="45">
                    <c:v>620</c:v>
                  </c:pt>
                  <c:pt idx="46">
                    <c:v>825</c:v>
                  </c:pt>
                  <c:pt idx="47">
                    <c:v>1025</c:v>
                  </c:pt>
                  <c:pt idx="48">
                    <c:v>1235</c:v>
                  </c:pt>
                  <c:pt idx="49">
                    <c:v>1445</c:v>
                  </c:pt>
                  <c:pt idx="50">
                    <c:v>1650</c:v>
                  </c:pt>
                  <c:pt idx="51">
                    <c:v>1850</c:v>
                  </c:pt>
                  <c:pt idx="52">
                    <c:v>2045</c:v>
                  </c:pt>
                  <c:pt idx="53">
                    <c:v>620</c:v>
                  </c:pt>
                  <c:pt idx="54">
                    <c:v>825</c:v>
                  </c:pt>
                  <c:pt idx="55">
                    <c:v>1025</c:v>
                  </c:pt>
                  <c:pt idx="56">
                    <c:v>1235</c:v>
                  </c:pt>
                  <c:pt idx="57">
                    <c:v>1445</c:v>
                  </c:pt>
                  <c:pt idx="58">
                    <c:v>1650</c:v>
                  </c:pt>
                  <c:pt idx="59">
                    <c:v>1850</c:v>
                  </c:pt>
                  <c:pt idx="60">
                    <c:v>2045</c:v>
                  </c:pt>
                  <c:pt idx="61">
                    <c:v>620</c:v>
                  </c:pt>
                  <c:pt idx="62">
                    <c:v>825</c:v>
                  </c:pt>
                  <c:pt idx="63">
                    <c:v>1025</c:v>
                  </c:pt>
                  <c:pt idx="64">
                    <c:v>1235</c:v>
                  </c:pt>
                  <c:pt idx="65">
                    <c:v>1445</c:v>
                  </c:pt>
                  <c:pt idx="66">
                    <c:v>1650</c:v>
                  </c:pt>
                  <c:pt idx="67">
                    <c:v>1850</c:v>
                  </c:pt>
                  <c:pt idx="68">
                    <c:v>2045</c:v>
                  </c:pt>
                  <c:pt idx="69">
                    <c:v>620</c:v>
                  </c:pt>
                  <c:pt idx="70">
                    <c:v>825</c:v>
                  </c:pt>
                  <c:pt idx="71">
                    <c:v>1025</c:v>
                  </c:pt>
                  <c:pt idx="72">
                    <c:v>1235</c:v>
                  </c:pt>
                  <c:pt idx="73">
                    <c:v>1445</c:v>
                  </c:pt>
                </c:lvl>
                <c:lvl>
                  <c:pt idx="0">
                    <c:v>07-Apr</c:v>
                  </c:pt>
                  <c:pt idx="8">
                    <c:v>08-Apr</c:v>
                  </c:pt>
                  <c:pt idx="16">
                    <c:v>09-Apr</c:v>
                  </c:pt>
                  <c:pt idx="24">
                    <c:v>10-Apr</c:v>
                  </c:pt>
                  <c:pt idx="32">
                    <c:v>11-Apr</c:v>
                  </c:pt>
                  <c:pt idx="37">
                    <c:v>07-Apr</c:v>
                  </c:pt>
                  <c:pt idx="45">
                    <c:v>08-Apr</c:v>
                  </c:pt>
                  <c:pt idx="53">
                    <c:v>09-Apr</c:v>
                  </c:pt>
                  <c:pt idx="61">
                    <c:v>10-Apr</c:v>
                  </c:pt>
                  <c:pt idx="69">
                    <c:v>11-Apr</c:v>
                  </c:pt>
                </c:lvl>
                <c:lvl>
                  <c:pt idx="0">
                    <c:v>Apr</c:v>
                  </c:pt>
                  <c:pt idx="37">
                    <c:v>Apr</c:v>
                  </c:pt>
                </c:lvl>
                <c:lvl>
                  <c:pt idx="0">
                    <c:v>HSB</c:v>
                  </c:pt>
                  <c:pt idx="37">
                    <c:v>LNG</c:v>
                  </c:pt>
                </c:lvl>
              </c:multiLvlStrCache>
            </c:multiLvlStrRef>
          </c:cat>
          <c:val>
            <c:numRef>
              <c:f>'Pivot max'!$B$5:$B$93</c:f>
              <c:numCache>
                <c:formatCode>General</c:formatCode>
                <c:ptCount val="74"/>
                <c:pt idx="0">
                  <c:v>57</c:v>
                </c:pt>
                <c:pt idx="1">
                  <c:v>66</c:v>
                </c:pt>
                <c:pt idx="2">
                  <c:v>68</c:v>
                </c:pt>
                <c:pt idx="3">
                  <c:v>98</c:v>
                </c:pt>
                <c:pt idx="4">
                  <c:v>100</c:v>
                </c:pt>
                <c:pt idx="5">
                  <c:v>100</c:v>
                </c:pt>
                <c:pt idx="6">
                  <c:v>95</c:v>
                </c:pt>
                <c:pt idx="7">
                  <c:v>13</c:v>
                </c:pt>
                <c:pt idx="8">
                  <c:v>59</c:v>
                </c:pt>
                <c:pt idx="9">
                  <c:v>75</c:v>
                </c:pt>
                <c:pt idx="10">
                  <c:v>71</c:v>
                </c:pt>
                <c:pt idx="11">
                  <c:v>62</c:v>
                </c:pt>
                <c:pt idx="12">
                  <c:v>89</c:v>
                </c:pt>
                <c:pt idx="13">
                  <c:v>68</c:v>
                </c:pt>
                <c:pt idx="14">
                  <c:v>50</c:v>
                </c:pt>
                <c:pt idx="15">
                  <c:v>20</c:v>
                </c:pt>
                <c:pt idx="16">
                  <c:v>31</c:v>
                </c:pt>
                <c:pt idx="17">
                  <c:v>50</c:v>
                </c:pt>
                <c:pt idx="18">
                  <c:v>55</c:v>
                </c:pt>
                <c:pt idx="19">
                  <c:v>78</c:v>
                </c:pt>
                <c:pt idx="20">
                  <c:v>86</c:v>
                </c:pt>
                <c:pt idx="21">
                  <c:v>90</c:v>
                </c:pt>
                <c:pt idx="22">
                  <c:v>53</c:v>
                </c:pt>
                <c:pt idx="23">
                  <c:v>25</c:v>
                </c:pt>
                <c:pt idx="24">
                  <c:v>81</c:v>
                </c:pt>
                <c:pt idx="25">
                  <c:v>64</c:v>
                </c:pt>
                <c:pt idx="26">
                  <c:v>75</c:v>
                </c:pt>
                <c:pt idx="27">
                  <c:v>89</c:v>
                </c:pt>
                <c:pt idx="28">
                  <c:v>41</c:v>
                </c:pt>
                <c:pt idx="29">
                  <c:v>68</c:v>
                </c:pt>
                <c:pt idx="30">
                  <c:v>46</c:v>
                </c:pt>
                <c:pt idx="31">
                  <c:v>20</c:v>
                </c:pt>
                <c:pt idx="32">
                  <c:v>64</c:v>
                </c:pt>
                <c:pt idx="33">
                  <c:v>68</c:v>
                </c:pt>
                <c:pt idx="34">
                  <c:v>22</c:v>
                </c:pt>
                <c:pt idx="35">
                  <c:v>10</c:v>
                </c:pt>
                <c:pt idx="36">
                  <c:v>0</c:v>
                </c:pt>
                <c:pt idx="37">
                  <c:v>41</c:v>
                </c:pt>
                <c:pt idx="38">
                  <c:v>71</c:v>
                </c:pt>
                <c:pt idx="39">
                  <c:v>83</c:v>
                </c:pt>
                <c:pt idx="40">
                  <c:v>97</c:v>
                </c:pt>
                <c:pt idx="41">
                  <c:v>74</c:v>
                </c:pt>
                <c:pt idx="42">
                  <c:v>60</c:v>
                </c:pt>
                <c:pt idx="43">
                  <c:v>35</c:v>
                </c:pt>
                <c:pt idx="44">
                  <c:v>11</c:v>
                </c:pt>
                <c:pt idx="45">
                  <c:v>38</c:v>
                </c:pt>
                <c:pt idx="46">
                  <c:v>74</c:v>
                </c:pt>
                <c:pt idx="47">
                  <c:v>90</c:v>
                </c:pt>
                <c:pt idx="48">
                  <c:v>38</c:v>
                </c:pt>
                <c:pt idx="49">
                  <c:v>63</c:v>
                </c:pt>
                <c:pt idx="50">
                  <c:v>52</c:v>
                </c:pt>
                <c:pt idx="51">
                  <c:v>37</c:v>
                </c:pt>
                <c:pt idx="52">
                  <c:v>14</c:v>
                </c:pt>
                <c:pt idx="53">
                  <c:v>18</c:v>
                </c:pt>
                <c:pt idx="54">
                  <c:v>40</c:v>
                </c:pt>
                <c:pt idx="55">
                  <c:v>76</c:v>
                </c:pt>
                <c:pt idx="56">
                  <c:v>89</c:v>
                </c:pt>
                <c:pt idx="57">
                  <c:v>85</c:v>
                </c:pt>
                <c:pt idx="58">
                  <c:v>83</c:v>
                </c:pt>
                <c:pt idx="59">
                  <c:v>84</c:v>
                </c:pt>
                <c:pt idx="60">
                  <c:v>32</c:v>
                </c:pt>
                <c:pt idx="61">
                  <c:v>70</c:v>
                </c:pt>
                <c:pt idx="62">
                  <c:v>85</c:v>
                </c:pt>
                <c:pt idx="63">
                  <c:v>84</c:v>
                </c:pt>
                <c:pt idx="64">
                  <c:v>72</c:v>
                </c:pt>
                <c:pt idx="65">
                  <c:v>70</c:v>
                </c:pt>
                <c:pt idx="66">
                  <c:v>63</c:v>
                </c:pt>
                <c:pt idx="67">
                  <c:v>41</c:v>
                </c:pt>
                <c:pt idx="68">
                  <c:v>14</c:v>
                </c:pt>
                <c:pt idx="69">
                  <c:v>7</c:v>
                </c:pt>
                <c:pt idx="70">
                  <c:v>95</c:v>
                </c:pt>
                <c:pt idx="71">
                  <c:v>84</c:v>
                </c:pt>
                <c:pt idx="72">
                  <c:v>4</c:v>
                </c:pt>
                <c:pt idx="7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2-4BAF-B791-C7FD63A5B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767352"/>
        <c:axId val="406987400"/>
      </c:barChart>
      <c:catAx>
        <c:axId val="40376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87400"/>
        <c:crosses val="autoZero"/>
        <c:auto val="1"/>
        <c:lblAlgn val="ctr"/>
        <c:lblOffset val="100"/>
        <c:noMultiLvlLbl val="0"/>
      </c:catAx>
      <c:valAx>
        <c:axId val="406987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6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[tempApr7.xlsx]Pivot avg!PivotTable1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Loading vs. Sailing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avg'!$F$34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avg'!$E$35:$E$55</c:f>
              <c:multiLvlStrCache>
                <c:ptCount val="16"/>
                <c:lvl>
                  <c:pt idx="0">
                    <c:v>720</c:v>
                  </c:pt>
                  <c:pt idx="1">
                    <c:v>925</c:v>
                  </c:pt>
                  <c:pt idx="2">
                    <c:v>1130</c:v>
                  </c:pt>
                  <c:pt idx="3">
                    <c:v>1335</c:v>
                  </c:pt>
                  <c:pt idx="4">
                    <c:v>1550</c:v>
                  </c:pt>
                  <c:pt idx="5">
                    <c:v>1750</c:v>
                  </c:pt>
                  <c:pt idx="6">
                    <c:v>1950</c:v>
                  </c:pt>
                  <c:pt idx="7">
                    <c:v>2145</c:v>
                  </c:pt>
                  <c:pt idx="8">
                    <c:v>620</c:v>
                  </c:pt>
                  <c:pt idx="9">
                    <c:v>825</c:v>
                  </c:pt>
                  <c:pt idx="10">
                    <c:v>1025</c:v>
                  </c:pt>
                  <c:pt idx="11">
                    <c:v>1235</c:v>
                  </c:pt>
                  <c:pt idx="12">
                    <c:v>1445</c:v>
                  </c:pt>
                  <c:pt idx="13">
                    <c:v>1650</c:v>
                  </c:pt>
                  <c:pt idx="14">
                    <c:v>1850</c:v>
                  </c:pt>
                  <c:pt idx="15">
                    <c:v>2045</c:v>
                  </c:pt>
                </c:lvl>
                <c:lvl>
                  <c:pt idx="0">
                    <c:v>HSB</c:v>
                  </c:pt>
                  <c:pt idx="8">
                    <c:v>LNG</c:v>
                  </c:pt>
                </c:lvl>
              </c:multiLvlStrCache>
            </c:multiLvlStrRef>
          </c:cat>
          <c:val>
            <c:numRef>
              <c:f>'Pivot avg'!$F$35:$F$55</c:f>
              <c:numCache>
                <c:formatCode>0</c:formatCode>
                <c:ptCount val="16"/>
                <c:pt idx="0">
                  <c:v>58.4</c:v>
                </c:pt>
                <c:pt idx="1">
                  <c:v>64.599999999999994</c:v>
                </c:pt>
                <c:pt idx="2">
                  <c:v>58.2</c:v>
                </c:pt>
                <c:pt idx="3">
                  <c:v>67.400000000000006</c:v>
                </c:pt>
                <c:pt idx="4">
                  <c:v>63.2</c:v>
                </c:pt>
                <c:pt idx="5">
                  <c:v>81.5</c:v>
                </c:pt>
                <c:pt idx="6">
                  <c:v>61</c:v>
                </c:pt>
                <c:pt idx="7">
                  <c:v>19.5</c:v>
                </c:pt>
                <c:pt idx="8">
                  <c:v>34.799999999999997</c:v>
                </c:pt>
                <c:pt idx="9">
                  <c:v>73</c:v>
                </c:pt>
                <c:pt idx="10">
                  <c:v>83.4</c:v>
                </c:pt>
                <c:pt idx="11">
                  <c:v>60</c:v>
                </c:pt>
                <c:pt idx="12">
                  <c:v>60</c:v>
                </c:pt>
                <c:pt idx="13">
                  <c:v>64.5</c:v>
                </c:pt>
                <c:pt idx="14">
                  <c:v>49.25</c:v>
                </c:pt>
                <c:pt idx="15">
                  <c:v>17.75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F-4F0D-B78C-59881FD43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099584"/>
        <c:axId val="620099256"/>
      </c:barChart>
      <c:catAx>
        <c:axId val="6200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99256"/>
        <c:crosses val="autoZero"/>
        <c:auto val="1"/>
        <c:lblAlgn val="ctr"/>
        <c:lblOffset val="100"/>
        <c:noMultiLvlLbl val="0"/>
      </c:catAx>
      <c:valAx>
        <c:axId val="6200992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[tempApr7.xlsx]Pivot StdDev!PivotTable1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StdDev'!$F$34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cat>
            <c:multiLvlStrRef>
              <c:f>'Pivot StdDev'!$E$35:$E$55</c:f>
              <c:multiLvlStrCache>
                <c:ptCount val="16"/>
                <c:lvl>
                  <c:pt idx="0">
                    <c:v>720</c:v>
                  </c:pt>
                  <c:pt idx="1">
                    <c:v>925</c:v>
                  </c:pt>
                  <c:pt idx="2">
                    <c:v>1130</c:v>
                  </c:pt>
                  <c:pt idx="3">
                    <c:v>1335</c:v>
                  </c:pt>
                  <c:pt idx="4">
                    <c:v>1550</c:v>
                  </c:pt>
                  <c:pt idx="5">
                    <c:v>1750</c:v>
                  </c:pt>
                  <c:pt idx="6">
                    <c:v>1950</c:v>
                  </c:pt>
                  <c:pt idx="7">
                    <c:v>2145</c:v>
                  </c:pt>
                  <c:pt idx="8">
                    <c:v>620</c:v>
                  </c:pt>
                  <c:pt idx="9">
                    <c:v>825</c:v>
                  </c:pt>
                  <c:pt idx="10">
                    <c:v>1025</c:v>
                  </c:pt>
                  <c:pt idx="11">
                    <c:v>1235</c:v>
                  </c:pt>
                  <c:pt idx="12">
                    <c:v>1445</c:v>
                  </c:pt>
                  <c:pt idx="13">
                    <c:v>1650</c:v>
                  </c:pt>
                  <c:pt idx="14">
                    <c:v>1850</c:v>
                  </c:pt>
                  <c:pt idx="15">
                    <c:v>2045</c:v>
                  </c:pt>
                </c:lvl>
                <c:lvl>
                  <c:pt idx="0">
                    <c:v>HSB</c:v>
                  </c:pt>
                  <c:pt idx="8">
                    <c:v>LNG</c:v>
                  </c:pt>
                </c:lvl>
              </c:multiLvlStrCache>
            </c:multiLvlStrRef>
          </c:cat>
          <c:val>
            <c:numRef>
              <c:f>'Pivot StdDev'!$F$35:$F$55</c:f>
              <c:numCache>
                <c:formatCode>0</c:formatCode>
                <c:ptCount val="16"/>
                <c:pt idx="0">
                  <c:v>17.994443586840916</c:v>
                </c:pt>
                <c:pt idx="1">
                  <c:v>9.154233993076657</c:v>
                </c:pt>
                <c:pt idx="2">
                  <c:v>21.580083410404136</c:v>
                </c:pt>
                <c:pt idx="3">
                  <c:v>34.782179345176175</c:v>
                </c:pt>
                <c:pt idx="4">
                  <c:v>41.913005141602525</c:v>
                </c:pt>
                <c:pt idx="5">
                  <c:v>16.11417595369576</c:v>
                </c:pt>
                <c:pt idx="6">
                  <c:v>22.847319317591726</c:v>
                </c:pt>
                <c:pt idx="7">
                  <c:v>4.9328828623162471</c:v>
                </c:pt>
                <c:pt idx="8">
                  <c:v>24.201239637671456</c:v>
                </c:pt>
                <c:pt idx="9">
                  <c:v>20.748493921246428</c:v>
                </c:pt>
                <c:pt idx="10">
                  <c:v>4.9799598391954198</c:v>
                </c:pt>
                <c:pt idx="11">
                  <c:v>38.6458277178792</c:v>
                </c:pt>
                <c:pt idx="12">
                  <c:v>30.14133374620307</c:v>
                </c:pt>
                <c:pt idx="13">
                  <c:v>13.178264933847197</c:v>
                </c:pt>
                <c:pt idx="14">
                  <c:v>23.300572239038821</c:v>
                </c:pt>
                <c:pt idx="15">
                  <c:v>9.6046863561492728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6-42F0-9D71-AAAD490F9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099584"/>
        <c:axId val="620099256"/>
      </c:barChart>
      <c:catAx>
        <c:axId val="62009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99256"/>
        <c:crosses val="autoZero"/>
        <c:auto val="1"/>
        <c:lblAlgn val="ctr"/>
        <c:lblOffset val="100"/>
        <c:noMultiLvlLbl val="0"/>
      </c:catAx>
      <c:valAx>
        <c:axId val="620099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966787</xdr:colOff>
      <xdr:row>10</xdr:row>
      <xdr:rowOff>114300</xdr:rowOff>
    </xdr:from>
    <xdr:to>
      <xdr:col>10</xdr:col>
      <xdr:colOff>321468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A50199-C1E8-4CFC-B5B2-4221EA7BE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288270</xdr:colOff>
      <xdr:row>1</xdr:row>
      <xdr:rowOff>107437</xdr:rowOff>
    </xdr:from>
    <xdr:to>
      <xdr:col>22</xdr:col>
      <xdr:colOff>183495</xdr:colOff>
      <xdr:row>29</xdr:row>
      <xdr:rowOff>100854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16D3A-C647-4DD0-94ED-CDFC633F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240506</xdr:colOff>
      <xdr:row>0</xdr:row>
      <xdr:rowOff>161924</xdr:rowOff>
    </xdr:from>
    <xdr:to>
      <xdr:col>18</xdr:col>
      <xdr:colOff>66675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2E352-6662-4E7F-848C-A8FF5C84C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240506</xdr:colOff>
      <xdr:row>0</xdr:row>
      <xdr:rowOff>161924</xdr:rowOff>
    </xdr:from>
    <xdr:to>
      <xdr:col>16</xdr:col>
      <xdr:colOff>266700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6DBAE-B5CF-4425-9A2E-8FEA50776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stair Rough" refreshedDate="42836.460200462963" createdVersion="6" refreshedVersion="6" minRefreshableVersion="3" recordCount="1001" xr:uid="{00000000-000A-0000-FFFF-FFFF19000000}">
  <cacheSource type="worksheet">
    <worksheetSource ref="B1:F1048576" sheet="SourceData filtered"/>
  </cacheSource>
  <cacheFields count="6">
    <cacheField name=" LoadAll" numFmtId="0">
      <sharedItems containsString="0" containsBlank="1" containsNumber="1" containsInteger="1" minValue="0" maxValue="100"/>
    </cacheField>
    <cacheField name=" Departing" numFmtId="0">
      <sharedItems containsBlank="1" count="3">
        <s v="HSB"/>
        <s v="LNG"/>
        <m/>
      </sharedItems>
    </cacheField>
    <cacheField name="CaptureDate" numFmtId="14">
      <sharedItems containsNonDate="0" containsDate="1" containsString="0" containsBlank="1" minDate="2017-04-07T00:00:00" maxDate="2017-04-12T00:00:00" count="6">
        <d v="2017-04-07T00:00:00"/>
        <d v="2017-04-08T00:00:00"/>
        <d v="2017-04-09T00:00:00"/>
        <d v="2017-04-10T00:00:00"/>
        <d v="2017-04-11T00:00:00"/>
        <m/>
      </sharedItems>
      <fieldGroup par="5" base="2">
        <rangePr groupBy="days" startDate="2017-04-07T00:00:00" endDate="2017-04-12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17-04-12"/>
        </groupItems>
      </fieldGroup>
    </cacheField>
    <cacheField name="sailingTime" numFmtId="0">
      <sharedItems containsString="0" containsBlank="1" containsNumber="1" containsInteger="1" minValue="600" maxValue="2220" count="35">
        <n v="720"/>
        <n v="925"/>
        <n v="1130"/>
        <n v="1335"/>
        <n v="1550"/>
        <n v="1750"/>
        <n v="1950"/>
        <n v="2145"/>
        <n v="620"/>
        <n v="825"/>
        <n v="1025"/>
        <n v="1235"/>
        <n v="1445"/>
        <n v="1650"/>
        <n v="1850"/>
        <n v="2045"/>
        <m/>
        <n v="910" u="1"/>
        <n v="1435" u="1"/>
        <n v="1125" u="1"/>
        <n v="600" u="1"/>
        <n v="2115" u="1"/>
        <n v="1755" u="1"/>
        <n v="805" u="1"/>
        <n v="1225" u="1"/>
        <n v="2220" u="1"/>
        <n v="1230" u="1"/>
        <n v="1545" u="1"/>
        <n v="700" u="1"/>
        <n v="1905" u="1"/>
        <n v="1330" u="1"/>
        <n v="1015" u="1"/>
        <n v="1120" u="1"/>
        <n v="820" u="1"/>
        <n v="2010" u="1"/>
      </sharedItems>
    </cacheField>
    <cacheField name="dayofWeek" numFmtId="0">
      <sharedItems containsString="0" containsBlank="1" containsNumber="1" containsInteger="1" minValue="0" maxValue="6"/>
    </cacheField>
    <cacheField name="Months" numFmtId="0" databaseField="0">
      <fieldGroup base="2">
        <rangePr groupBy="months" startDate="2017-04-07T00:00:00" endDate="2017-04-12T00:00:00"/>
        <groupItems count="14">
          <s v="&lt;2017-04-0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4-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57"/>
    <x v="0"/>
    <x v="0"/>
    <x v="0"/>
    <n v="5"/>
  </r>
  <r>
    <n v="66"/>
    <x v="0"/>
    <x v="0"/>
    <x v="1"/>
    <n v="5"/>
  </r>
  <r>
    <n v="68"/>
    <x v="0"/>
    <x v="0"/>
    <x v="2"/>
    <n v="5"/>
  </r>
  <r>
    <n v="98"/>
    <x v="0"/>
    <x v="0"/>
    <x v="3"/>
    <n v="5"/>
  </r>
  <r>
    <n v="100"/>
    <x v="0"/>
    <x v="0"/>
    <x v="4"/>
    <n v="5"/>
  </r>
  <r>
    <n v="100"/>
    <x v="0"/>
    <x v="0"/>
    <x v="5"/>
    <n v="5"/>
  </r>
  <r>
    <n v="95"/>
    <x v="0"/>
    <x v="0"/>
    <x v="6"/>
    <n v="5"/>
  </r>
  <r>
    <n v="13"/>
    <x v="0"/>
    <x v="0"/>
    <x v="7"/>
    <n v="5"/>
  </r>
  <r>
    <n v="59"/>
    <x v="0"/>
    <x v="1"/>
    <x v="0"/>
    <n v="6"/>
  </r>
  <r>
    <n v="75"/>
    <x v="0"/>
    <x v="1"/>
    <x v="1"/>
    <n v="6"/>
  </r>
  <r>
    <n v="71"/>
    <x v="0"/>
    <x v="1"/>
    <x v="2"/>
    <n v="6"/>
  </r>
  <r>
    <n v="62"/>
    <x v="0"/>
    <x v="1"/>
    <x v="3"/>
    <n v="6"/>
  </r>
  <r>
    <n v="89"/>
    <x v="0"/>
    <x v="1"/>
    <x v="4"/>
    <n v="6"/>
  </r>
  <r>
    <n v="68"/>
    <x v="0"/>
    <x v="1"/>
    <x v="5"/>
    <n v="6"/>
  </r>
  <r>
    <n v="50"/>
    <x v="0"/>
    <x v="1"/>
    <x v="6"/>
    <n v="6"/>
  </r>
  <r>
    <n v="20"/>
    <x v="0"/>
    <x v="1"/>
    <x v="7"/>
    <n v="6"/>
  </r>
  <r>
    <n v="31"/>
    <x v="0"/>
    <x v="2"/>
    <x v="0"/>
    <n v="0"/>
  </r>
  <r>
    <n v="50"/>
    <x v="0"/>
    <x v="2"/>
    <x v="1"/>
    <n v="0"/>
  </r>
  <r>
    <n v="55"/>
    <x v="0"/>
    <x v="2"/>
    <x v="2"/>
    <n v="0"/>
  </r>
  <r>
    <n v="78"/>
    <x v="0"/>
    <x v="2"/>
    <x v="3"/>
    <n v="0"/>
  </r>
  <r>
    <n v="86"/>
    <x v="0"/>
    <x v="2"/>
    <x v="4"/>
    <n v="0"/>
  </r>
  <r>
    <n v="90"/>
    <x v="0"/>
    <x v="2"/>
    <x v="5"/>
    <n v="0"/>
  </r>
  <r>
    <n v="53"/>
    <x v="0"/>
    <x v="2"/>
    <x v="6"/>
    <n v="0"/>
  </r>
  <r>
    <n v="25"/>
    <x v="0"/>
    <x v="2"/>
    <x v="7"/>
    <n v="0"/>
  </r>
  <r>
    <n v="81"/>
    <x v="0"/>
    <x v="3"/>
    <x v="0"/>
    <n v="1"/>
  </r>
  <r>
    <n v="64"/>
    <x v="0"/>
    <x v="3"/>
    <x v="1"/>
    <n v="1"/>
  </r>
  <r>
    <n v="75"/>
    <x v="0"/>
    <x v="3"/>
    <x v="2"/>
    <n v="1"/>
  </r>
  <r>
    <n v="89"/>
    <x v="0"/>
    <x v="3"/>
    <x v="3"/>
    <n v="1"/>
  </r>
  <r>
    <n v="41"/>
    <x v="0"/>
    <x v="3"/>
    <x v="4"/>
    <n v="1"/>
  </r>
  <r>
    <n v="68"/>
    <x v="0"/>
    <x v="3"/>
    <x v="5"/>
    <n v="1"/>
  </r>
  <r>
    <n v="46"/>
    <x v="0"/>
    <x v="3"/>
    <x v="6"/>
    <n v="1"/>
  </r>
  <r>
    <n v="20"/>
    <x v="0"/>
    <x v="3"/>
    <x v="7"/>
    <n v="1"/>
  </r>
  <r>
    <n v="64"/>
    <x v="0"/>
    <x v="4"/>
    <x v="0"/>
    <n v="2"/>
  </r>
  <r>
    <n v="68"/>
    <x v="0"/>
    <x v="4"/>
    <x v="1"/>
    <n v="2"/>
  </r>
  <r>
    <n v="22"/>
    <x v="0"/>
    <x v="4"/>
    <x v="2"/>
    <n v="2"/>
  </r>
  <r>
    <n v="10"/>
    <x v="0"/>
    <x v="4"/>
    <x v="3"/>
    <n v="2"/>
  </r>
  <r>
    <n v="0"/>
    <x v="0"/>
    <x v="4"/>
    <x v="4"/>
    <n v="2"/>
  </r>
  <r>
    <n v="41"/>
    <x v="1"/>
    <x v="0"/>
    <x v="8"/>
    <n v="5"/>
  </r>
  <r>
    <n v="71"/>
    <x v="1"/>
    <x v="0"/>
    <x v="9"/>
    <n v="5"/>
  </r>
  <r>
    <n v="83"/>
    <x v="1"/>
    <x v="0"/>
    <x v="10"/>
    <n v="5"/>
  </r>
  <r>
    <n v="97"/>
    <x v="1"/>
    <x v="0"/>
    <x v="11"/>
    <n v="5"/>
  </r>
  <r>
    <n v="74"/>
    <x v="1"/>
    <x v="0"/>
    <x v="12"/>
    <n v="5"/>
  </r>
  <r>
    <n v="60"/>
    <x v="1"/>
    <x v="0"/>
    <x v="13"/>
    <n v="5"/>
  </r>
  <r>
    <n v="35"/>
    <x v="1"/>
    <x v="0"/>
    <x v="14"/>
    <n v="5"/>
  </r>
  <r>
    <n v="11"/>
    <x v="1"/>
    <x v="0"/>
    <x v="15"/>
    <n v="5"/>
  </r>
  <r>
    <n v="38"/>
    <x v="1"/>
    <x v="1"/>
    <x v="8"/>
    <n v="6"/>
  </r>
  <r>
    <n v="74"/>
    <x v="1"/>
    <x v="1"/>
    <x v="9"/>
    <n v="6"/>
  </r>
  <r>
    <n v="90"/>
    <x v="1"/>
    <x v="1"/>
    <x v="10"/>
    <n v="6"/>
  </r>
  <r>
    <n v="38"/>
    <x v="1"/>
    <x v="1"/>
    <x v="11"/>
    <n v="6"/>
  </r>
  <r>
    <n v="63"/>
    <x v="1"/>
    <x v="1"/>
    <x v="12"/>
    <n v="6"/>
  </r>
  <r>
    <n v="52"/>
    <x v="1"/>
    <x v="1"/>
    <x v="13"/>
    <n v="6"/>
  </r>
  <r>
    <n v="37"/>
    <x v="1"/>
    <x v="1"/>
    <x v="14"/>
    <n v="6"/>
  </r>
  <r>
    <n v="14"/>
    <x v="1"/>
    <x v="1"/>
    <x v="15"/>
    <n v="6"/>
  </r>
  <r>
    <n v="18"/>
    <x v="1"/>
    <x v="2"/>
    <x v="8"/>
    <n v="0"/>
  </r>
  <r>
    <n v="40"/>
    <x v="1"/>
    <x v="2"/>
    <x v="9"/>
    <n v="0"/>
  </r>
  <r>
    <n v="76"/>
    <x v="1"/>
    <x v="2"/>
    <x v="10"/>
    <n v="0"/>
  </r>
  <r>
    <n v="89"/>
    <x v="1"/>
    <x v="2"/>
    <x v="11"/>
    <n v="0"/>
  </r>
  <r>
    <n v="85"/>
    <x v="1"/>
    <x v="2"/>
    <x v="12"/>
    <n v="0"/>
  </r>
  <r>
    <n v="83"/>
    <x v="1"/>
    <x v="2"/>
    <x v="13"/>
    <n v="0"/>
  </r>
  <r>
    <n v="84"/>
    <x v="1"/>
    <x v="2"/>
    <x v="14"/>
    <n v="0"/>
  </r>
  <r>
    <n v="32"/>
    <x v="1"/>
    <x v="2"/>
    <x v="15"/>
    <n v="0"/>
  </r>
  <r>
    <n v="70"/>
    <x v="1"/>
    <x v="3"/>
    <x v="8"/>
    <n v="1"/>
  </r>
  <r>
    <n v="85"/>
    <x v="1"/>
    <x v="3"/>
    <x v="9"/>
    <n v="1"/>
  </r>
  <r>
    <n v="84"/>
    <x v="1"/>
    <x v="3"/>
    <x v="10"/>
    <n v="1"/>
  </r>
  <r>
    <n v="72"/>
    <x v="1"/>
    <x v="3"/>
    <x v="11"/>
    <n v="1"/>
  </r>
  <r>
    <n v="70"/>
    <x v="1"/>
    <x v="3"/>
    <x v="12"/>
    <n v="1"/>
  </r>
  <r>
    <n v="63"/>
    <x v="1"/>
    <x v="3"/>
    <x v="13"/>
    <n v="1"/>
  </r>
  <r>
    <n v="41"/>
    <x v="1"/>
    <x v="3"/>
    <x v="14"/>
    <n v="1"/>
  </r>
  <r>
    <n v="14"/>
    <x v="1"/>
    <x v="3"/>
    <x v="15"/>
    <n v="1"/>
  </r>
  <r>
    <n v="7"/>
    <x v="1"/>
    <x v="4"/>
    <x v="8"/>
    <n v="2"/>
  </r>
  <r>
    <n v="95"/>
    <x v="1"/>
    <x v="4"/>
    <x v="9"/>
    <n v="2"/>
  </r>
  <r>
    <n v="84"/>
    <x v="1"/>
    <x v="4"/>
    <x v="10"/>
    <n v="2"/>
  </r>
  <r>
    <n v="4"/>
    <x v="1"/>
    <x v="4"/>
    <x v="11"/>
    <n v="2"/>
  </r>
  <r>
    <n v="8"/>
    <x v="1"/>
    <x v="4"/>
    <x v="12"/>
    <n v="2"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  <r>
    <m/>
    <x v="2"/>
    <x v="5"/>
    <x v="1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B93" firstHeaderRow="1" firstDataRow="1" firstDataCol="1"/>
  <pivotFields count="6">
    <pivotField dataField="1" showAll="0"/>
    <pivotField axis="axisRow" multipleItemSelectionAllowed="1" showAll="0" sortType="ascending">
      <items count="4">
        <item x="0"/>
        <item x="1"/>
        <item x="2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h="1"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h="1" x="367"/>
        <item t="default"/>
      </items>
    </pivotField>
    <pivotField axis="axisRow" showAll="0" sortType="ascending">
      <items count="36">
        <item m="1" x="20"/>
        <item x="8"/>
        <item m="1" x="28"/>
        <item x="0"/>
        <item m="1" x="23"/>
        <item m="1" x="33"/>
        <item x="9"/>
        <item m="1" x="17"/>
        <item x="1"/>
        <item m="1" x="31"/>
        <item x="10"/>
        <item m="1" x="32"/>
        <item m="1" x="19"/>
        <item x="2"/>
        <item m="1" x="24"/>
        <item m="1" x="26"/>
        <item x="11"/>
        <item m="1" x="30"/>
        <item x="3"/>
        <item m="1" x="18"/>
        <item x="12"/>
        <item m="1" x="27"/>
        <item x="4"/>
        <item x="13"/>
        <item x="5"/>
        <item m="1" x="22"/>
        <item x="14"/>
        <item m="1" x="29"/>
        <item x="6"/>
        <item m="1" x="34"/>
        <item x="15"/>
        <item m="1" x="21"/>
        <item x="7"/>
        <item m="1" x="25"/>
        <item x="16"/>
        <item t="default"/>
      </items>
    </pivotField>
    <pivotField showAll="0"/>
    <pivotField axis="axisRow" multipleItemSelectionAllowed="1" showAll="0">
      <items count="15">
        <item h="1" x="0"/>
        <item h="1" x="1"/>
        <item h="1" sd="0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4">
    <field x="1"/>
    <field x="5"/>
    <field x="2"/>
    <field x="3"/>
  </rowFields>
  <rowItems count="89">
    <i>
      <x/>
    </i>
    <i r="1">
      <x v="4"/>
    </i>
    <i r="2">
      <x v="98"/>
    </i>
    <i r="3">
      <x v="3"/>
    </i>
    <i r="3">
      <x v="8"/>
    </i>
    <i r="3">
      <x v="13"/>
    </i>
    <i r="3">
      <x v="18"/>
    </i>
    <i r="3">
      <x v="22"/>
    </i>
    <i r="3">
      <x v="24"/>
    </i>
    <i r="3">
      <x v="28"/>
    </i>
    <i r="3">
      <x v="32"/>
    </i>
    <i r="2">
      <x v="99"/>
    </i>
    <i r="3">
      <x v="3"/>
    </i>
    <i r="3">
      <x v="8"/>
    </i>
    <i r="3">
      <x v="13"/>
    </i>
    <i r="3">
      <x v="18"/>
    </i>
    <i r="3">
      <x v="22"/>
    </i>
    <i r="3">
      <x v="24"/>
    </i>
    <i r="3">
      <x v="28"/>
    </i>
    <i r="3">
      <x v="32"/>
    </i>
    <i r="2">
      <x v="100"/>
    </i>
    <i r="3">
      <x v="3"/>
    </i>
    <i r="3">
      <x v="8"/>
    </i>
    <i r="3">
      <x v="13"/>
    </i>
    <i r="3">
      <x v="18"/>
    </i>
    <i r="3">
      <x v="22"/>
    </i>
    <i r="3">
      <x v="24"/>
    </i>
    <i r="3">
      <x v="28"/>
    </i>
    <i r="3">
      <x v="32"/>
    </i>
    <i r="2">
      <x v="101"/>
    </i>
    <i r="3">
      <x v="3"/>
    </i>
    <i r="3">
      <x v="8"/>
    </i>
    <i r="3">
      <x v="13"/>
    </i>
    <i r="3">
      <x v="18"/>
    </i>
    <i r="3">
      <x v="22"/>
    </i>
    <i r="3">
      <x v="24"/>
    </i>
    <i r="3">
      <x v="28"/>
    </i>
    <i r="3">
      <x v="32"/>
    </i>
    <i r="2">
      <x v="102"/>
    </i>
    <i r="3">
      <x v="3"/>
    </i>
    <i r="3">
      <x v="8"/>
    </i>
    <i r="3">
      <x v="13"/>
    </i>
    <i r="3">
      <x v="18"/>
    </i>
    <i r="3">
      <x v="22"/>
    </i>
    <i>
      <x v="1"/>
    </i>
    <i r="1">
      <x v="4"/>
    </i>
    <i r="2">
      <x v="98"/>
    </i>
    <i r="3">
      <x v="1"/>
    </i>
    <i r="3">
      <x v="6"/>
    </i>
    <i r="3">
      <x v="10"/>
    </i>
    <i r="3">
      <x v="16"/>
    </i>
    <i r="3">
      <x v="20"/>
    </i>
    <i r="3">
      <x v="23"/>
    </i>
    <i r="3">
      <x v="26"/>
    </i>
    <i r="3">
      <x v="30"/>
    </i>
    <i r="2">
      <x v="99"/>
    </i>
    <i r="3">
      <x v="1"/>
    </i>
    <i r="3">
      <x v="6"/>
    </i>
    <i r="3">
      <x v="10"/>
    </i>
    <i r="3">
      <x v="16"/>
    </i>
    <i r="3">
      <x v="20"/>
    </i>
    <i r="3">
      <x v="23"/>
    </i>
    <i r="3">
      <x v="26"/>
    </i>
    <i r="3">
      <x v="30"/>
    </i>
    <i r="2">
      <x v="100"/>
    </i>
    <i r="3">
      <x v="1"/>
    </i>
    <i r="3">
      <x v="6"/>
    </i>
    <i r="3">
      <x v="10"/>
    </i>
    <i r="3">
      <x v="16"/>
    </i>
    <i r="3">
      <x v="20"/>
    </i>
    <i r="3">
      <x v="23"/>
    </i>
    <i r="3">
      <x v="26"/>
    </i>
    <i r="3">
      <x v="30"/>
    </i>
    <i r="2">
      <x v="101"/>
    </i>
    <i r="3">
      <x v="1"/>
    </i>
    <i r="3">
      <x v="6"/>
    </i>
    <i r="3">
      <x v="10"/>
    </i>
    <i r="3">
      <x v="16"/>
    </i>
    <i r="3">
      <x v="20"/>
    </i>
    <i r="3">
      <x v="23"/>
    </i>
    <i r="3">
      <x v="26"/>
    </i>
    <i r="3">
      <x v="30"/>
    </i>
    <i r="2">
      <x v="102"/>
    </i>
    <i r="3">
      <x v="1"/>
    </i>
    <i r="3">
      <x v="6"/>
    </i>
    <i r="3">
      <x v="10"/>
    </i>
    <i r="3">
      <x v="16"/>
    </i>
    <i r="3">
      <x v="20"/>
    </i>
    <i t="grand">
      <x/>
    </i>
  </rowItems>
  <colItems count="1">
    <i/>
  </colItems>
  <dataFields count="1">
    <dataField name="Max of  LoadAll" fld="0" subtotal="max" baseField="0" baseItem="0"/>
  </dataFields>
  <formats count="3">
    <format dxfId="130">
      <pivotArea field="1" type="button" dataOnly="0" labelOnly="1" outline="0" axis="axisRow" fieldPosition="0"/>
    </format>
    <format dxfId="129">
      <pivotArea dataOnly="0" labelOnly="1" fieldPosition="0">
        <references count="1">
          <reference field="1" count="0"/>
        </references>
      </pivotArea>
    </format>
    <format dxfId="128">
      <pivotArea dataOnly="0" labelOnly="1" grandRow="1" outline="0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E34:F55" firstHeaderRow="1" firstDataRow="1" firstDataCol="1" rowPageCount="1" colPageCount="1"/>
  <pivotFields count="6">
    <pivotField dataField="1" subtotalTop="0" showAll="0"/>
    <pivotField axis="axisRow" subtotalTop="0" showAll="0">
      <items count="4">
        <item x="0"/>
        <item x="1"/>
        <item x="2"/>
        <item t="default"/>
      </items>
    </pivotField>
    <pivotField subtotalTop="0" showAll="0"/>
    <pivotField axis="axisRow" subtotalTop="0" showAll="0" sortType="ascending">
      <items count="36">
        <item m="1" x="20"/>
        <item x="8"/>
        <item m="1" x="28"/>
        <item x="0"/>
        <item m="1" x="23"/>
        <item m="1" x="33"/>
        <item x="9"/>
        <item m="1" x="17"/>
        <item x="1"/>
        <item m="1" x="31"/>
        <item x="10"/>
        <item m="1" x="32"/>
        <item m="1" x="19"/>
        <item x="2"/>
        <item m="1" x="24"/>
        <item m="1" x="26"/>
        <item x="11"/>
        <item m="1" x="30"/>
        <item x="3"/>
        <item m="1" x="18"/>
        <item x="12"/>
        <item m="1" x="27"/>
        <item x="4"/>
        <item x="13"/>
        <item x="5"/>
        <item m="1" x="22"/>
        <item x="14"/>
        <item m="1" x="29"/>
        <item x="6"/>
        <item m="1" x="34"/>
        <item x="15"/>
        <item m="1" x="21"/>
        <item x="7"/>
        <item m="1" x="25"/>
        <item x="16"/>
        <item t="default"/>
      </items>
    </pivotField>
    <pivotField subtotalTop="0" multipleItemSelectionAllowed="1" showAll="0"/>
    <pivotField axis="axisPage" subtotalTop="0" multipleItemSelectionAllowed="1"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2">
    <field x="1"/>
    <field x="3"/>
  </rowFields>
  <rowItems count="21">
    <i>
      <x/>
    </i>
    <i r="1">
      <x v="3"/>
    </i>
    <i r="1">
      <x v="8"/>
    </i>
    <i r="1">
      <x v="13"/>
    </i>
    <i r="1">
      <x v="18"/>
    </i>
    <i r="1">
      <x v="22"/>
    </i>
    <i r="1">
      <x v="24"/>
    </i>
    <i r="1">
      <x v="28"/>
    </i>
    <i r="1">
      <x v="32"/>
    </i>
    <i t="default">
      <x/>
    </i>
    <i>
      <x v="1"/>
    </i>
    <i r="1">
      <x v="1"/>
    </i>
    <i r="1">
      <x v="6"/>
    </i>
    <i r="1">
      <x v="10"/>
    </i>
    <i r="1">
      <x v="16"/>
    </i>
    <i r="1">
      <x v="20"/>
    </i>
    <i r="1">
      <x v="23"/>
    </i>
    <i r="1">
      <x v="26"/>
    </i>
    <i r="1">
      <x v="30"/>
    </i>
    <i t="default">
      <x v="1"/>
    </i>
    <i t="grand">
      <x/>
    </i>
  </rowItems>
  <colItems count="1">
    <i/>
  </colItems>
  <pageFields count="1">
    <pageField fld="5" hier="-1"/>
  </pageFields>
  <dataFields count="1">
    <dataField name="Average of  LoadAll" fld="0" subtotal="average" baseField="0" baseItem="0"/>
  </dataFields>
  <formats count="56">
    <format dxfId="127">
      <pivotArea collapsedLevelsAreSubtotals="1" fieldPosition="0">
        <references count="2">
          <reference field="1" count="1" selected="0">
            <x v="0"/>
          </reference>
          <reference field="3" count="1">
            <x v="1"/>
          </reference>
        </references>
      </pivotArea>
    </format>
    <format dxfId="126">
      <pivotArea collapsedLevelsAreSubtotals="1" fieldPosition="0">
        <references count="2">
          <reference field="1" count="1" selected="0">
            <x v="0"/>
          </reference>
          <reference field="3" count="1">
            <x v="1"/>
          </reference>
        </references>
      </pivotArea>
    </format>
    <format dxfId="125">
      <pivotArea collapsedLevelsAreSubtotals="1" fieldPosition="0">
        <references count="2">
          <reference field="1" count="1" selected="0">
            <x v="0"/>
          </reference>
          <reference field="3" count="15">
            <x v="1"/>
            <x v="3"/>
            <x v="5"/>
            <x v="8"/>
            <x v="10"/>
            <x v="13"/>
            <x v="15"/>
            <x v="18"/>
            <x v="19"/>
            <x v="22"/>
            <x v="23"/>
            <x v="24"/>
            <x v="26"/>
            <x v="28"/>
            <x v="32"/>
          </reference>
        </references>
      </pivotArea>
    </format>
    <format dxfId="124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123">
      <pivotArea collapsedLevelsAreSubtotals="1" fieldPosition="0">
        <references count="1">
          <reference field="1" count="1">
            <x v="1"/>
          </reference>
        </references>
      </pivotArea>
    </format>
    <format dxfId="122">
      <pivotArea collapsedLevelsAreSubtotals="1" fieldPosition="0">
        <references count="2">
          <reference field="1" count="1" selected="0">
            <x v="1"/>
          </reference>
          <reference field="3" count="15">
            <x v="1"/>
            <x v="3"/>
            <x v="6"/>
            <x v="8"/>
            <x v="10"/>
            <x v="12"/>
            <x v="16"/>
            <x v="18"/>
            <x v="20"/>
            <x v="21"/>
            <x v="23"/>
            <x v="24"/>
            <x v="26"/>
            <x v="28"/>
            <x v="30"/>
          </reference>
        </references>
      </pivotArea>
    </format>
    <format dxfId="121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120">
      <pivotArea collapsedLevelsAreSubtotals="1" fieldPosition="0">
        <references count="1">
          <reference field="1" count="1">
            <x v="2"/>
          </reference>
        </references>
      </pivotArea>
    </format>
    <format dxfId="119">
      <pivotArea collapsedLevelsAreSubtotals="1" fieldPosition="0">
        <references count="2">
          <reference field="1" count="1" selected="0">
            <x v="2"/>
          </reference>
          <reference field="3" count="1">
            <x v="34"/>
          </reference>
        </references>
      </pivotArea>
    </format>
    <format dxfId="118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117">
      <pivotArea grandRow="1" outline="0" collapsedLevelsAreSubtotals="1" fieldPosition="0"/>
    </format>
    <format dxfId="116">
      <pivotArea collapsedLevelsAreSubtotals="1" fieldPosition="0">
        <references count="2">
          <reference field="1" count="1" selected="0">
            <x v="0"/>
          </reference>
          <reference field="3" count="15">
            <x v="1"/>
            <x v="3"/>
            <x v="5"/>
            <x v="8"/>
            <x v="10"/>
            <x v="13"/>
            <x v="15"/>
            <x v="18"/>
            <x v="19"/>
            <x v="22"/>
            <x v="23"/>
            <x v="24"/>
            <x v="26"/>
            <x v="28"/>
            <x v="32"/>
          </reference>
        </references>
      </pivotArea>
    </format>
    <format dxfId="115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114">
      <pivotArea collapsedLevelsAreSubtotals="1" fieldPosition="0">
        <references count="1">
          <reference field="1" count="1">
            <x v="1"/>
          </reference>
        </references>
      </pivotArea>
    </format>
    <format dxfId="113">
      <pivotArea collapsedLevelsAreSubtotals="1" fieldPosition="0">
        <references count="2">
          <reference field="1" count="1" selected="0">
            <x v="1"/>
          </reference>
          <reference field="3" count="15">
            <x v="1"/>
            <x v="3"/>
            <x v="6"/>
            <x v="8"/>
            <x v="10"/>
            <x v="12"/>
            <x v="16"/>
            <x v="18"/>
            <x v="20"/>
            <x v="21"/>
            <x v="23"/>
            <x v="24"/>
            <x v="26"/>
            <x v="28"/>
            <x v="30"/>
          </reference>
        </references>
      </pivotArea>
    </format>
    <format dxfId="112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111">
      <pivotArea collapsedLevelsAreSubtotals="1" fieldPosition="0">
        <references count="1">
          <reference field="1" count="1">
            <x v="2"/>
          </reference>
        </references>
      </pivotArea>
    </format>
    <format dxfId="110">
      <pivotArea collapsedLevelsAreSubtotals="1" fieldPosition="0">
        <references count="2">
          <reference field="1" count="1" selected="0">
            <x v="2"/>
          </reference>
          <reference field="3" count="1">
            <x v="34"/>
          </reference>
        </references>
      </pivotArea>
    </format>
    <format dxfId="109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108">
      <pivotArea grandRow="1" outline="0" collapsedLevelsAreSubtotals="1" fieldPosition="0"/>
    </format>
    <format dxfId="107">
      <pivotArea collapsedLevelsAreSubtotals="1" fieldPosition="0">
        <references count="2">
          <reference field="1" count="1" selected="0">
            <x v="0"/>
          </reference>
          <reference field="3" count="15">
            <x v="1"/>
            <x v="3"/>
            <x v="5"/>
            <x v="8"/>
            <x v="10"/>
            <x v="13"/>
            <x v="15"/>
            <x v="18"/>
            <x v="19"/>
            <x v="22"/>
            <x v="23"/>
            <x v="24"/>
            <x v="26"/>
            <x v="28"/>
            <x v="32"/>
          </reference>
        </references>
      </pivotArea>
    </format>
    <format dxfId="106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105">
      <pivotArea collapsedLevelsAreSubtotals="1" fieldPosition="0">
        <references count="1">
          <reference field="1" count="1">
            <x v="1"/>
          </reference>
        </references>
      </pivotArea>
    </format>
    <format dxfId="104">
      <pivotArea collapsedLevelsAreSubtotals="1" fieldPosition="0">
        <references count="2">
          <reference field="1" count="1" selected="0">
            <x v="1"/>
          </reference>
          <reference field="3" count="15">
            <x v="1"/>
            <x v="3"/>
            <x v="6"/>
            <x v="8"/>
            <x v="10"/>
            <x v="12"/>
            <x v="16"/>
            <x v="18"/>
            <x v="20"/>
            <x v="21"/>
            <x v="23"/>
            <x v="24"/>
            <x v="26"/>
            <x v="28"/>
            <x v="30"/>
          </reference>
        </references>
      </pivotArea>
    </format>
    <format dxfId="103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102">
      <pivotArea collapsedLevelsAreSubtotals="1" fieldPosition="0">
        <references count="1">
          <reference field="1" count="1">
            <x v="2"/>
          </reference>
        </references>
      </pivotArea>
    </format>
    <format dxfId="101">
      <pivotArea collapsedLevelsAreSubtotals="1" fieldPosition="0">
        <references count="2">
          <reference field="1" count="1" selected="0">
            <x v="2"/>
          </reference>
          <reference field="3" count="1">
            <x v="34"/>
          </reference>
        </references>
      </pivotArea>
    </format>
    <format dxfId="100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99">
      <pivotArea grandRow="1" outline="0" collapsedLevelsAreSubtotals="1" fieldPosition="0"/>
    </format>
    <format dxfId="98">
      <pivotArea collapsedLevelsAreSubtotals="1" fieldPosition="0">
        <references count="2">
          <reference field="1" count="1" selected="0">
            <x v="0"/>
          </reference>
          <reference field="3" count="15">
            <x v="1"/>
            <x v="3"/>
            <x v="5"/>
            <x v="8"/>
            <x v="10"/>
            <x v="13"/>
            <x v="15"/>
            <x v="18"/>
            <x v="19"/>
            <x v="22"/>
            <x v="23"/>
            <x v="24"/>
            <x v="26"/>
            <x v="28"/>
            <x v="32"/>
          </reference>
        </references>
      </pivotArea>
    </format>
    <format dxfId="97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96">
      <pivotArea collapsedLevelsAreSubtotals="1" fieldPosition="0">
        <references count="1">
          <reference field="1" count="1">
            <x v="1"/>
          </reference>
        </references>
      </pivotArea>
    </format>
    <format dxfId="95">
      <pivotArea collapsedLevelsAreSubtotals="1" fieldPosition="0">
        <references count="2">
          <reference field="1" count="1" selected="0">
            <x v="1"/>
          </reference>
          <reference field="3" count="15">
            <x v="1"/>
            <x v="3"/>
            <x v="6"/>
            <x v="8"/>
            <x v="10"/>
            <x v="12"/>
            <x v="16"/>
            <x v="18"/>
            <x v="20"/>
            <x v="21"/>
            <x v="23"/>
            <x v="24"/>
            <x v="26"/>
            <x v="28"/>
            <x v="30"/>
          </reference>
        </references>
      </pivotArea>
    </format>
    <format dxfId="94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93">
      <pivotArea collapsedLevelsAreSubtotals="1" fieldPosition="0">
        <references count="1">
          <reference field="1" count="1">
            <x v="2"/>
          </reference>
        </references>
      </pivotArea>
    </format>
    <format dxfId="92">
      <pivotArea collapsedLevelsAreSubtotals="1" fieldPosition="0">
        <references count="2">
          <reference field="1" count="1" selected="0">
            <x v="2"/>
          </reference>
          <reference field="3" count="1">
            <x v="34"/>
          </reference>
        </references>
      </pivotArea>
    </format>
    <format dxfId="91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90">
      <pivotArea grandRow="1" outline="0" collapsedLevelsAreSubtotals="1" fieldPosition="0"/>
    </format>
    <format dxfId="89">
      <pivotArea collapsedLevelsAreSubtotals="1" fieldPosition="0">
        <references count="2">
          <reference field="1" count="1" selected="0">
            <x v="0"/>
          </reference>
          <reference field="3" count="15">
            <x v="1"/>
            <x v="3"/>
            <x v="5"/>
            <x v="8"/>
            <x v="10"/>
            <x v="13"/>
            <x v="15"/>
            <x v="18"/>
            <x v="19"/>
            <x v="22"/>
            <x v="23"/>
            <x v="24"/>
            <x v="26"/>
            <x v="28"/>
            <x v="32"/>
          </reference>
        </references>
      </pivotArea>
    </format>
    <format dxfId="88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87">
      <pivotArea collapsedLevelsAreSubtotals="1" fieldPosition="0">
        <references count="1">
          <reference field="1" count="1">
            <x v="1"/>
          </reference>
        </references>
      </pivotArea>
    </format>
    <format dxfId="86">
      <pivotArea collapsedLevelsAreSubtotals="1" fieldPosition="0">
        <references count="2">
          <reference field="1" count="1" selected="0">
            <x v="1"/>
          </reference>
          <reference field="3" count="15">
            <x v="1"/>
            <x v="3"/>
            <x v="6"/>
            <x v="8"/>
            <x v="10"/>
            <x v="12"/>
            <x v="16"/>
            <x v="18"/>
            <x v="20"/>
            <x v="21"/>
            <x v="23"/>
            <x v="24"/>
            <x v="26"/>
            <x v="28"/>
            <x v="30"/>
          </reference>
        </references>
      </pivotArea>
    </format>
    <format dxfId="85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84">
      <pivotArea collapsedLevelsAreSubtotals="1" fieldPosition="0">
        <references count="1">
          <reference field="1" count="1">
            <x v="2"/>
          </reference>
        </references>
      </pivotArea>
    </format>
    <format dxfId="83">
      <pivotArea collapsedLevelsAreSubtotals="1" fieldPosition="0">
        <references count="2">
          <reference field="1" count="1" selected="0">
            <x v="2"/>
          </reference>
          <reference field="3" count="1">
            <x v="34"/>
          </reference>
        </references>
      </pivotArea>
    </format>
    <format dxfId="82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81">
      <pivotArea grandRow="1" outline="0" collapsedLevelsAreSubtotals="1" fieldPosition="0"/>
    </format>
    <format dxfId="80">
      <pivotArea collapsedLevelsAreSubtotals="1" fieldPosition="0">
        <references count="2">
          <reference field="1" count="1" selected="0">
            <x v="0"/>
          </reference>
          <reference field="3" count="15">
            <x v="1"/>
            <x v="3"/>
            <x v="5"/>
            <x v="8"/>
            <x v="10"/>
            <x v="13"/>
            <x v="15"/>
            <x v="18"/>
            <x v="19"/>
            <x v="22"/>
            <x v="23"/>
            <x v="24"/>
            <x v="26"/>
            <x v="28"/>
            <x v="32"/>
          </reference>
        </references>
      </pivotArea>
    </format>
    <format dxfId="79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78">
      <pivotArea collapsedLevelsAreSubtotals="1" fieldPosition="0">
        <references count="1">
          <reference field="1" count="1">
            <x v="1"/>
          </reference>
        </references>
      </pivotArea>
    </format>
    <format dxfId="77">
      <pivotArea collapsedLevelsAreSubtotals="1" fieldPosition="0">
        <references count="2">
          <reference field="1" count="1" selected="0">
            <x v="1"/>
          </reference>
          <reference field="3" count="15">
            <x v="1"/>
            <x v="3"/>
            <x v="6"/>
            <x v="8"/>
            <x v="10"/>
            <x v="12"/>
            <x v="16"/>
            <x v="18"/>
            <x v="20"/>
            <x v="21"/>
            <x v="23"/>
            <x v="24"/>
            <x v="26"/>
            <x v="28"/>
            <x v="30"/>
          </reference>
        </references>
      </pivotArea>
    </format>
    <format dxfId="76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75">
      <pivotArea collapsedLevelsAreSubtotals="1" fieldPosition="0">
        <references count="1">
          <reference field="1" count="1">
            <x v="2"/>
          </reference>
        </references>
      </pivotArea>
    </format>
    <format dxfId="74">
      <pivotArea collapsedLevelsAreSubtotals="1" fieldPosition="0">
        <references count="2">
          <reference field="1" count="1" selected="0">
            <x v="2"/>
          </reference>
          <reference field="3" count="1">
            <x v="34"/>
          </reference>
        </references>
      </pivotArea>
    </format>
    <format dxfId="73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72">
      <pivotArea grandRow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E34:F55" firstHeaderRow="1" firstDataRow="1" firstDataCol="1" rowPageCount="1" colPageCount="1"/>
  <pivotFields count="6">
    <pivotField dataField="1" subtotalTop="0" showAll="0"/>
    <pivotField axis="axisRow" subtotalTop="0" showAll="0">
      <items count="4">
        <item x="0"/>
        <item x="1"/>
        <item x="2"/>
        <item t="default"/>
      </items>
    </pivotField>
    <pivotField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ubtotalTop="0" showAll="0">
      <items count="36">
        <item x="8"/>
        <item x="0"/>
        <item m="1" x="33"/>
        <item x="9"/>
        <item x="1"/>
        <item x="10"/>
        <item m="1" x="19"/>
        <item x="2"/>
        <item m="1" x="26"/>
        <item x="11"/>
        <item x="3"/>
        <item m="1" x="18"/>
        <item x="12"/>
        <item m="1" x="27"/>
        <item x="4"/>
        <item x="13"/>
        <item x="5"/>
        <item x="14"/>
        <item x="6"/>
        <item x="15"/>
        <item x="7"/>
        <item x="16"/>
        <item m="1" x="23"/>
        <item m="1" x="31"/>
        <item m="1" x="24"/>
        <item m="1" x="29"/>
        <item m="1" x="28"/>
        <item m="1" x="17"/>
        <item m="1" x="32"/>
        <item m="1" x="30"/>
        <item m="1" x="22"/>
        <item m="1" x="34"/>
        <item m="1" x="20"/>
        <item m="1" x="21"/>
        <item m="1" x="25"/>
        <item t="default"/>
      </items>
    </pivotField>
    <pivotField subtotalTop="0" showAll="0"/>
    <pivotField axis="axisPage" subtotalTop="0" multipleItemSelectionAllowed="1"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2">
    <field x="1"/>
    <field x="3"/>
  </rowFields>
  <rowItems count="21">
    <i>
      <x/>
    </i>
    <i r="1">
      <x v="1"/>
    </i>
    <i r="1">
      <x v="4"/>
    </i>
    <i r="1">
      <x v="7"/>
    </i>
    <i r="1">
      <x v="10"/>
    </i>
    <i r="1">
      <x v="14"/>
    </i>
    <i r="1">
      <x v="16"/>
    </i>
    <i r="1">
      <x v="18"/>
    </i>
    <i r="1">
      <x v="20"/>
    </i>
    <i t="default">
      <x/>
    </i>
    <i>
      <x v="1"/>
    </i>
    <i r="1">
      <x/>
    </i>
    <i r="1">
      <x v="3"/>
    </i>
    <i r="1">
      <x v="5"/>
    </i>
    <i r="1">
      <x v="9"/>
    </i>
    <i r="1">
      <x v="12"/>
    </i>
    <i r="1">
      <x v="15"/>
    </i>
    <i r="1">
      <x v="17"/>
    </i>
    <i r="1">
      <x v="19"/>
    </i>
    <i t="default">
      <x v="1"/>
    </i>
    <i t="grand">
      <x/>
    </i>
  </rowItems>
  <colItems count="1">
    <i/>
  </colItems>
  <pageFields count="1">
    <pageField fld="5" hier="-1"/>
  </pageFields>
  <dataFields count="1">
    <dataField name="StdDev of  LoadAll" fld="0" subtotal="stdDev" baseField="4" baseItem="0"/>
  </dataFields>
  <formats count="56">
    <format dxfId="71">
      <pivotArea collapsedLevelsAreSubtotals="1" fieldPosition="0">
        <references count="2">
          <reference field="1" count="1" selected="0">
            <x v="0"/>
          </reference>
          <reference field="3" count="1">
            <x v="0"/>
          </reference>
        </references>
      </pivotArea>
    </format>
    <format dxfId="70">
      <pivotArea collapsedLevelsAreSubtotals="1" fieldPosition="0">
        <references count="2">
          <reference field="1" count="1" selected="0">
            <x v="0"/>
          </reference>
          <reference field="3" count="1">
            <x v="0"/>
          </reference>
        </references>
      </pivotArea>
    </format>
    <format dxfId="69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68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67">
      <pivotArea collapsedLevelsAreSubtotals="1" fieldPosition="0">
        <references count="1">
          <reference field="1" count="1">
            <x v="1"/>
          </reference>
        </references>
      </pivotArea>
    </format>
    <format dxfId="66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65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64">
      <pivotArea collapsedLevelsAreSubtotals="1" fieldPosition="0">
        <references count="1">
          <reference field="1" count="1">
            <x v="2"/>
          </reference>
        </references>
      </pivotArea>
    </format>
    <format dxfId="63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62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61">
      <pivotArea grandRow="1" outline="0" collapsedLevelsAreSubtotals="1" fieldPosition="0"/>
    </format>
    <format dxfId="60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59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58">
      <pivotArea collapsedLevelsAreSubtotals="1" fieldPosition="0">
        <references count="1">
          <reference field="1" count="1">
            <x v="1"/>
          </reference>
        </references>
      </pivotArea>
    </format>
    <format dxfId="57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56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55">
      <pivotArea collapsedLevelsAreSubtotals="1" fieldPosition="0">
        <references count="1">
          <reference field="1" count="1">
            <x v="2"/>
          </reference>
        </references>
      </pivotArea>
    </format>
    <format dxfId="54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53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52">
      <pivotArea grandRow="1" outline="0" collapsedLevelsAreSubtotals="1" fieldPosition="0"/>
    </format>
    <format dxfId="51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50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49">
      <pivotArea collapsedLevelsAreSubtotals="1" fieldPosition="0">
        <references count="1">
          <reference field="1" count="1">
            <x v="1"/>
          </reference>
        </references>
      </pivotArea>
    </format>
    <format dxfId="48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47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46">
      <pivotArea collapsedLevelsAreSubtotals="1" fieldPosition="0">
        <references count="1">
          <reference field="1" count="1">
            <x v="2"/>
          </reference>
        </references>
      </pivotArea>
    </format>
    <format dxfId="45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44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43">
      <pivotArea grandRow="1" outline="0" collapsedLevelsAreSubtotals="1" fieldPosition="0"/>
    </format>
    <format dxfId="42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41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40">
      <pivotArea collapsedLevelsAreSubtotals="1" fieldPosition="0">
        <references count="1">
          <reference field="1" count="1">
            <x v="1"/>
          </reference>
        </references>
      </pivotArea>
    </format>
    <format dxfId="39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38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37">
      <pivotArea collapsedLevelsAreSubtotals="1" fieldPosition="0">
        <references count="1">
          <reference field="1" count="1">
            <x v="2"/>
          </reference>
        </references>
      </pivotArea>
    </format>
    <format dxfId="36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35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34">
      <pivotArea grandRow="1" outline="0" collapsedLevelsAreSubtotals="1" fieldPosition="0"/>
    </format>
    <format dxfId="33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32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31">
      <pivotArea collapsedLevelsAreSubtotals="1" fieldPosition="0">
        <references count="1">
          <reference field="1" count="1">
            <x v="1"/>
          </reference>
        </references>
      </pivotArea>
    </format>
    <format dxfId="30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29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28">
      <pivotArea collapsedLevelsAreSubtotals="1" fieldPosition="0">
        <references count="1">
          <reference field="1" count="1">
            <x v="2"/>
          </reference>
        </references>
      </pivotArea>
    </format>
    <format dxfId="27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26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25">
      <pivotArea grandRow="1" outline="0" collapsedLevelsAreSubtotals="1" fieldPosition="0"/>
    </format>
    <format dxfId="24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23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22">
      <pivotArea collapsedLevelsAreSubtotals="1" fieldPosition="0">
        <references count="1">
          <reference field="1" count="1">
            <x v="1"/>
          </reference>
        </references>
      </pivotArea>
    </format>
    <format dxfId="21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20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19">
      <pivotArea collapsedLevelsAreSubtotals="1" fieldPosition="0">
        <references count="1">
          <reference field="1" count="1">
            <x v="2"/>
          </reference>
        </references>
      </pivotArea>
    </format>
    <format dxfId="18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17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16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J12" firstHeaderRow="1" firstDataRow="2" firstDataCol="1" rowPageCount="1" colPageCount="1"/>
  <pivotFields count="6">
    <pivotField dataField="1" subtotalTop="0" showAll="0"/>
    <pivotField axis="axisPage" subtotalTop="0" multipleItemSelectionAllowed="1" showAll="0">
      <items count="4">
        <item h="1" x="0"/>
        <item x="1"/>
        <item h="1" x="2"/>
        <item t="default"/>
      </items>
    </pivotField>
    <pivotField axis="axisRow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ubtotalTop="0" showAll="0">
      <items count="36">
        <item x="8"/>
        <item x="0"/>
        <item m="1" x="33"/>
        <item x="9"/>
        <item x="1"/>
        <item x="10"/>
        <item m="1" x="19"/>
        <item x="2"/>
        <item m="1" x="26"/>
        <item x="11"/>
        <item x="3"/>
        <item m="1" x="18"/>
        <item x="12"/>
        <item m="1" x="27"/>
        <item x="4"/>
        <item x="13"/>
        <item x="5"/>
        <item x="14"/>
        <item x="6"/>
        <item x="15"/>
        <item x="7"/>
        <item x="16"/>
        <item m="1" x="23"/>
        <item m="1" x="31"/>
        <item m="1" x="24"/>
        <item m="1" x="29"/>
        <item m="1" x="28"/>
        <item m="1" x="17"/>
        <item m="1" x="32"/>
        <item m="1" x="30"/>
        <item m="1" x="22"/>
        <item m="1" x="34"/>
        <item m="1" x="20"/>
        <item m="1" x="21"/>
        <item m="1" x="25"/>
        <item t="default"/>
      </items>
    </pivotField>
    <pivotField subtotalTop="0" showAll="0"/>
    <pivotField axis="axisRow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5"/>
    <field x="2"/>
  </rowFields>
  <rowItems count="7">
    <i>
      <x v="4"/>
    </i>
    <i r="1">
      <x v="98"/>
    </i>
    <i r="1">
      <x v="99"/>
    </i>
    <i r="1">
      <x v="100"/>
    </i>
    <i r="1">
      <x v="101"/>
    </i>
    <i r="1">
      <x v="102"/>
    </i>
    <i t="grand">
      <x/>
    </i>
  </rowItems>
  <colFields count="1">
    <field x="3"/>
  </colFields>
  <colItems count="9">
    <i>
      <x/>
    </i>
    <i>
      <x v="3"/>
    </i>
    <i>
      <x v="5"/>
    </i>
    <i>
      <x v="9"/>
    </i>
    <i>
      <x v="12"/>
    </i>
    <i>
      <x v="15"/>
    </i>
    <i>
      <x v="17"/>
    </i>
    <i>
      <x v="19"/>
    </i>
    <i t="grand">
      <x/>
    </i>
  </colItems>
  <pageFields count="1">
    <pageField fld="1" hier="-1"/>
  </pageFields>
  <dataFields count="1">
    <dataField name="Average of  LoadAll" fld="0" subtotal="average" baseField="2" baseItem="41" numFmtId="1"/>
  </dataFields>
  <formats count="8"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dataOnly="0" labelOnly="1" fieldPosition="0">
        <references count="2">
          <reference field="2" count="10">
            <x v="36"/>
            <x v="37"/>
            <x v="38"/>
            <x v="39"/>
            <x v="40"/>
            <x v="41"/>
            <x v="42"/>
            <x v="43"/>
            <x v="44"/>
            <x v="45"/>
          </reference>
          <reference field="5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J12" firstHeaderRow="1" firstDataRow="2" firstDataCol="1" rowPageCount="1" colPageCount="1"/>
  <pivotFields count="6">
    <pivotField dataField="1" subtotalTop="0" showAll="0"/>
    <pivotField axis="axisPage" subtotalTop="0" multipleItemSelectionAllowed="1" showAll="0">
      <items count="4">
        <item x="0"/>
        <item h="1" x="1"/>
        <item h="1" x="2"/>
        <item t="default"/>
      </items>
    </pivotField>
    <pivotField axis="axisRow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ubtotalTop="0" showAll="0">
      <items count="36">
        <item x="8"/>
        <item x="0"/>
        <item m="1" x="33"/>
        <item x="9"/>
        <item x="1"/>
        <item x="10"/>
        <item m="1" x="19"/>
        <item x="2"/>
        <item m="1" x="26"/>
        <item x="11"/>
        <item x="3"/>
        <item m="1" x="18"/>
        <item x="12"/>
        <item m="1" x="27"/>
        <item x="4"/>
        <item x="13"/>
        <item x="5"/>
        <item x="14"/>
        <item x="6"/>
        <item x="15"/>
        <item x="7"/>
        <item x="16"/>
        <item m="1" x="23"/>
        <item m="1" x="31"/>
        <item m="1" x="24"/>
        <item m="1" x="29"/>
        <item m="1" x="28"/>
        <item m="1" x="17"/>
        <item m="1" x="32"/>
        <item m="1" x="30"/>
        <item m="1" x="22"/>
        <item m="1" x="34"/>
        <item m="1" x="20"/>
        <item m="1" x="21"/>
        <item m="1" x="25"/>
        <item t="default"/>
      </items>
    </pivotField>
    <pivotField subtotalTop="0" showAll="0"/>
    <pivotField axis="axisRow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5"/>
    <field x="2"/>
  </rowFields>
  <rowItems count="7">
    <i>
      <x v="4"/>
    </i>
    <i r="1">
      <x v="98"/>
    </i>
    <i r="1">
      <x v="99"/>
    </i>
    <i r="1">
      <x v="100"/>
    </i>
    <i r="1">
      <x v="101"/>
    </i>
    <i r="1">
      <x v="102"/>
    </i>
    <i t="grand">
      <x/>
    </i>
  </rowItems>
  <colFields count="1">
    <field x="3"/>
  </colFields>
  <colItems count="9">
    <i>
      <x v="1"/>
    </i>
    <i>
      <x v="4"/>
    </i>
    <i>
      <x v="7"/>
    </i>
    <i>
      <x v="10"/>
    </i>
    <i>
      <x v="14"/>
    </i>
    <i>
      <x v="16"/>
    </i>
    <i>
      <x v="18"/>
    </i>
    <i>
      <x v="20"/>
    </i>
    <i t="grand">
      <x/>
    </i>
  </colItems>
  <pageFields count="1">
    <pageField fld="1" hier="-1"/>
  </pageFields>
  <dataFields count="1">
    <dataField name="Average of  LoadAll" fld="0" subtotal="average" baseField="2" baseItem="41" numFmtId="1"/>
  </dataFields>
  <formats count="8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dataOnly="0" labelOnly="1" fieldPosition="0">
        <references count="2">
          <reference field="2" count="10">
            <x v="36"/>
            <x v="37"/>
            <x v="38"/>
            <x v="39"/>
            <x v="40"/>
            <x v="41"/>
            <x v="42"/>
            <x v="43"/>
            <x v="44"/>
            <x v="45"/>
          </reference>
          <reference field="5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1"/>
  <sheetViews>
    <sheetView workbookViewId="0"/>
  </sheetViews>
  <sheetFormatPr defaultRowHeight="14.25" x14ac:dyDescent="0.45"/>
  <cols>
    <col min="1" max="1" width="10.73046875" customWidth="1"/>
    <col min="2" max="2" width="14.73046875" customWidth="1"/>
    <col min="3" max="3" width="13.265625" customWidth="1"/>
    <col min="4" max="4" width="15.1328125" style="11" customWidth="1"/>
    <col min="6" max="6" width="13.86328125" customWidth="1"/>
    <col min="8" max="8" width="10.73046875" bestFit="1" customWidth="1"/>
    <col min="9" max="9" width="12.3984375" bestFit="1" customWidth="1"/>
    <col min="13" max="13" width="9" bestFit="1" customWidth="1"/>
    <col min="14" max="14" width="10.6640625" bestFit="1" customWidth="1"/>
    <col min="15" max="15" width="9.59765625" bestFit="1" customWidth="1"/>
    <col min="17" max="17" width="4.6640625" bestFit="1" customWidth="1"/>
    <col min="18" max="18" width="10.73046875" bestFit="1" customWidth="1"/>
    <col min="19" max="19" width="12.46484375" bestFit="1" customWidth="1"/>
    <col min="23" max="23" width="10.6640625" bestFit="1" customWidth="1"/>
  </cols>
  <sheetData>
    <row r="1" spans="1:28" x14ac:dyDescent="0.45">
      <c r="A1" t="s">
        <v>70</v>
      </c>
      <c r="B1" t="s">
        <v>4</v>
      </c>
      <c r="C1" t="s">
        <v>5</v>
      </c>
      <c r="D1" s="11" t="s">
        <v>17</v>
      </c>
      <c r="E1" t="s">
        <v>19</v>
      </c>
      <c r="F1" t="s">
        <v>18</v>
      </c>
      <c r="G1" t="s">
        <v>14</v>
      </c>
      <c r="H1" t="s">
        <v>35</v>
      </c>
      <c r="I1" t="s">
        <v>34</v>
      </c>
      <c r="L1" t="s">
        <v>68</v>
      </c>
      <c r="M1" t="s">
        <v>5</v>
      </c>
      <c r="N1" s="11" t="s">
        <v>17</v>
      </c>
      <c r="O1" t="s">
        <v>19</v>
      </c>
      <c r="P1" t="s">
        <v>18</v>
      </c>
      <c r="Q1" t="s">
        <v>14</v>
      </c>
      <c r="R1" t="s">
        <v>35</v>
      </c>
      <c r="S1" t="s">
        <v>34</v>
      </c>
      <c r="U1" t="s">
        <v>69</v>
      </c>
      <c r="V1" t="s">
        <v>5</v>
      </c>
      <c r="W1" s="11" t="s">
        <v>17</v>
      </c>
      <c r="X1" t="s">
        <v>19</v>
      </c>
      <c r="Y1" t="s">
        <v>18</v>
      </c>
      <c r="Z1" t="s">
        <v>14</v>
      </c>
      <c r="AA1" t="s">
        <v>35</v>
      </c>
      <c r="AB1" t="s">
        <v>34</v>
      </c>
    </row>
    <row r="2" spans="1:28" x14ac:dyDescent="0.45">
      <c r="A2">
        <v>1</v>
      </c>
      <c r="B2" s="7">
        <v>57</v>
      </c>
      <c r="C2" s="7" t="s">
        <v>3</v>
      </c>
      <c r="D2" s="6">
        <v>42832</v>
      </c>
      <c r="E2" s="7">
        <v>720</v>
      </c>
      <c r="F2" s="7">
        <v>5</v>
      </c>
      <c r="G2" t="str">
        <f>VLOOKUP(F2,lookup!$A$1:$B$7,2,FALSE)</f>
        <v>Fri</v>
      </c>
      <c r="H2" t="str">
        <f t="shared" ref="H2:H33" si="0">VLOOKUP(I2,month,2,FALSE)</f>
        <v>Apr</v>
      </c>
      <c r="I2">
        <f t="shared" ref="I2:I33" si="1">MONTH(D2)</f>
        <v>4</v>
      </c>
      <c r="L2" s="7">
        <v>100</v>
      </c>
      <c r="M2" s="7" t="s">
        <v>3</v>
      </c>
      <c r="N2" s="6">
        <v>42832</v>
      </c>
      <c r="O2" s="7">
        <v>720</v>
      </c>
      <c r="P2" s="7">
        <v>5</v>
      </c>
      <c r="Q2" t="str">
        <f>VLOOKUP(P2,lookup!$A$1:$B$7,2,FALSE)</f>
        <v>Fri</v>
      </c>
      <c r="R2" t="str">
        <f t="shared" ref="R2" si="2">VLOOKUP(S2,month,2,FALSE)</f>
        <v>Apr</v>
      </c>
      <c r="S2">
        <f>MONTH(N2)</f>
        <v>4</v>
      </c>
      <c r="U2" s="7">
        <v>41</v>
      </c>
      <c r="V2" s="7" t="s">
        <v>3</v>
      </c>
      <c r="W2" s="6">
        <v>42832</v>
      </c>
      <c r="X2" s="7">
        <v>720</v>
      </c>
      <c r="Y2" s="7">
        <v>5</v>
      </c>
      <c r="Z2" t="str">
        <f>VLOOKUP(Y2,lookup!$A$1:$B$7,2,FALSE)</f>
        <v>Fri</v>
      </c>
      <c r="AA2" t="str">
        <f t="shared" ref="AA2" si="3">VLOOKUP(AB2,month,2,FALSE)</f>
        <v>Apr</v>
      </c>
      <c r="AB2">
        <f>MONTH(W2)</f>
        <v>4</v>
      </c>
    </row>
    <row r="3" spans="1:28" x14ac:dyDescent="0.45">
      <c r="A3">
        <v>2</v>
      </c>
      <c r="B3" s="7">
        <v>66</v>
      </c>
      <c r="C3" s="7" t="s">
        <v>3</v>
      </c>
      <c r="D3" s="6">
        <v>42832</v>
      </c>
      <c r="E3" s="7">
        <v>925</v>
      </c>
      <c r="F3" s="7">
        <v>5</v>
      </c>
      <c r="G3" t="str">
        <f>VLOOKUP(F3,lookup!$A$1:$B$7,2,FALSE)</f>
        <v>Fri</v>
      </c>
      <c r="H3" t="str">
        <f t="shared" si="0"/>
        <v>Apr</v>
      </c>
      <c r="I3">
        <f t="shared" si="1"/>
        <v>4</v>
      </c>
      <c r="L3" s="7">
        <v>74</v>
      </c>
      <c r="M3" s="7" t="s">
        <v>3</v>
      </c>
      <c r="N3" s="6">
        <v>42832</v>
      </c>
      <c r="O3" s="7">
        <v>925</v>
      </c>
      <c r="P3" s="7">
        <v>5</v>
      </c>
      <c r="Q3" t="str">
        <f>VLOOKUP(P3,lookup!$A$1:$B$7,2,FALSE)</f>
        <v>Fri</v>
      </c>
      <c r="R3" t="str">
        <f t="shared" ref="R3:R66" si="4">VLOOKUP(S3,month,2,FALSE)</f>
        <v>Apr</v>
      </c>
      <c r="S3">
        <f t="shared" ref="S3:S66" si="5">MONTH(N3)</f>
        <v>4</v>
      </c>
      <c r="U3" s="7">
        <v>63</v>
      </c>
      <c r="V3" s="7" t="s">
        <v>3</v>
      </c>
      <c r="W3" s="6">
        <v>42832</v>
      </c>
      <c r="X3" s="7">
        <v>925</v>
      </c>
      <c r="Y3" s="7">
        <v>5</v>
      </c>
      <c r="Z3" t="str">
        <f>VLOOKUP(Y3,lookup!$A$1:$B$7,2,FALSE)</f>
        <v>Fri</v>
      </c>
      <c r="AA3" t="str">
        <f t="shared" ref="AA3:AA66" si="6">VLOOKUP(AB3,month,2,FALSE)</f>
        <v>Apr</v>
      </c>
      <c r="AB3">
        <f t="shared" ref="AB3:AB66" si="7">MONTH(W3)</f>
        <v>4</v>
      </c>
    </row>
    <row r="4" spans="1:28" x14ac:dyDescent="0.45">
      <c r="A4">
        <v>3</v>
      </c>
      <c r="B4" s="7">
        <v>68</v>
      </c>
      <c r="C4" s="7" t="s">
        <v>3</v>
      </c>
      <c r="D4" s="6">
        <v>42832</v>
      </c>
      <c r="E4" s="7">
        <v>1130</v>
      </c>
      <c r="F4" s="7">
        <v>5</v>
      </c>
      <c r="G4" t="str">
        <f>VLOOKUP(F4,lookup!$A$1:$B$7,2,FALSE)</f>
        <v>Fri</v>
      </c>
      <c r="H4" t="str">
        <f t="shared" si="0"/>
        <v>Apr</v>
      </c>
      <c r="I4">
        <f t="shared" si="1"/>
        <v>4</v>
      </c>
      <c r="L4" s="7">
        <v>32</v>
      </c>
      <c r="M4" s="7" t="s">
        <v>3</v>
      </c>
      <c r="N4" s="6">
        <v>42832</v>
      </c>
      <c r="O4" s="7">
        <v>1130</v>
      </c>
      <c r="P4" s="7">
        <v>5</v>
      </c>
      <c r="Q4" t="str">
        <f>VLOOKUP(P4,lookup!$A$1:$B$7,2,FALSE)</f>
        <v>Fri</v>
      </c>
      <c r="R4" t="str">
        <f t="shared" si="4"/>
        <v>Apr</v>
      </c>
      <c r="S4">
        <f t="shared" si="5"/>
        <v>4</v>
      </c>
      <c r="U4" s="7">
        <v>82</v>
      </c>
      <c r="V4" s="7" t="s">
        <v>3</v>
      </c>
      <c r="W4" s="6">
        <v>42832</v>
      </c>
      <c r="X4" s="7">
        <v>1130</v>
      </c>
      <c r="Y4" s="7">
        <v>5</v>
      </c>
      <c r="Z4" t="str">
        <f>VLOOKUP(Y4,lookup!$A$1:$B$7,2,FALSE)</f>
        <v>Fri</v>
      </c>
      <c r="AA4" t="str">
        <f t="shared" si="6"/>
        <v>Apr</v>
      </c>
      <c r="AB4">
        <f t="shared" si="7"/>
        <v>4</v>
      </c>
    </row>
    <row r="5" spans="1:28" x14ac:dyDescent="0.45">
      <c r="A5">
        <v>4</v>
      </c>
      <c r="B5" s="7">
        <v>98</v>
      </c>
      <c r="C5" s="7" t="s">
        <v>3</v>
      </c>
      <c r="D5" s="6">
        <v>42832</v>
      </c>
      <c r="E5" s="7">
        <v>1335</v>
      </c>
      <c r="F5" s="7">
        <v>5</v>
      </c>
      <c r="G5" t="str">
        <f>VLOOKUP(F5,lookup!$A$1:$B$7,2,FALSE)</f>
        <v>Fri</v>
      </c>
      <c r="H5" t="str">
        <f t="shared" si="0"/>
        <v>Apr</v>
      </c>
      <c r="I5">
        <f t="shared" si="1"/>
        <v>4</v>
      </c>
      <c r="L5" s="7">
        <v>93</v>
      </c>
      <c r="M5" s="7" t="s">
        <v>3</v>
      </c>
      <c r="N5" s="6">
        <v>42832</v>
      </c>
      <c r="O5" s="7">
        <v>1335</v>
      </c>
      <c r="P5" s="7">
        <v>5</v>
      </c>
      <c r="Q5" t="str">
        <f>VLOOKUP(P5,lookup!$A$1:$B$7,2,FALSE)</f>
        <v>Fri</v>
      </c>
      <c r="R5" t="str">
        <f t="shared" si="4"/>
        <v>Apr</v>
      </c>
      <c r="S5">
        <f t="shared" si="5"/>
        <v>4</v>
      </c>
      <c r="U5" s="7">
        <v>100</v>
      </c>
      <c r="V5" s="7" t="s">
        <v>3</v>
      </c>
      <c r="W5" s="6">
        <v>42832</v>
      </c>
      <c r="X5" s="7">
        <v>1335</v>
      </c>
      <c r="Y5" s="7">
        <v>5</v>
      </c>
      <c r="Z5" t="str">
        <f>VLOOKUP(Y5,lookup!$A$1:$B$7,2,FALSE)</f>
        <v>Fri</v>
      </c>
      <c r="AA5" t="str">
        <f t="shared" si="6"/>
        <v>Apr</v>
      </c>
      <c r="AB5">
        <f t="shared" si="7"/>
        <v>4</v>
      </c>
    </row>
    <row r="6" spans="1:28" x14ac:dyDescent="0.45">
      <c r="A6">
        <v>5</v>
      </c>
      <c r="B6" s="7">
        <v>100</v>
      </c>
      <c r="C6" s="7" t="s">
        <v>3</v>
      </c>
      <c r="D6" s="6">
        <v>42832</v>
      </c>
      <c r="E6" s="7">
        <v>1550</v>
      </c>
      <c r="F6" s="7">
        <v>5</v>
      </c>
      <c r="G6" t="str">
        <f>VLOOKUP(F6,lookup!$A$1:$B$7,2,FALSE)</f>
        <v>Fri</v>
      </c>
      <c r="H6" t="str">
        <f t="shared" si="0"/>
        <v>Apr</v>
      </c>
      <c r="I6">
        <f t="shared" si="1"/>
        <v>4</v>
      </c>
      <c r="L6" s="7">
        <v>100</v>
      </c>
      <c r="M6" s="7" t="s">
        <v>3</v>
      </c>
      <c r="N6" s="6">
        <v>42832</v>
      </c>
      <c r="O6" s="7">
        <v>1550</v>
      </c>
      <c r="P6" s="7">
        <v>5</v>
      </c>
      <c r="Q6" t="str">
        <f>VLOOKUP(P6,lookup!$A$1:$B$7,2,FALSE)</f>
        <v>Fri</v>
      </c>
      <c r="R6" t="str">
        <f t="shared" si="4"/>
        <v>Apr</v>
      </c>
      <c r="S6">
        <f t="shared" si="5"/>
        <v>4</v>
      </c>
      <c r="U6" s="7">
        <v>100</v>
      </c>
      <c r="V6" s="7" t="s">
        <v>3</v>
      </c>
      <c r="W6" s="6">
        <v>42832</v>
      </c>
      <c r="X6" s="7">
        <v>1550</v>
      </c>
      <c r="Y6" s="7">
        <v>5</v>
      </c>
      <c r="Z6" t="str">
        <f>VLOOKUP(Y6,lookup!$A$1:$B$7,2,FALSE)</f>
        <v>Fri</v>
      </c>
      <c r="AA6" t="str">
        <f t="shared" si="6"/>
        <v>Apr</v>
      </c>
      <c r="AB6">
        <f t="shared" si="7"/>
        <v>4</v>
      </c>
    </row>
    <row r="7" spans="1:28" x14ac:dyDescent="0.45">
      <c r="A7">
        <v>6</v>
      </c>
      <c r="B7" s="7">
        <v>100</v>
      </c>
      <c r="C7" s="7" t="s">
        <v>3</v>
      </c>
      <c r="D7" s="6">
        <v>42832</v>
      </c>
      <c r="E7" s="7">
        <v>1750</v>
      </c>
      <c r="F7" s="7">
        <v>5</v>
      </c>
      <c r="G7" t="str">
        <f>VLOOKUP(F7,lookup!$A$1:$B$7,2,FALSE)</f>
        <v>Fri</v>
      </c>
      <c r="H7" t="str">
        <f t="shared" si="0"/>
        <v>Apr</v>
      </c>
      <c r="I7">
        <f t="shared" si="1"/>
        <v>4</v>
      </c>
      <c r="L7" s="7">
        <v>100</v>
      </c>
      <c r="M7" s="7" t="s">
        <v>3</v>
      </c>
      <c r="N7" s="6">
        <v>42832</v>
      </c>
      <c r="O7" s="7">
        <v>1750</v>
      </c>
      <c r="P7" s="7">
        <v>5</v>
      </c>
      <c r="Q7" t="str">
        <f>VLOOKUP(P7,lookup!$A$1:$B$7,2,FALSE)</f>
        <v>Fri</v>
      </c>
      <c r="R7" t="str">
        <f t="shared" si="4"/>
        <v>Apr</v>
      </c>
      <c r="S7">
        <f t="shared" si="5"/>
        <v>4</v>
      </c>
      <c r="U7" s="7">
        <v>100</v>
      </c>
      <c r="V7" s="7" t="s">
        <v>3</v>
      </c>
      <c r="W7" s="6">
        <v>42832</v>
      </c>
      <c r="X7" s="7">
        <v>1750</v>
      </c>
      <c r="Y7" s="7">
        <v>5</v>
      </c>
      <c r="Z7" t="str">
        <f>VLOOKUP(Y7,lookup!$A$1:$B$7,2,FALSE)</f>
        <v>Fri</v>
      </c>
      <c r="AA7" t="str">
        <f t="shared" si="6"/>
        <v>Apr</v>
      </c>
      <c r="AB7">
        <f t="shared" si="7"/>
        <v>4</v>
      </c>
    </row>
    <row r="8" spans="1:28" x14ac:dyDescent="0.45">
      <c r="A8">
        <v>7</v>
      </c>
      <c r="B8" s="7">
        <v>95</v>
      </c>
      <c r="C8" s="7" t="s">
        <v>3</v>
      </c>
      <c r="D8" s="6">
        <v>42832</v>
      </c>
      <c r="E8" s="7">
        <v>1950</v>
      </c>
      <c r="F8" s="7">
        <v>5</v>
      </c>
      <c r="G8" t="str">
        <f>VLOOKUP(F8,lookup!$A$1:$B$7,2,FALSE)</f>
        <v>Fri</v>
      </c>
      <c r="H8" t="str">
        <f t="shared" si="0"/>
        <v>Apr</v>
      </c>
      <c r="I8">
        <f t="shared" si="1"/>
        <v>4</v>
      </c>
      <c r="L8" s="7">
        <v>83</v>
      </c>
      <c r="M8" s="7" t="s">
        <v>3</v>
      </c>
      <c r="N8" s="6">
        <v>42832</v>
      </c>
      <c r="O8" s="7">
        <v>1950</v>
      </c>
      <c r="P8" s="7">
        <v>5</v>
      </c>
      <c r="Q8" t="str">
        <f>VLOOKUP(P8,lookup!$A$1:$B$7,2,FALSE)</f>
        <v>Fri</v>
      </c>
      <c r="R8" t="str">
        <f t="shared" si="4"/>
        <v>Apr</v>
      </c>
      <c r="S8">
        <f t="shared" si="5"/>
        <v>4</v>
      </c>
      <c r="U8" s="7">
        <v>100</v>
      </c>
      <c r="V8" s="7" t="s">
        <v>3</v>
      </c>
      <c r="W8" s="6">
        <v>42832</v>
      </c>
      <c r="X8" s="7">
        <v>1950</v>
      </c>
      <c r="Y8" s="7">
        <v>5</v>
      </c>
      <c r="Z8" t="str">
        <f>VLOOKUP(Y8,lookup!$A$1:$B$7,2,FALSE)</f>
        <v>Fri</v>
      </c>
      <c r="AA8" t="str">
        <f t="shared" si="6"/>
        <v>Apr</v>
      </c>
      <c r="AB8">
        <f t="shared" si="7"/>
        <v>4</v>
      </c>
    </row>
    <row r="9" spans="1:28" x14ac:dyDescent="0.45">
      <c r="A9">
        <v>8</v>
      </c>
      <c r="B9" s="7">
        <v>13</v>
      </c>
      <c r="C9" s="7" t="s">
        <v>3</v>
      </c>
      <c r="D9" s="6">
        <v>42832</v>
      </c>
      <c r="E9" s="7">
        <v>2145</v>
      </c>
      <c r="F9" s="7">
        <v>5</v>
      </c>
      <c r="G9" t="str">
        <f>VLOOKUP(F9,lookup!$A$1:$B$7,2,FALSE)</f>
        <v>Fri</v>
      </c>
      <c r="H9" t="str">
        <f t="shared" si="0"/>
        <v>Apr</v>
      </c>
      <c r="I9">
        <f t="shared" si="1"/>
        <v>4</v>
      </c>
      <c r="L9" s="7">
        <v>6</v>
      </c>
      <c r="M9" s="7" t="s">
        <v>3</v>
      </c>
      <c r="N9" s="6">
        <v>42832</v>
      </c>
      <c r="O9" s="7">
        <v>2145</v>
      </c>
      <c r="P9" s="7">
        <v>5</v>
      </c>
      <c r="Q9" t="str">
        <f>VLOOKUP(P9,lookup!$A$1:$B$7,2,FALSE)</f>
        <v>Fri</v>
      </c>
      <c r="R9" t="str">
        <f t="shared" si="4"/>
        <v>Apr</v>
      </c>
      <c r="S9">
        <f t="shared" si="5"/>
        <v>4</v>
      </c>
      <c r="U9" s="7">
        <v>18</v>
      </c>
      <c r="V9" s="7" t="s">
        <v>3</v>
      </c>
      <c r="W9" s="6">
        <v>42832</v>
      </c>
      <c r="X9" s="7">
        <v>2145</v>
      </c>
      <c r="Y9" s="7">
        <v>5</v>
      </c>
      <c r="Z9" t="str">
        <f>VLOOKUP(Y9,lookup!$A$1:$B$7,2,FALSE)</f>
        <v>Fri</v>
      </c>
      <c r="AA9" t="str">
        <f t="shared" si="6"/>
        <v>Apr</v>
      </c>
      <c r="AB9">
        <f t="shared" si="7"/>
        <v>4</v>
      </c>
    </row>
    <row r="10" spans="1:28" x14ac:dyDescent="0.45">
      <c r="A10">
        <v>9</v>
      </c>
      <c r="B10" s="7">
        <v>59</v>
      </c>
      <c r="C10" s="7" t="s">
        <v>3</v>
      </c>
      <c r="D10" s="6">
        <v>42833</v>
      </c>
      <c r="E10" s="7">
        <v>720</v>
      </c>
      <c r="F10" s="7">
        <v>6</v>
      </c>
      <c r="G10" t="str">
        <f>VLOOKUP(F10,lookup!$A$1:$B$7,2,FALSE)</f>
        <v>Sat</v>
      </c>
      <c r="H10" t="str">
        <f t="shared" si="0"/>
        <v>Apr</v>
      </c>
      <c r="I10">
        <f t="shared" si="1"/>
        <v>4</v>
      </c>
      <c r="L10" s="7">
        <v>83</v>
      </c>
      <c r="M10" s="7" t="s">
        <v>3</v>
      </c>
      <c r="N10" s="6">
        <v>42833</v>
      </c>
      <c r="O10" s="7">
        <v>720</v>
      </c>
      <c r="P10" s="7">
        <v>6</v>
      </c>
      <c r="Q10" t="str">
        <f>VLOOKUP(P10,lookup!$A$1:$B$7,2,FALSE)</f>
        <v>Sat</v>
      </c>
      <c r="R10" t="str">
        <f t="shared" si="4"/>
        <v>Apr</v>
      </c>
      <c r="S10">
        <f t="shared" si="5"/>
        <v>4</v>
      </c>
      <c r="U10" s="7">
        <v>50</v>
      </c>
      <c r="V10" s="7" t="s">
        <v>3</v>
      </c>
      <c r="W10" s="6">
        <v>42833</v>
      </c>
      <c r="X10" s="7">
        <v>720</v>
      </c>
      <c r="Y10" s="7">
        <v>6</v>
      </c>
      <c r="Z10" t="str">
        <f>VLOOKUP(Y10,lookup!$A$1:$B$7,2,FALSE)</f>
        <v>Sat</v>
      </c>
      <c r="AA10" t="str">
        <f t="shared" si="6"/>
        <v>Apr</v>
      </c>
      <c r="AB10">
        <f t="shared" si="7"/>
        <v>4</v>
      </c>
    </row>
    <row r="11" spans="1:28" x14ac:dyDescent="0.45">
      <c r="A11">
        <v>10</v>
      </c>
      <c r="B11" s="7">
        <v>75</v>
      </c>
      <c r="C11" s="7" t="s">
        <v>3</v>
      </c>
      <c r="D11" s="6">
        <v>42833</v>
      </c>
      <c r="E11" s="7">
        <v>925</v>
      </c>
      <c r="F11" s="7">
        <v>6</v>
      </c>
      <c r="G11" t="str">
        <f>VLOOKUP(F11,lookup!$A$1:$B$7,2,FALSE)</f>
        <v>Sat</v>
      </c>
      <c r="H11" t="str">
        <f t="shared" si="0"/>
        <v>Apr</v>
      </c>
      <c r="I11">
        <f t="shared" si="1"/>
        <v>4</v>
      </c>
      <c r="L11" s="7">
        <v>37</v>
      </c>
      <c r="M11" s="7" t="s">
        <v>3</v>
      </c>
      <c r="N11" s="6">
        <v>42833</v>
      </c>
      <c r="O11" s="7">
        <v>925</v>
      </c>
      <c r="P11" s="7">
        <v>6</v>
      </c>
      <c r="Q11" t="str">
        <f>VLOOKUP(P11,lookup!$A$1:$B$7,2,FALSE)</f>
        <v>Sat</v>
      </c>
      <c r="R11" t="str">
        <f t="shared" si="4"/>
        <v>Apr</v>
      </c>
      <c r="S11">
        <f t="shared" si="5"/>
        <v>4</v>
      </c>
      <c r="U11" s="7">
        <v>90</v>
      </c>
      <c r="V11" s="7" t="s">
        <v>3</v>
      </c>
      <c r="W11" s="6">
        <v>42833</v>
      </c>
      <c r="X11" s="7">
        <v>925</v>
      </c>
      <c r="Y11" s="7">
        <v>6</v>
      </c>
      <c r="Z11" t="str">
        <f>VLOOKUP(Y11,lookup!$A$1:$B$7,2,FALSE)</f>
        <v>Sat</v>
      </c>
      <c r="AA11" t="str">
        <f t="shared" si="6"/>
        <v>Apr</v>
      </c>
      <c r="AB11">
        <f t="shared" si="7"/>
        <v>4</v>
      </c>
    </row>
    <row r="12" spans="1:28" x14ac:dyDescent="0.45">
      <c r="A12">
        <v>11</v>
      </c>
      <c r="B12" s="7">
        <v>71</v>
      </c>
      <c r="C12" s="7" t="s">
        <v>3</v>
      </c>
      <c r="D12" s="6">
        <v>42833</v>
      </c>
      <c r="E12" s="7">
        <v>1130</v>
      </c>
      <c r="F12" s="7">
        <v>6</v>
      </c>
      <c r="G12" t="str">
        <f>VLOOKUP(F12,lookup!$A$1:$B$7,2,FALSE)</f>
        <v>Sat</v>
      </c>
      <c r="H12" t="str">
        <f t="shared" si="0"/>
        <v>Apr</v>
      </c>
      <c r="I12">
        <f t="shared" si="1"/>
        <v>4</v>
      </c>
      <c r="L12" s="7">
        <v>27</v>
      </c>
      <c r="M12" s="7" t="s">
        <v>3</v>
      </c>
      <c r="N12" s="6">
        <v>42833</v>
      </c>
      <c r="O12" s="7">
        <v>1130</v>
      </c>
      <c r="P12" s="7">
        <v>6</v>
      </c>
      <c r="Q12" t="str">
        <f>VLOOKUP(P12,lookup!$A$1:$B$7,2,FALSE)</f>
        <v>Sat</v>
      </c>
      <c r="R12" t="str">
        <f t="shared" si="4"/>
        <v>Apr</v>
      </c>
      <c r="S12">
        <f t="shared" si="5"/>
        <v>4</v>
      </c>
      <c r="U12" s="7">
        <v>88</v>
      </c>
      <c r="V12" s="7" t="s">
        <v>3</v>
      </c>
      <c r="W12" s="6">
        <v>42833</v>
      </c>
      <c r="X12" s="7">
        <v>1130</v>
      </c>
      <c r="Y12" s="7">
        <v>6</v>
      </c>
      <c r="Z12" t="str">
        <f>VLOOKUP(Y12,lookup!$A$1:$B$7,2,FALSE)</f>
        <v>Sat</v>
      </c>
      <c r="AA12" t="str">
        <f t="shared" si="6"/>
        <v>Apr</v>
      </c>
      <c r="AB12">
        <f t="shared" si="7"/>
        <v>4</v>
      </c>
    </row>
    <row r="13" spans="1:28" x14ac:dyDescent="0.45">
      <c r="A13">
        <v>12</v>
      </c>
      <c r="B13" s="7">
        <v>62</v>
      </c>
      <c r="C13" s="7" t="s">
        <v>3</v>
      </c>
      <c r="D13" s="6">
        <v>42833</v>
      </c>
      <c r="E13" s="7">
        <v>1335</v>
      </c>
      <c r="F13" s="7">
        <v>6</v>
      </c>
      <c r="G13" t="str">
        <f>VLOOKUP(F13,lookup!$A$1:$B$7,2,FALSE)</f>
        <v>Sat</v>
      </c>
      <c r="H13" t="str">
        <f t="shared" si="0"/>
        <v>Apr</v>
      </c>
      <c r="I13">
        <f t="shared" si="1"/>
        <v>4</v>
      </c>
      <c r="L13" s="7">
        <v>31</v>
      </c>
      <c r="M13" s="7" t="s">
        <v>3</v>
      </c>
      <c r="N13" s="6">
        <v>42833</v>
      </c>
      <c r="O13" s="7">
        <v>1335</v>
      </c>
      <c r="P13" s="7">
        <v>6</v>
      </c>
      <c r="Q13" t="str">
        <f>VLOOKUP(P13,lookup!$A$1:$B$7,2,FALSE)</f>
        <v>Sat</v>
      </c>
      <c r="R13" t="str">
        <f t="shared" si="4"/>
        <v>Apr</v>
      </c>
      <c r="S13">
        <f t="shared" si="5"/>
        <v>4</v>
      </c>
      <c r="U13" s="7">
        <v>74</v>
      </c>
      <c r="V13" s="7" t="s">
        <v>3</v>
      </c>
      <c r="W13" s="6">
        <v>42833</v>
      </c>
      <c r="X13" s="7">
        <v>1335</v>
      </c>
      <c r="Y13" s="7">
        <v>6</v>
      </c>
      <c r="Z13" t="str">
        <f>VLOOKUP(Y13,lookup!$A$1:$B$7,2,FALSE)</f>
        <v>Sat</v>
      </c>
      <c r="AA13" t="str">
        <f t="shared" si="6"/>
        <v>Apr</v>
      </c>
      <c r="AB13">
        <f t="shared" si="7"/>
        <v>4</v>
      </c>
    </row>
    <row r="14" spans="1:28" x14ac:dyDescent="0.45">
      <c r="A14">
        <v>13</v>
      </c>
      <c r="B14" s="7">
        <v>89</v>
      </c>
      <c r="C14" s="7" t="s">
        <v>3</v>
      </c>
      <c r="D14" s="6">
        <v>42833</v>
      </c>
      <c r="E14" s="7">
        <v>1550</v>
      </c>
      <c r="F14" s="7">
        <v>6</v>
      </c>
      <c r="G14" t="str">
        <f>VLOOKUP(F14,lookup!$A$1:$B$7,2,FALSE)</f>
        <v>Sat</v>
      </c>
      <c r="H14" t="str">
        <f t="shared" si="0"/>
        <v>Apr</v>
      </c>
      <c r="I14">
        <f t="shared" si="1"/>
        <v>4</v>
      </c>
      <c r="L14" s="7">
        <v>62</v>
      </c>
      <c r="M14" s="7" t="s">
        <v>3</v>
      </c>
      <c r="N14" s="6">
        <v>42833</v>
      </c>
      <c r="O14" s="7">
        <v>1550</v>
      </c>
      <c r="P14" s="7">
        <v>6</v>
      </c>
      <c r="Q14" t="str">
        <f>VLOOKUP(P14,lookup!$A$1:$B$7,2,FALSE)</f>
        <v>Sat</v>
      </c>
      <c r="R14" t="str">
        <f t="shared" si="4"/>
        <v>Apr</v>
      </c>
      <c r="S14">
        <f t="shared" si="5"/>
        <v>4</v>
      </c>
      <c r="U14" s="7">
        <v>100</v>
      </c>
      <c r="V14" s="7" t="s">
        <v>3</v>
      </c>
      <c r="W14" s="6">
        <v>42833</v>
      </c>
      <c r="X14" s="7">
        <v>1550</v>
      </c>
      <c r="Y14" s="7">
        <v>6</v>
      </c>
      <c r="Z14" t="str">
        <f>VLOOKUP(Y14,lookup!$A$1:$B$7,2,FALSE)</f>
        <v>Sat</v>
      </c>
      <c r="AA14" t="str">
        <f t="shared" si="6"/>
        <v>Apr</v>
      </c>
      <c r="AB14">
        <f t="shared" si="7"/>
        <v>4</v>
      </c>
    </row>
    <row r="15" spans="1:28" x14ac:dyDescent="0.45">
      <c r="A15">
        <v>14</v>
      </c>
      <c r="B15" s="7">
        <v>68</v>
      </c>
      <c r="C15" s="7" t="s">
        <v>3</v>
      </c>
      <c r="D15" s="6">
        <v>42833</v>
      </c>
      <c r="E15" s="7">
        <v>1750</v>
      </c>
      <c r="F15" s="7">
        <v>6</v>
      </c>
      <c r="G15" t="str">
        <f>VLOOKUP(F15,lookup!$A$1:$B$7,2,FALSE)</f>
        <v>Sat</v>
      </c>
      <c r="H15" t="str">
        <f t="shared" si="0"/>
        <v>Apr</v>
      </c>
      <c r="I15">
        <f t="shared" si="1"/>
        <v>4</v>
      </c>
      <c r="L15" s="7">
        <v>16</v>
      </c>
      <c r="M15" s="7" t="s">
        <v>3</v>
      </c>
      <c r="N15" s="6">
        <v>42833</v>
      </c>
      <c r="O15" s="7">
        <v>1750</v>
      </c>
      <c r="P15" s="7">
        <v>6</v>
      </c>
      <c r="Q15" t="str">
        <f>VLOOKUP(P15,lookup!$A$1:$B$7,2,FALSE)</f>
        <v>Sat</v>
      </c>
      <c r="R15" t="str">
        <f t="shared" si="4"/>
        <v>Apr</v>
      </c>
      <c r="S15">
        <f t="shared" si="5"/>
        <v>4</v>
      </c>
      <c r="U15" s="7">
        <v>88</v>
      </c>
      <c r="V15" s="7" t="s">
        <v>3</v>
      </c>
      <c r="W15" s="6">
        <v>42833</v>
      </c>
      <c r="X15" s="7">
        <v>1750</v>
      </c>
      <c r="Y15" s="7">
        <v>6</v>
      </c>
      <c r="Z15" t="str">
        <f>VLOOKUP(Y15,lookup!$A$1:$B$7,2,FALSE)</f>
        <v>Sat</v>
      </c>
      <c r="AA15" t="str">
        <f t="shared" si="6"/>
        <v>Apr</v>
      </c>
      <c r="AB15">
        <f t="shared" si="7"/>
        <v>4</v>
      </c>
    </row>
    <row r="16" spans="1:28" x14ac:dyDescent="0.45">
      <c r="A16">
        <v>15</v>
      </c>
      <c r="B16" s="7">
        <v>50</v>
      </c>
      <c r="C16" s="7" t="s">
        <v>3</v>
      </c>
      <c r="D16" s="6">
        <v>42833</v>
      </c>
      <c r="E16" s="7">
        <v>1950</v>
      </c>
      <c r="F16" s="7">
        <v>6</v>
      </c>
      <c r="G16" t="str">
        <f>VLOOKUP(F16,lookup!$A$1:$B$7,2,FALSE)</f>
        <v>Sat</v>
      </c>
      <c r="H16" t="str">
        <f t="shared" si="0"/>
        <v>Apr</v>
      </c>
      <c r="I16">
        <f t="shared" si="1"/>
        <v>4</v>
      </c>
      <c r="L16" s="7">
        <v>18</v>
      </c>
      <c r="M16" s="7" t="s">
        <v>3</v>
      </c>
      <c r="N16" s="6">
        <v>42833</v>
      </c>
      <c r="O16" s="7">
        <v>1950</v>
      </c>
      <c r="P16" s="7">
        <v>6</v>
      </c>
      <c r="Q16" t="str">
        <f>VLOOKUP(P16,lookup!$A$1:$B$7,2,FALSE)</f>
        <v>Sat</v>
      </c>
      <c r="R16" t="str">
        <f t="shared" si="4"/>
        <v>Apr</v>
      </c>
      <c r="S16">
        <f t="shared" si="5"/>
        <v>4</v>
      </c>
      <c r="U16" s="7">
        <v>63</v>
      </c>
      <c r="V16" s="7" t="s">
        <v>3</v>
      </c>
      <c r="W16" s="6">
        <v>42833</v>
      </c>
      <c r="X16" s="7">
        <v>1950</v>
      </c>
      <c r="Y16" s="7">
        <v>6</v>
      </c>
      <c r="Z16" t="str">
        <f>VLOOKUP(Y16,lookup!$A$1:$B$7,2,FALSE)</f>
        <v>Sat</v>
      </c>
      <c r="AA16" t="str">
        <f t="shared" si="6"/>
        <v>Apr</v>
      </c>
      <c r="AB16">
        <f t="shared" si="7"/>
        <v>4</v>
      </c>
    </row>
    <row r="17" spans="1:28" x14ac:dyDescent="0.45">
      <c r="A17">
        <v>16</v>
      </c>
      <c r="B17" s="7">
        <v>20</v>
      </c>
      <c r="C17" s="7" t="s">
        <v>3</v>
      </c>
      <c r="D17" s="6">
        <v>42833</v>
      </c>
      <c r="E17" s="7">
        <v>2145</v>
      </c>
      <c r="F17" s="7">
        <v>6</v>
      </c>
      <c r="G17" t="str">
        <f>VLOOKUP(F17,lookup!$A$1:$B$7,2,FALSE)</f>
        <v>Sat</v>
      </c>
      <c r="H17" t="str">
        <f t="shared" si="0"/>
        <v>Apr</v>
      </c>
      <c r="I17">
        <f t="shared" si="1"/>
        <v>4</v>
      </c>
      <c r="L17" s="7">
        <v>0</v>
      </c>
      <c r="M17" s="7" t="s">
        <v>3</v>
      </c>
      <c r="N17" s="6">
        <v>42833</v>
      </c>
      <c r="O17" s="7">
        <v>2145</v>
      </c>
      <c r="P17" s="7">
        <v>6</v>
      </c>
      <c r="Q17" t="str">
        <f>VLOOKUP(P17,lookup!$A$1:$B$7,2,FALSE)</f>
        <v>Sat</v>
      </c>
      <c r="R17" t="str">
        <f t="shared" si="4"/>
        <v>Apr</v>
      </c>
      <c r="S17">
        <f t="shared" si="5"/>
        <v>4</v>
      </c>
      <c r="U17" s="7">
        <v>28</v>
      </c>
      <c r="V17" s="7" t="s">
        <v>3</v>
      </c>
      <c r="W17" s="6">
        <v>42833</v>
      </c>
      <c r="X17" s="7">
        <v>2145</v>
      </c>
      <c r="Y17" s="7">
        <v>6</v>
      </c>
      <c r="Z17" t="str">
        <f>VLOOKUP(Y17,lookup!$A$1:$B$7,2,FALSE)</f>
        <v>Sat</v>
      </c>
      <c r="AA17" t="str">
        <f t="shared" si="6"/>
        <v>Apr</v>
      </c>
      <c r="AB17">
        <f t="shared" si="7"/>
        <v>4</v>
      </c>
    </row>
    <row r="18" spans="1:28" x14ac:dyDescent="0.45">
      <c r="A18">
        <v>17</v>
      </c>
      <c r="B18" s="7">
        <v>31</v>
      </c>
      <c r="C18" s="7" t="s">
        <v>3</v>
      </c>
      <c r="D18" s="6">
        <v>42834</v>
      </c>
      <c r="E18" s="7">
        <v>720</v>
      </c>
      <c r="F18" s="7">
        <v>0</v>
      </c>
      <c r="G18" t="str">
        <f>VLOOKUP(F18,lookup!$A$1:$B$7,2,FALSE)</f>
        <v>Sun</v>
      </c>
      <c r="H18" t="str">
        <f t="shared" si="0"/>
        <v>Apr</v>
      </c>
      <c r="I18">
        <f t="shared" si="1"/>
        <v>4</v>
      </c>
      <c r="L18" s="7">
        <v>44</v>
      </c>
      <c r="M18" s="7" t="s">
        <v>3</v>
      </c>
      <c r="N18" s="6">
        <v>42834</v>
      </c>
      <c r="O18" s="7">
        <v>720</v>
      </c>
      <c r="P18" s="7">
        <v>0</v>
      </c>
      <c r="Q18" t="str">
        <f>VLOOKUP(P18,lookup!$A$1:$B$7,2,FALSE)</f>
        <v>Sun</v>
      </c>
      <c r="R18" t="str">
        <f t="shared" si="4"/>
        <v>Apr</v>
      </c>
      <c r="S18">
        <f t="shared" si="5"/>
        <v>4</v>
      </c>
      <c r="U18" s="7">
        <v>26</v>
      </c>
      <c r="V18" s="7" t="s">
        <v>3</v>
      </c>
      <c r="W18" s="6">
        <v>42834</v>
      </c>
      <c r="X18" s="7">
        <v>720</v>
      </c>
      <c r="Y18" s="7">
        <v>0</v>
      </c>
      <c r="Z18" t="str">
        <f>VLOOKUP(Y18,lookup!$A$1:$B$7,2,FALSE)</f>
        <v>Sun</v>
      </c>
      <c r="AA18" t="str">
        <f t="shared" si="6"/>
        <v>Apr</v>
      </c>
      <c r="AB18">
        <f t="shared" si="7"/>
        <v>4</v>
      </c>
    </row>
    <row r="19" spans="1:28" x14ac:dyDescent="0.45">
      <c r="A19">
        <v>18</v>
      </c>
      <c r="B19" s="7">
        <v>50</v>
      </c>
      <c r="C19" s="7" t="s">
        <v>3</v>
      </c>
      <c r="D19" s="6">
        <v>42834</v>
      </c>
      <c r="E19" s="7">
        <v>925</v>
      </c>
      <c r="F19" s="7">
        <v>0</v>
      </c>
      <c r="G19" t="str">
        <f>VLOOKUP(F19,lookup!$A$1:$B$7,2,FALSE)</f>
        <v>Sun</v>
      </c>
      <c r="H19" t="str">
        <f t="shared" si="0"/>
        <v>Apr</v>
      </c>
      <c r="I19">
        <f t="shared" si="1"/>
        <v>4</v>
      </c>
      <c r="L19" s="7">
        <v>21</v>
      </c>
      <c r="M19" s="7" t="s">
        <v>3</v>
      </c>
      <c r="N19" s="6">
        <v>42834</v>
      </c>
      <c r="O19" s="7">
        <v>925</v>
      </c>
      <c r="P19" s="7">
        <v>0</v>
      </c>
      <c r="Q19" t="str">
        <f>VLOOKUP(P19,lookup!$A$1:$B$7,2,FALSE)</f>
        <v>Sun</v>
      </c>
      <c r="R19" t="str">
        <f t="shared" si="4"/>
        <v>Apr</v>
      </c>
      <c r="S19">
        <f t="shared" si="5"/>
        <v>4</v>
      </c>
      <c r="U19" s="7">
        <v>62</v>
      </c>
      <c r="V19" s="7" t="s">
        <v>3</v>
      </c>
      <c r="W19" s="6">
        <v>42834</v>
      </c>
      <c r="X19" s="7">
        <v>925</v>
      </c>
      <c r="Y19" s="7">
        <v>0</v>
      </c>
      <c r="Z19" t="str">
        <f>VLOOKUP(Y19,lookup!$A$1:$B$7,2,FALSE)</f>
        <v>Sun</v>
      </c>
      <c r="AA19" t="str">
        <f t="shared" si="6"/>
        <v>Apr</v>
      </c>
      <c r="AB19">
        <f t="shared" si="7"/>
        <v>4</v>
      </c>
    </row>
    <row r="20" spans="1:28" x14ac:dyDescent="0.45">
      <c r="A20">
        <v>19</v>
      </c>
      <c r="B20" s="7">
        <v>55</v>
      </c>
      <c r="C20" s="7" t="s">
        <v>3</v>
      </c>
      <c r="D20" s="6">
        <v>42834</v>
      </c>
      <c r="E20" s="7">
        <v>1130</v>
      </c>
      <c r="F20" s="7">
        <v>0</v>
      </c>
      <c r="G20" t="str">
        <f>VLOOKUP(F20,lookup!$A$1:$B$7,2,FALSE)</f>
        <v>Sun</v>
      </c>
      <c r="H20" t="str">
        <f t="shared" si="0"/>
        <v>Apr</v>
      </c>
      <c r="I20">
        <f t="shared" si="1"/>
        <v>4</v>
      </c>
      <c r="L20" s="7">
        <v>21</v>
      </c>
      <c r="M20" s="7" t="s">
        <v>3</v>
      </c>
      <c r="N20" s="6">
        <v>42834</v>
      </c>
      <c r="O20" s="7">
        <v>1130</v>
      </c>
      <c r="P20" s="7">
        <v>0</v>
      </c>
      <c r="Q20" t="str">
        <f>VLOOKUP(P20,lookup!$A$1:$B$7,2,FALSE)</f>
        <v>Sun</v>
      </c>
      <c r="R20" t="str">
        <f t="shared" si="4"/>
        <v>Apr</v>
      </c>
      <c r="S20">
        <f t="shared" si="5"/>
        <v>4</v>
      </c>
      <c r="U20" s="7">
        <v>69</v>
      </c>
      <c r="V20" s="7" t="s">
        <v>3</v>
      </c>
      <c r="W20" s="6">
        <v>42834</v>
      </c>
      <c r="X20" s="7">
        <v>1130</v>
      </c>
      <c r="Y20" s="7">
        <v>0</v>
      </c>
      <c r="Z20" t="str">
        <f>VLOOKUP(Y20,lookup!$A$1:$B$7,2,FALSE)</f>
        <v>Sun</v>
      </c>
      <c r="AA20" t="str">
        <f t="shared" si="6"/>
        <v>Apr</v>
      </c>
      <c r="AB20">
        <f t="shared" si="7"/>
        <v>4</v>
      </c>
    </row>
    <row r="21" spans="1:28" x14ac:dyDescent="0.45">
      <c r="A21">
        <v>20</v>
      </c>
      <c r="B21" s="7">
        <v>78</v>
      </c>
      <c r="C21" s="7" t="s">
        <v>3</v>
      </c>
      <c r="D21" s="6">
        <v>42834</v>
      </c>
      <c r="E21" s="7">
        <v>1335</v>
      </c>
      <c r="F21" s="7">
        <v>0</v>
      </c>
      <c r="G21" t="str">
        <f>VLOOKUP(F21,lookup!$A$1:$B$7,2,FALSE)</f>
        <v>Sun</v>
      </c>
      <c r="H21" t="str">
        <f t="shared" si="0"/>
        <v>Apr</v>
      </c>
      <c r="I21">
        <f t="shared" si="1"/>
        <v>4</v>
      </c>
      <c r="L21" s="7">
        <v>25</v>
      </c>
      <c r="M21" s="7" t="s">
        <v>3</v>
      </c>
      <c r="N21" s="6">
        <v>42834</v>
      </c>
      <c r="O21" s="7">
        <v>1335</v>
      </c>
      <c r="P21" s="7">
        <v>0</v>
      </c>
      <c r="Q21" t="str">
        <f>VLOOKUP(P21,lookup!$A$1:$B$7,2,FALSE)</f>
        <v>Sun</v>
      </c>
      <c r="R21" t="str">
        <f t="shared" si="4"/>
        <v>Apr</v>
      </c>
      <c r="S21">
        <f t="shared" si="5"/>
        <v>4</v>
      </c>
      <c r="U21" s="7">
        <v>99</v>
      </c>
      <c r="V21" s="7" t="s">
        <v>3</v>
      </c>
      <c r="W21" s="6">
        <v>42834</v>
      </c>
      <c r="X21" s="7">
        <v>1335</v>
      </c>
      <c r="Y21" s="7">
        <v>0</v>
      </c>
      <c r="Z21" t="str">
        <f>VLOOKUP(Y21,lookup!$A$1:$B$7,2,FALSE)</f>
        <v>Sun</v>
      </c>
      <c r="AA21" t="str">
        <f t="shared" si="6"/>
        <v>Apr</v>
      </c>
      <c r="AB21">
        <f t="shared" si="7"/>
        <v>4</v>
      </c>
    </row>
    <row r="22" spans="1:28" x14ac:dyDescent="0.45">
      <c r="A22">
        <v>21</v>
      </c>
      <c r="B22" s="7">
        <v>86</v>
      </c>
      <c r="C22" s="7" t="s">
        <v>3</v>
      </c>
      <c r="D22" s="6">
        <v>42834</v>
      </c>
      <c r="E22" s="7">
        <v>1550</v>
      </c>
      <c r="F22" s="7">
        <v>0</v>
      </c>
      <c r="G22" t="str">
        <f>VLOOKUP(F22,lookup!$A$1:$B$7,2,FALSE)</f>
        <v>Sun</v>
      </c>
      <c r="H22" t="str">
        <f t="shared" si="0"/>
        <v>Apr</v>
      </c>
      <c r="I22">
        <f t="shared" si="1"/>
        <v>4</v>
      </c>
      <c r="L22" s="7">
        <v>51</v>
      </c>
      <c r="M22" s="7" t="s">
        <v>3</v>
      </c>
      <c r="N22" s="6">
        <v>42834</v>
      </c>
      <c r="O22" s="7">
        <v>1550</v>
      </c>
      <c r="P22" s="7">
        <v>0</v>
      </c>
      <c r="Q22" t="str">
        <f>VLOOKUP(P22,lookup!$A$1:$B$7,2,FALSE)</f>
        <v>Sun</v>
      </c>
      <c r="R22" t="str">
        <f t="shared" si="4"/>
        <v>Apr</v>
      </c>
      <c r="S22">
        <f t="shared" si="5"/>
        <v>4</v>
      </c>
      <c r="U22" s="7">
        <v>100</v>
      </c>
      <c r="V22" s="7" t="s">
        <v>3</v>
      </c>
      <c r="W22" s="6">
        <v>42834</v>
      </c>
      <c r="X22" s="7">
        <v>1550</v>
      </c>
      <c r="Y22" s="7">
        <v>0</v>
      </c>
      <c r="Z22" t="str">
        <f>VLOOKUP(Y22,lookup!$A$1:$B$7,2,FALSE)</f>
        <v>Sun</v>
      </c>
      <c r="AA22" t="str">
        <f t="shared" si="6"/>
        <v>Apr</v>
      </c>
      <c r="AB22">
        <f t="shared" si="7"/>
        <v>4</v>
      </c>
    </row>
    <row r="23" spans="1:28" x14ac:dyDescent="0.45">
      <c r="A23">
        <v>22</v>
      </c>
      <c r="B23" s="7">
        <v>90</v>
      </c>
      <c r="C23" s="7" t="s">
        <v>3</v>
      </c>
      <c r="D23" s="6">
        <v>42834</v>
      </c>
      <c r="E23" s="7">
        <v>1750</v>
      </c>
      <c r="F23" s="7">
        <v>0</v>
      </c>
      <c r="G23" t="str">
        <f>VLOOKUP(F23,lookup!$A$1:$B$7,2,FALSE)</f>
        <v>Sun</v>
      </c>
      <c r="H23" t="str">
        <f t="shared" si="0"/>
        <v>Apr</v>
      </c>
      <c r="I23">
        <f t="shared" si="1"/>
        <v>4</v>
      </c>
      <c r="L23" s="7">
        <v>67</v>
      </c>
      <c r="M23" s="7" t="s">
        <v>3</v>
      </c>
      <c r="N23" s="6">
        <v>42834</v>
      </c>
      <c r="O23" s="7">
        <v>1750</v>
      </c>
      <c r="P23" s="7">
        <v>0</v>
      </c>
      <c r="Q23" t="str">
        <f>VLOOKUP(P23,lookup!$A$1:$B$7,2,FALSE)</f>
        <v>Sun</v>
      </c>
      <c r="R23" t="str">
        <f t="shared" si="4"/>
        <v>Apr</v>
      </c>
      <c r="S23">
        <f t="shared" si="5"/>
        <v>4</v>
      </c>
      <c r="U23" s="7">
        <v>100</v>
      </c>
      <c r="V23" s="7" t="s">
        <v>3</v>
      </c>
      <c r="W23" s="6">
        <v>42834</v>
      </c>
      <c r="X23" s="7">
        <v>1750</v>
      </c>
      <c r="Y23" s="7">
        <v>0</v>
      </c>
      <c r="Z23" t="str">
        <f>VLOOKUP(Y23,lookup!$A$1:$B$7,2,FALSE)</f>
        <v>Sun</v>
      </c>
      <c r="AA23" t="str">
        <f t="shared" si="6"/>
        <v>Apr</v>
      </c>
      <c r="AB23">
        <f t="shared" si="7"/>
        <v>4</v>
      </c>
    </row>
    <row r="24" spans="1:28" x14ac:dyDescent="0.45">
      <c r="A24">
        <v>23</v>
      </c>
      <c r="B24" s="7">
        <v>53</v>
      </c>
      <c r="C24" s="7" t="s">
        <v>3</v>
      </c>
      <c r="D24" s="6">
        <v>42834</v>
      </c>
      <c r="E24" s="7">
        <v>1950</v>
      </c>
      <c r="F24" s="7">
        <v>0</v>
      </c>
      <c r="G24" t="str">
        <f>VLOOKUP(F24,lookup!$A$1:$B$7,2,FALSE)</f>
        <v>Sun</v>
      </c>
      <c r="H24" t="str">
        <f t="shared" si="0"/>
        <v>Apr</v>
      </c>
      <c r="I24">
        <f t="shared" si="1"/>
        <v>4</v>
      </c>
      <c r="L24" s="7">
        <v>21</v>
      </c>
      <c r="M24" s="7" t="s">
        <v>3</v>
      </c>
      <c r="N24" s="6">
        <v>42834</v>
      </c>
      <c r="O24" s="7">
        <v>1950</v>
      </c>
      <c r="P24" s="7">
        <v>0</v>
      </c>
      <c r="Q24" t="str">
        <f>VLOOKUP(P24,lookup!$A$1:$B$7,2,FALSE)</f>
        <v>Sun</v>
      </c>
      <c r="R24" t="str">
        <f t="shared" si="4"/>
        <v>Apr</v>
      </c>
      <c r="S24">
        <f t="shared" si="5"/>
        <v>4</v>
      </c>
      <c r="U24" s="7">
        <v>66</v>
      </c>
      <c r="V24" s="7" t="s">
        <v>3</v>
      </c>
      <c r="W24" s="6">
        <v>42834</v>
      </c>
      <c r="X24" s="7">
        <v>1950</v>
      </c>
      <c r="Y24" s="7">
        <v>0</v>
      </c>
      <c r="Z24" t="str">
        <f>VLOOKUP(Y24,lookup!$A$1:$B$7,2,FALSE)</f>
        <v>Sun</v>
      </c>
      <c r="AA24" t="str">
        <f t="shared" si="6"/>
        <v>Apr</v>
      </c>
      <c r="AB24">
        <f t="shared" si="7"/>
        <v>4</v>
      </c>
    </row>
    <row r="25" spans="1:28" x14ac:dyDescent="0.45">
      <c r="A25">
        <v>24</v>
      </c>
      <c r="B25" s="7">
        <v>25</v>
      </c>
      <c r="C25" s="7" t="s">
        <v>3</v>
      </c>
      <c r="D25" s="6">
        <v>42834</v>
      </c>
      <c r="E25" s="7">
        <v>2145</v>
      </c>
      <c r="F25" s="7">
        <v>0</v>
      </c>
      <c r="G25" t="str">
        <f>VLOOKUP(F25,lookup!$A$1:$B$7,2,FALSE)</f>
        <v>Sun</v>
      </c>
      <c r="H25" t="str">
        <f t="shared" si="0"/>
        <v>Apr</v>
      </c>
      <c r="I25">
        <f t="shared" si="1"/>
        <v>4</v>
      </c>
      <c r="L25" s="7">
        <v>34</v>
      </c>
      <c r="M25" s="7" t="s">
        <v>3</v>
      </c>
      <c r="N25" s="6">
        <v>42834</v>
      </c>
      <c r="O25" s="7">
        <v>2145</v>
      </c>
      <c r="P25" s="7">
        <v>0</v>
      </c>
      <c r="Q25" t="str">
        <f>VLOOKUP(P25,lookup!$A$1:$B$7,2,FALSE)</f>
        <v>Sun</v>
      </c>
      <c r="R25" t="str">
        <f t="shared" si="4"/>
        <v>Apr</v>
      </c>
      <c r="S25">
        <f t="shared" si="5"/>
        <v>4</v>
      </c>
      <c r="U25" s="7">
        <v>21</v>
      </c>
      <c r="V25" s="7" t="s">
        <v>3</v>
      </c>
      <c r="W25" s="6">
        <v>42834</v>
      </c>
      <c r="X25" s="7">
        <v>2145</v>
      </c>
      <c r="Y25" s="7">
        <v>0</v>
      </c>
      <c r="Z25" t="str">
        <f>VLOOKUP(Y25,lookup!$A$1:$B$7,2,FALSE)</f>
        <v>Sun</v>
      </c>
      <c r="AA25" t="str">
        <f t="shared" si="6"/>
        <v>Apr</v>
      </c>
      <c r="AB25">
        <f t="shared" si="7"/>
        <v>4</v>
      </c>
    </row>
    <row r="26" spans="1:28" x14ac:dyDescent="0.45">
      <c r="A26">
        <v>25</v>
      </c>
      <c r="B26" s="7">
        <v>81</v>
      </c>
      <c r="C26" s="7" t="s">
        <v>3</v>
      </c>
      <c r="D26" s="6">
        <v>42835</v>
      </c>
      <c r="E26" s="7">
        <v>720</v>
      </c>
      <c r="F26" s="7">
        <v>1</v>
      </c>
      <c r="G26" t="str">
        <f>VLOOKUP(F26,lookup!$A$1:$B$7,2,FALSE)</f>
        <v>Mon</v>
      </c>
      <c r="H26" t="str">
        <f t="shared" si="0"/>
        <v>Apr</v>
      </c>
      <c r="I26">
        <f t="shared" si="1"/>
        <v>4</v>
      </c>
      <c r="L26" s="7">
        <v>100</v>
      </c>
      <c r="M26" s="7" t="s">
        <v>3</v>
      </c>
      <c r="N26" s="6">
        <v>42835</v>
      </c>
      <c r="O26" s="7">
        <v>720</v>
      </c>
      <c r="P26" s="7">
        <v>1</v>
      </c>
      <c r="Q26" t="str">
        <f>VLOOKUP(P26,lookup!$A$1:$B$7,2,FALSE)</f>
        <v>Mon</v>
      </c>
      <c r="R26" t="str">
        <f t="shared" si="4"/>
        <v>Apr</v>
      </c>
      <c r="S26">
        <f t="shared" si="5"/>
        <v>4</v>
      </c>
      <c r="U26" s="7">
        <v>73</v>
      </c>
      <c r="V26" s="7" t="s">
        <v>3</v>
      </c>
      <c r="W26" s="6">
        <v>42835</v>
      </c>
      <c r="X26" s="7">
        <v>720</v>
      </c>
      <c r="Y26" s="7">
        <v>1</v>
      </c>
      <c r="Z26" t="str">
        <f>VLOOKUP(Y26,lookup!$A$1:$B$7,2,FALSE)</f>
        <v>Mon</v>
      </c>
      <c r="AA26" t="str">
        <f t="shared" si="6"/>
        <v>Apr</v>
      </c>
      <c r="AB26">
        <f t="shared" si="7"/>
        <v>4</v>
      </c>
    </row>
    <row r="27" spans="1:28" x14ac:dyDescent="0.45">
      <c r="A27">
        <v>26</v>
      </c>
      <c r="B27" s="7">
        <v>64</v>
      </c>
      <c r="C27" s="7" t="s">
        <v>3</v>
      </c>
      <c r="D27" s="6">
        <v>42835</v>
      </c>
      <c r="E27" s="7">
        <v>925</v>
      </c>
      <c r="F27" s="7">
        <v>1</v>
      </c>
      <c r="G27" t="str">
        <f>VLOOKUP(F27,lookup!$A$1:$B$7,2,FALSE)</f>
        <v>Mon</v>
      </c>
      <c r="H27" t="str">
        <f t="shared" si="0"/>
        <v>Apr</v>
      </c>
      <c r="I27">
        <f t="shared" si="1"/>
        <v>4</v>
      </c>
      <c r="L27" s="7">
        <v>100</v>
      </c>
      <c r="M27" s="7" t="s">
        <v>3</v>
      </c>
      <c r="N27" s="6">
        <v>42835</v>
      </c>
      <c r="O27" s="7">
        <v>925</v>
      </c>
      <c r="P27" s="7">
        <v>1</v>
      </c>
      <c r="Q27" t="str">
        <f>VLOOKUP(P27,lookup!$A$1:$B$7,2,FALSE)</f>
        <v>Mon</v>
      </c>
      <c r="R27" t="str">
        <f t="shared" si="4"/>
        <v>Apr</v>
      </c>
      <c r="S27">
        <f t="shared" si="5"/>
        <v>4</v>
      </c>
      <c r="U27" s="7">
        <v>50</v>
      </c>
      <c r="V27" s="7" t="s">
        <v>3</v>
      </c>
      <c r="W27" s="6">
        <v>42835</v>
      </c>
      <c r="X27" s="7">
        <v>925</v>
      </c>
      <c r="Y27" s="7">
        <v>1</v>
      </c>
      <c r="Z27" t="str">
        <f>VLOOKUP(Y27,lookup!$A$1:$B$7,2,FALSE)</f>
        <v>Mon</v>
      </c>
      <c r="AA27" t="str">
        <f t="shared" si="6"/>
        <v>Apr</v>
      </c>
      <c r="AB27">
        <f t="shared" si="7"/>
        <v>4</v>
      </c>
    </row>
    <row r="28" spans="1:28" x14ac:dyDescent="0.45">
      <c r="A28">
        <v>27</v>
      </c>
      <c r="B28" s="7">
        <v>75</v>
      </c>
      <c r="C28" s="7" t="s">
        <v>3</v>
      </c>
      <c r="D28" s="6">
        <v>42835</v>
      </c>
      <c r="E28" s="7">
        <v>1130</v>
      </c>
      <c r="F28" s="7">
        <v>1</v>
      </c>
      <c r="G28" t="str">
        <f>VLOOKUP(F28,lookup!$A$1:$B$7,2,FALSE)</f>
        <v>Mon</v>
      </c>
      <c r="H28" t="str">
        <f t="shared" si="0"/>
        <v>Apr</v>
      </c>
      <c r="I28">
        <f t="shared" si="1"/>
        <v>4</v>
      </c>
      <c r="L28" s="7">
        <v>78</v>
      </c>
      <c r="M28" s="7" t="s">
        <v>3</v>
      </c>
      <c r="N28" s="6">
        <v>42835</v>
      </c>
      <c r="O28" s="7">
        <v>1130</v>
      </c>
      <c r="P28" s="7">
        <v>1</v>
      </c>
      <c r="Q28" t="str">
        <f>VLOOKUP(P28,lookup!$A$1:$B$7,2,FALSE)</f>
        <v>Mon</v>
      </c>
      <c r="R28" t="str">
        <f t="shared" si="4"/>
        <v>Apr</v>
      </c>
      <c r="S28">
        <f t="shared" si="5"/>
        <v>4</v>
      </c>
      <c r="U28" s="7">
        <v>74</v>
      </c>
      <c r="V28" s="7" t="s">
        <v>3</v>
      </c>
      <c r="W28" s="6">
        <v>42835</v>
      </c>
      <c r="X28" s="7">
        <v>1130</v>
      </c>
      <c r="Y28" s="7">
        <v>1</v>
      </c>
      <c r="Z28" t="str">
        <f>VLOOKUP(Y28,lookup!$A$1:$B$7,2,FALSE)</f>
        <v>Mon</v>
      </c>
      <c r="AA28" t="str">
        <f t="shared" si="6"/>
        <v>Apr</v>
      </c>
      <c r="AB28">
        <f t="shared" si="7"/>
        <v>4</v>
      </c>
    </row>
    <row r="29" spans="1:28" x14ac:dyDescent="0.45">
      <c r="A29">
        <v>28</v>
      </c>
      <c r="B29" s="7">
        <v>89</v>
      </c>
      <c r="C29" s="7" t="s">
        <v>3</v>
      </c>
      <c r="D29" s="6">
        <v>42835</v>
      </c>
      <c r="E29" s="7">
        <v>1335</v>
      </c>
      <c r="F29" s="7">
        <v>1</v>
      </c>
      <c r="G29" t="str">
        <f>VLOOKUP(F29,lookup!$A$1:$B$7,2,FALSE)</f>
        <v>Mon</v>
      </c>
      <c r="H29" t="str">
        <f t="shared" si="0"/>
        <v>Apr</v>
      </c>
      <c r="I29">
        <f t="shared" si="1"/>
        <v>4</v>
      </c>
      <c r="L29" s="7">
        <v>100</v>
      </c>
      <c r="M29" s="7" t="s">
        <v>3</v>
      </c>
      <c r="N29" s="6">
        <v>42835</v>
      </c>
      <c r="O29" s="7">
        <v>1335</v>
      </c>
      <c r="P29" s="7">
        <v>1</v>
      </c>
      <c r="Q29" t="str">
        <f>VLOOKUP(P29,lookup!$A$1:$B$7,2,FALSE)</f>
        <v>Mon</v>
      </c>
      <c r="R29" t="str">
        <f t="shared" si="4"/>
        <v>Apr</v>
      </c>
      <c r="S29">
        <f t="shared" si="5"/>
        <v>4</v>
      </c>
      <c r="U29" s="7">
        <v>85</v>
      </c>
      <c r="V29" s="7" t="s">
        <v>3</v>
      </c>
      <c r="W29" s="6">
        <v>42835</v>
      </c>
      <c r="X29" s="7">
        <v>1335</v>
      </c>
      <c r="Y29" s="7">
        <v>1</v>
      </c>
      <c r="Z29" t="str">
        <f>VLOOKUP(Y29,lookup!$A$1:$B$7,2,FALSE)</f>
        <v>Mon</v>
      </c>
      <c r="AA29" t="str">
        <f t="shared" si="6"/>
        <v>Apr</v>
      </c>
      <c r="AB29">
        <f t="shared" si="7"/>
        <v>4</v>
      </c>
    </row>
    <row r="30" spans="1:28" x14ac:dyDescent="0.45">
      <c r="A30">
        <v>29</v>
      </c>
      <c r="B30" s="7">
        <v>41</v>
      </c>
      <c r="C30" s="7" t="s">
        <v>3</v>
      </c>
      <c r="D30" s="6">
        <v>42835</v>
      </c>
      <c r="E30" s="7">
        <v>1550</v>
      </c>
      <c r="F30" s="7">
        <v>1</v>
      </c>
      <c r="G30" t="str">
        <f>VLOOKUP(F30,lookup!$A$1:$B$7,2,FALSE)</f>
        <v>Mon</v>
      </c>
      <c r="H30" t="str">
        <f t="shared" si="0"/>
        <v>Apr</v>
      </c>
      <c r="I30">
        <f t="shared" si="1"/>
        <v>4</v>
      </c>
      <c r="L30" s="7">
        <v>41</v>
      </c>
      <c r="M30" s="7" t="s">
        <v>3</v>
      </c>
      <c r="N30" s="6">
        <v>42835</v>
      </c>
      <c r="O30" s="7">
        <v>1550</v>
      </c>
      <c r="P30" s="7">
        <v>1</v>
      </c>
      <c r="Q30" t="str">
        <f>VLOOKUP(P30,lookup!$A$1:$B$7,2,FALSE)</f>
        <v>Mon</v>
      </c>
      <c r="R30" t="str">
        <f t="shared" si="4"/>
        <v>Apr</v>
      </c>
      <c r="S30">
        <f t="shared" si="5"/>
        <v>4</v>
      </c>
      <c r="U30" s="7">
        <v>42</v>
      </c>
      <c r="V30" s="7" t="s">
        <v>3</v>
      </c>
      <c r="W30" s="6">
        <v>42835</v>
      </c>
      <c r="X30" s="7">
        <v>1550</v>
      </c>
      <c r="Y30" s="7">
        <v>1</v>
      </c>
      <c r="Z30" t="str">
        <f>VLOOKUP(Y30,lookup!$A$1:$B$7,2,FALSE)</f>
        <v>Mon</v>
      </c>
      <c r="AA30" t="str">
        <f t="shared" si="6"/>
        <v>Apr</v>
      </c>
      <c r="AB30">
        <f t="shared" si="7"/>
        <v>4</v>
      </c>
    </row>
    <row r="31" spans="1:28" x14ac:dyDescent="0.45">
      <c r="A31">
        <v>30</v>
      </c>
      <c r="B31" s="7">
        <v>68</v>
      </c>
      <c r="C31" s="7" t="s">
        <v>3</v>
      </c>
      <c r="D31" s="6">
        <v>42835</v>
      </c>
      <c r="E31" s="7">
        <v>1750</v>
      </c>
      <c r="F31" s="7">
        <v>1</v>
      </c>
      <c r="G31" t="str">
        <f>VLOOKUP(F31,lookup!$A$1:$B$7,2,FALSE)</f>
        <v>Mon</v>
      </c>
      <c r="H31" t="str">
        <f t="shared" si="0"/>
        <v>Apr</v>
      </c>
      <c r="I31">
        <f t="shared" si="1"/>
        <v>4</v>
      </c>
      <c r="L31" s="7">
        <v>41</v>
      </c>
      <c r="M31" s="7" t="s">
        <v>3</v>
      </c>
      <c r="N31" s="6">
        <v>42835</v>
      </c>
      <c r="O31" s="7">
        <v>1750</v>
      </c>
      <c r="P31" s="7">
        <v>1</v>
      </c>
      <c r="Q31" t="str">
        <f>VLOOKUP(P31,lookup!$A$1:$B$7,2,FALSE)</f>
        <v>Mon</v>
      </c>
      <c r="R31" t="str">
        <f t="shared" si="4"/>
        <v>Apr</v>
      </c>
      <c r="S31">
        <f t="shared" si="5"/>
        <v>4</v>
      </c>
      <c r="U31" s="7">
        <v>79</v>
      </c>
      <c r="V31" s="7" t="s">
        <v>3</v>
      </c>
      <c r="W31" s="6">
        <v>42835</v>
      </c>
      <c r="X31" s="7">
        <v>1750</v>
      </c>
      <c r="Y31" s="7">
        <v>1</v>
      </c>
      <c r="Z31" t="str">
        <f>VLOOKUP(Y31,lookup!$A$1:$B$7,2,FALSE)</f>
        <v>Mon</v>
      </c>
      <c r="AA31" t="str">
        <f t="shared" si="6"/>
        <v>Apr</v>
      </c>
      <c r="AB31">
        <f t="shared" si="7"/>
        <v>4</v>
      </c>
    </row>
    <row r="32" spans="1:28" x14ac:dyDescent="0.45">
      <c r="A32">
        <v>31</v>
      </c>
      <c r="B32" s="7">
        <v>46</v>
      </c>
      <c r="C32" s="7" t="s">
        <v>3</v>
      </c>
      <c r="D32" s="6">
        <v>42835</v>
      </c>
      <c r="E32" s="7">
        <v>1950</v>
      </c>
      <c r="F32" s="7">
        <v>1</v>
      </c>
      <c r="G32" t="str">
        <f>VLOOKUP(F32,lookup!$A$1:$B$7,2,FALSE)</f>
        <v>Mon</v>
      </c>
      <c r="H32" t="str">
        <f t="shared" si="0"/>
        <v>Apr</v>
      </c>
      <c r="I32">
        <f t="shared" si="1"/>
        <v>4</v>
      </c>
      <c r="L32" s="7">
        <v>53</v>
      </c>
      <c r="M32" s="7" t="s">
        <v>3</v>
      </c>
      <c r="N32" s="6">
        <v>42835</v>
      </c>
      <c r="O32" s="7">
        <v>1950</v>
      </c>
      <c r="P32" s="7">
        <v>1</v>
      </c>
      <c r="Q32" t="str">
        <f>VLOOKUP(P32,lookup!$A$1:$B$7,2,FALSE)</f>
        <v>Mon</v>
      </c>
      <c r="R32" t="str">
        <f t="shared" si="4"/>
        <v>Apr</v>
      </c>
      <c r="S32">
        <f t="shared" si="5"/>
        <v>4</v>
      </c>
      <c r="U32" s="7">
        <v>43</v>
      </c>
      <c r="V32" s="7" t="s">
        <v>3</v>
      </c>
      <c r="W32" s="6">
        <v>42835</v>
      </c>
      <c r="X32" s="7">
        <v>1950</v>
      </c>
      <c r="Y32" s="7">
        <v>1</v>
      </c>
      <c r="Z32" t="str">
        <f>VLOOKUP(Y32,lookup!$A$1:$B$7,2,FALSE)</f>
        <v>Mon</v>
      </c>
      <c r="AA32" t="str">
        <f t="shared" si="6"/>
        <v>Apr</v>
      </c>
      <c r="AB32">
        <f t="shared" si="7"/>
        <v>4</v>
      </c>
    </row>
    <row r="33" spans="1:28" x14ac:dyDescent="0.45">
      <c r="A33">
        <v>32</v>
      </c>
      <c r="B33" s="7">
        <v>20</v>
      </c>
      <c r="C33" s="7" t="s">
        <v>3</v>
      </c>
      <c r="D33" s="6">
        <v>42835</v>
      </c>
      <c r="E33" s="7">
        <v>2145</v>
      </c>
      <c r="F33" s="7">
        <v>1</v>
      </c>
      <c r="G33" t="str">
        <f>VLOOKUP(F33,lookup!$A$1:$B$7,2,FALSE)</f>
        <v>Mon</v>
      </c>
      <c r="H33" t="str">
        <f t="shared" si="0"/>
        <v>Apr</v>
      </c>
      <c r="I33">
        <f t="shared" si="1"/>
        <v>4</v>
      </c>
      <c r="L33" s="7">
        <v>13</v>
      </c>
      <c r="M33" s="7" t="s">
        <v>3</v>
      </c>
      <c r="N33" s="6">
        <v>42835</v>
      </c>
      <c r="O33" s="7">
        <v>2145</v>
      </c>
      <c r="P33" s="7">
        <v>1</v>
      </c>
      <c r="Q33" t="str">
        <f>VLOOKUP(P33,lookup!$A$1:$B$7,2,FALSE)</f>
        <v>Mon</v>
      </c>
      <c r="R33" t="str">
        <f t="shared" si="4"/>
        <v>Apr</v>
      </c>
      <c r="S33">
        <f t="shared" si="5"/>
        <v>4</v>
      </c>
      <c r="U33" s="7">
        <v>26</v>
      </c>
      <c r="V33" s="7" t="s">
        <v>3</v>
      </c>
      <c r="W33" s="6">
        <v>42835</v>
      </c>
      <c r="X33" s="7">
        <v>2145</v>
      </c>
      <c r="Y33" s="7">
        <v>1</v>
      </c>
      <c r="Z33" t="str">
        <f>VLOOKUP(Y33,lookup!$A$1:$B$7,2,FALSE)</f>
        <v>Mon</v>
      </c>
      <c r="AA33" t="str">
        <f t="shared" si="6"/>
        <v>Apr</v>
      </c>
      <c r="AB33">
        <f t="shared" si="7"/>
        <v>4</v>
      </c>
    </row>
    <row r="34" spans="1:28" x14ac:dyDescent="0.45">
      <c r="A34">
        <v>33</v>
      </c>
      <c r="B34" s="7">
        <v>64</v>
      </c>
      <c r="C34" s="7" t="s">
        <v>3</v>
      </c>
      <c r="D34" s="6">
        <v>42836</v>
      </c>
      <c r="E34" s="7">
        <v>720</v>
      </c>
      <c r="F34" s="7">
        <v>2</v>
      </c>
      <c r="G34" t="str">
        <f>VLOOKUP(F34,lookup!$A$1:$B$7,2,FALSE)</f>
        <v>Tue</v>
      </c>
      <c r="H34" t="str">
        <f t="shared" ref="H34:H67" si="8">VLOOKUP(I34,month,2,FALSE)</f>
        <v>Apr</v>
      </c>
      <c r="I34">
        <f t="shared" ref="I34:I65" si="9">MONTH(D34)</f>
        <v>4</v>
      </c>
      <c r="L34" s="7">
        <v>100</v>
      </c>
      <c r="M34" s="7" t="s">
        <v>3</v>
      </c>
      <c r="N34" s="6">
        <v>42836</v>
      </c>
      <c r="O34" s="7">
        <v>720</v>
      </c>
      <c r="P34" s="7">
        <v>2</v>
      </c>
      <c r="Q34" t="str">
        <f>VLOOKUP(P34,lookup!$A$1:$B$7,2,FALSE)</f>
        <v>Tue</v>
      </c>
      <c r="R34" t="str">
        <f t="shared" si="4"/>
        <v>Apr</v>
      </c>
      <c r="S34">
        <f t="shared" si="5"/>
        <v>4</v>
      </c>
      <c r="U34" s="7">
        <v>50</v>
      </c>
      <c r="V34" s="7" t="s">
        <v>3</v>
      </c>
      <c r="W34" s="6">
        <v>42836</v>
      </c>
      <c r="X34" s="7">
        <v>720</v>
      </c>
      <c r="Y34" s="7">
        <v>2</v>
      </c>
      <c r="Z34" t="str">
        <f>VLOOKUP(Y34,lookup!$A$1:$B$7,2,FALSE)</f>
        <v>Tue</v>
      </c>
      <c r="AA34" t="str">
        <f t="shared" si="6"/>
        <v>Apr</v>
      </c>
      <c r="AB34">
        <f t="shared" si="7"/>
        <v>4</v>
      </c>
    </row>
    <row r="35" spans="1:28" x14ac:dyDescent="0.45">
      <c r="A35">
        <v>34</v>
      </c>
      <c r="B35" s="7">
        <v>68</v>
      </c>
      <c r="C35" s="7" t="s">
        <v>3</v>
      </c>
      <c r="D35" s="6">
        <v>42836</v>
      </c>
      <c r="E35" s="7">
        <v>925</v>
      </c>
      <c r="F35" s="7">
        <v>2</v>
      </c>
      <c r="G35" t="str">
        <f>VLOOKUP(F35,lookup!$A$1:$B$7,2,FALSE)</f>
        <v>Tue</v>
      </c>
      <c r="H35" t="str">
        <f t="shared" si="8"/>
        <v>Apr</v>
      </c>
      <c r="I35">
        <f t="shared" si="9"/>
        <v>4</v>
      </c>
      <c r="L35" s="7">
        <v>96</v>
      </c>
      <c r="M35" s="7" t="s">
        <v>3</v>
      </c>
      <c r="N35" s="6">
        <v>42836</v>
      </c>
      <c r="O35" s="7">
        <v>925</v>
      </c>
      <c r="P35" s="7">
        <v>2</v>
      </c>
      <c r="Q35" t="str">
        <f>VLOOKUP(P35,lookup!$A$1:$B$7,2,FALSE)</f>
        <v>Tue</v>
      </c>
      <c r="R35" t="str">
        <f t="shared" si="4"/>
        <v>Apr</v>
      </c>
      <c r="S35">
        <f t="shared" si="5"/>
        <v>4</v>
      </c>
      <c r="U35" s="7">
        <v>56</v>
      </c>
      <c r="V35" s="7" t="s">
        <v>3</v>
      </c>
      <c r="W35" s="6">
        <v>42836</v>
      </c>
      <c r="X35" s="7">
        <v>925</v>
      </c>
      <c r="Y35" s="7">
        <v>2</v>
      </c>
      <c r="Z35" t="str">
        <f>VLOOKUP(Y35,lookup!$A$1:$B$7,2,FALSE)</f>
        <v>Tue</v>
      </c>
      <c r="AA35" t="str">
        <f t="shared" si="6"/>
        <v>Apr</v>
      </c>
      <c r="AB35">
        <f t="shared" si="7"/>
        <v>4</v>
      </c>
    </row>
    <row r="36" spans="1:28" x14ac:dyDescent="0.45">
      <c r="A36">
        <v>35</v>
      </c>
      <c r="B36" s="7">
        <v>61</v>
      </c>
      <c r="C36" s="7" t="s">
        <v>3</v>
      </c>
      <c r="D36" s="6">
        <v>42836</v>
      </c>
      <c r="E36" s="7">
        <v>1130</v>
      </c>
      <c r="F36" s="7">
        <v>2</v>
      </c>
      <c r="G36" t="str">
        <f>VLOOKUP(F36,lookup!$A$1:$B$7,2,FALSE)</f>
        <v>Tue</v>
      </c>
      <c r="H36" t="str">
        <f t="shared" si="8"/>
        <v>Apr</v>
      </c>
      <c r="I36">
        <f t="shared" si="9"/>
        <v>4</v>
      </c>
      <c r="L36" s="7">
        <v>76</v>
      </c>
      <c r="M36" s="7" t="s">
        <v>3</v>
      </c>
      <c r="N36" s="6">
        <v>42836</v>
      </c>
      <c r="O36" s="7">
        <v>1130</v>
      </c>
      <c r="P36" s="7">
        <v>2</v>
      </c>
      <c r="Q36" t="str">
        <f>VLOOKUP(P36,lookup!$A$1:$B$7,2,FALSE)</f>
        <v>Tue</v>
      </c>
      <c r="R36" t="str">
        <f t="shared" si="4"/>
        <v>Apr</v>
      </c>
      <c r="S36">
        <f t="shared" si="5"/>
        <v>4</v>
      </c>
      <c r="U36" s="7">
        <v>56</v>
      </c>
      <c r="V36" s="7" t="s">
        <v>3</v>
      </c>
      <c r="W36" s="6">
        <v>42836</v>
      </c>
      <c r="X36" s="7">
        <v>1130</v>
      </c>
      <c r="Y36" s="7">
        <v>2</v>
      </c>
      <c r="Z36" t="str">
        <f>VLOOKUP(Y36,lookup!$A$1:$B$7,2,FALSE)</f>
        <v>Tue</v>
      </c>
      <c r="AA36" t="str">
        <f t="shared" si="6"/>
        <v>Apr</v>
      </c>
      <c r="AB36">
        <f t="shared" si="7"/>
        <v>4</v>
      </c>
    </row>
    <row r="37" spans="1:28" x14ac:dyDescent="0.45">
      <c r="A37">
        <v>36</v>
      </c>
      <c r="B37" s="7">
        <v>32</v>
      </c>
      <c r="C37" s="7" t="s">
        <v>3</v>
      </c>
      <c r="D37" s="6">
        <v>42836</v>
      </c>
      <c r="E37" s="7">
        <v>1335</v>
      </c>
      <c r="F37" s="7">
        <v>2</v>
      </c>
      <c r="G37" t="str">
        <f>VLOOKUP(F37,lookup!$A$1:$B$7,2,FALSE)</f>
        <v>Tue</v>
      </c>
      <c r="H37" t="str">
        <f t="shared" si="8"/>
        <v>Apr</v>
      </c>
      <c r="I37">
        <f t="shared" si="9"/>
        <v>4</v>
      </c>
      <c r="L37" s="7">
        <v>37</v>
      </c>
      <c r="M37" s="7" t="s">
        <v>3</v>
      </c>
      <c r="N37" s="6">
        <v>42836</v>
      </c>
      <c r="O37" s="7">
        <v>1335</v>
      </c>
      <c r="P37" s="7">
        <v>2</v>
      </c>
      <c r="Q37" t="str">
        <f>VLOOKUP(P37,lookup!$A$1:$B$7,2,FALSE)</f>
        <v>Tue</v>
      </c>
      <c r="R37" t="str">
        <f t="shared" si="4"/>
        <v>Apr</v>
      </c>
      <c r="S37">
        <f t="shared" si="5"/>
        <v>4</v>
      </c>
      <c r="U37" s="7">
        <v>26</v>
      </c>
      <c r="V37" s="7" t="s">
        <v>3</v>
      </c>
      <c r="W37" s="6">
        <v>42836</v>
      </c>
      <c r="X37" s="7">
        <v>1335</v>
      </c>
      <c r="Y37" s="7">
        <v>2</v>
      </c>
      <c r="Z37" t="str">
        <f>VLOOKUP(Y37,lookup!$A$1:$B$7,2,FALSE)</f>
        <v>Tue</v>
      </c>
      <c r="AA37" t="str">
        <f t="shared" si="6"/>
        <v>Apr</v>
      </c>
      <c r="AB37">
        <f t="shared" si="7"/>
        <v>4</v>
      </c>
    </row>
    <row r="38" spans="1:28" x14ac:dyDescent="0.45">
      <c r="A38">
        <v>37</v>
      </c>
      <c r="B38" s="7">
        <v>1</v>
      </c>
      <c r="C38" s="7" t="s">
        <v>3</v>
      </c>
      <c r="D38" s="6">
        <v>42836</v>
      </c>
      <c r="E38" s="7">
        <v>1550</v>
      </c>
      <c r="F38" s="7">
        <v>2</v>
      </c>
      <c r="G38" t="str">
        <f>VLOOKUP(F38,lookup!$A$1:$B$7,2,FALSE)</f>
        <v>Tue</v>
      </c>
      <c r="H38" t="str">
        <f t="shared" si="8"/>
        <v>Apr</v>
      </c>
      <c r="I38">
        <f t="shared" si="9"/>
        <v>4</v>
      </c>
      <c r="L38" s="7">
        <v>0</v>
      </c>
      <c r="M38" s="7" t="s">
        <v>3</v>
      </c>
      <c r="N38" s="6">
        <v>42836</v>
      </c>
      <c r="O38" s="7">
        <v>1550</v>
      </c>
      <c r="P38" s="7">
        <v>2</v>
      </c>
      <c r="Q38" t="str">
        <f>VLOOKUP(P38,lookup!$A$1:$B$7,2,FALSE)</f>
        <v>Tue</v>
      </c>
      <c r="R38" t="str">
        <f t="shared" si="4"/>
        <v>Apr</v>
      </c>
      <c r="S38">
        <f t="shared" si="5"/>
        <v>4</v>
      </c>
      <c r="U38" s="7">
        <v>2</v>
      </c>
      <c r="V38" s="7" t="s">
        <v>3</v>
      </c>
      <c r="W38" s="6">
        <v>42836</v>
      </c>
      <c r="X38" s="7">
        <v>1550</v>
      </c>
      <c r="Y38" s="7">
        <v>2</v>
      </c>
      <c r="Z38" t="str">
        <f>VLOOKUP(Y38,lookup!$A$1:$B$7,2,FALSE)</f>
        <v>Tue</v>
      </c>
      <c r="AA38" t="str">
        <f t="shared" si="6"/>
        <v>Apr</v>
      </c>
      <c r="AB38">
        <f t="shared" si="7"/>
        <v>4</v>
      </c>
    </row>
    <row r="39" spans="1:28" x14ac:dyDescent="0.45">
      <c r="A39">
        <v>38</v>
      </c>
      <c r="B39" s="7">
        <v>4</v>
      </c>
      <c r="C39" s="7" t="s">
        <v>3</v>
      </c>
      <c r="D39" s="6">
        <v>42836</v>
      </c>
      <c r="E39" s="7">
        <v>1750</v>
      </c>
      <c r="F39" s="7">
        <v>2</v>
      </c>
      <c r="G39" t="str">
        <f>VLOOKUP(F39,lookup!$A$1:$B$7,2,FALSE)</f>
        <v>Tue</v>
      </c>
      <c r="H39" t="str">
        <f t="shared" si="8"/>
        <v>Apr</v>
      </c>
      <c r="I39">
        <f t="shared" si="9"/>
        <v>4</v>
      </c>
      <c r="L39" s="7">
        <v>6</v>
      </c>
      <c r="M39" s="7" t="s">
        <v>3</v>
      </c>
      <c r="N39" s="6">
        <v>42836</v>
      </c>
      <c r="O39" s="7">
        <v>1750</v>
      </c>
      <c r="P39" s="7">
        <v>2</v>
      </c>
      <c r="Q39" t="str">
        <f>VLOOKUP(P39,lookup!$A$1:$B$7,2,FALSE)</f>
        <v>Tue</v>
      </c>
      <c r="R39" t="str">
        <f t="shared" si="4"/>
        <v>Apr</v>
      </c>
      <c r="S39">
        <f t="shared" si="5"/>
        <v>4</v>
      </c>
      <c r="U39" s="7">
        <v>3</v>
      </c>
      <c r="V39" s="7" t="s">
        <v>3</v>
      </c>
      <c r="W39" s="6">
        <v>42836</v>
      </c>
      <c r="X39" s="7">
        <v>1750</v>
      </c>
      <c r="Y39" s="7">
        <v>2</v>
      </c>
      <c r="Z39" t="str">
        <f>VLOOKUP(Y39,lookup!$A$1:$B$7,2,FALSE)</f>
        <v>Tue</v>
      </c>
      <c r="AA39" t="str">
        <f t="shared" si="6"/>
        <v>Apr</v>
      </c>
      <c r="AB39">
        <f t="shared" si="7"/>
        <v>4</v>
      </c>
    </row>
    <row r="40" spans="1:28" x14ac:dyDescent="0.45">
      <c r="A40">
        <v>39</v>
      </c>
      <c r="B40" s="7">
        <v>41</v>
      </c>
      <c r="C40" s="7" t="s">
        <v>2</v>
      </c>
      <c r="D40" s="6">
        <v>42832</v>
      </c>
      <c r="E40" s="7">
        <v>620</v>
      </c>
      <c r="F40" s="7">
        <v>5</v>
      </c>
      <c r="G40" t="str">
        <f>VLOOKUP(F40,lookup!$A$1:$B$7,2,FALSE)</f>
        <v>Fri</v>
      </c>
      <c r="H40" t="str">
        <f t="shared" si="8"/>
        <v>Apr</v>
      </c>
      <c r="I40">
        <f t="shared" si="9"/>
        <v>4</v>
      </c>
      <c r="L40" s="7">
        <v>37</v>
      </c>
      <c r="M40" s="7" t="s">
        <v>2</v>
      </c>
      <c r="N40" s="6">
        <v>42832</v>
      </c>
      <c r="O40" s="7">
        <v>620</v>
      </c>
      <c r="P40" s="7">
        <v>5</v>
      </c>
      <c r="Q40" t="str">
        <f>VLOOKUP(P40,lookup!$A$1:$B$7,2,FALSE)</f>
        <v>Fri</v>
      </c>
      <c r="R40" t="str">
        <f t="shared" si="4"/>
        <v>Apr</v>
      </c>
      <c r="S40">
        <f t="shared" si="5"/>
        <v>4</v>
      </c>
      <c r="U40" s="7">
        <v>42</v>
      </c>
      <c r="V40" s="7" t="s">
        <v>2</v>
      </c>
      <c r="W40" s="6">
        <v>42832</v>
      </c>
      <c r="X40" s="7">
        <v>620</v>
      </c>
      <c r="Y40" s="7">
        <v>5</v>
      </c>
      <c r="Z40" t="str">
        <f>VLOOKUP(Y40,lookup!$A$1:$B$7,2,FALSE)</f>
        <v>Fri</v>
      </c>
      <c r="AA40" t="str">
        <f t="shared" si="6"/>
        <v>Apr</v>
      </c>
      <c r="AB40">
        <f t="shared" si="7"/>
        <v>4</v>
      </c>
    </row>
    <row r="41" spans="1:28" x14ac:dyDescent="0.45">
      <c r="A41">
        <v>40</v>
      </c>
      <c r="B41" s="7">
        <v>71</v>
      </c>
      <c r="C41" s="7" t="s">
        <v>2</v>
      </c>
      <c r="D41" s="6">
        <v>42832</v>
      </c>
      <c r="E41" s="7">
        <v>825</v>
      </c>
      <c r="F41" s="7">
        <v>5</v>
      </c>
      <c r="G41" t="str">
        <f>VLOOKUP(F41,lookup!$A$1:$B$7,2,FALSE)</f>
        <v>Fri</v>
      </c>
      <c r="H41" t="str">
        <f t="shared" si="8"/>
        <v>Apr</v>
      </c>
      <c r="I41">
        <f t="shared" si="9"/>
        <v>4</v>
      </c>
      <c r="L41" s="7">
        <v>50</v>
      </c>
      <c r="M41" s="7" t="s">
        <v>2</v>
      </c>
      <c r="N41" s="6">
        <v>42832</v>
      </c>
      <c r="O41" s="7">
        <v>825</v>
      </c>
      <c r="P41" s="7">
        <v>5</v>
      </c>
      <c r="Q41" t="str">
        <f>VLOOKUP(P41,lookup!$A$1:$B$7,2,FALSE)</f>
        <v>Fri</v>
      </c>
      <c r="R41" t="str">
        <f t="shared" si="4"/>
        <v>Apr</v>
      </c>
      <c r="S41">
        <f t="shared" si="5"/>
        <v>4</v>
      </c>
      <c r="U41" s="7">
        <v>78</v>
      </c>
      <c r="V41" s="7" t="s">
        <v>2</v>
      </c>
      <c r="W41" s="6">
        <v>42832</v>
      </c>
      <c r="X41" s="7">
        <v>825</v>
      </c>
      <c r="Y41" s="7">
        <v>5</v>
      </c>
      <c r="Z41" t="str">
        <f>VLOOKUP(Y41,lookup!$A$1:$B$7,2,FALSE)</f>
        <v>Fri</v>
      </c>
      <c r="AA41" t="str">
        <f t="shared" si="6"/>
        <v>Apr</v>
      </c>
      <c r="AB41">
        <f t="shared" si="7"/>
        <v>4</v>
      </c>
    </row>
    <row r="42" spans="1:28" x14ac:dyDescent="0.45">
      <c r="A42">
        <v>41</v>
      </c>
      <c r="B42" s="7">
        <v>83</v>
      </c>
      <c r="C42" s="7" t="s">
        <v>2</v>
      </c>
      <c r="D42" s="6">
        <v>42832</v>
      </c>
      <c r="E42" s="7">
        <v>1025</v>
      </c>
      <c r="F42" s="7">
        <v>5</v>
      </c>
      <c r="G42" t="str">
        <f>VLOOKUP(F42,lookup!$A$1:$B$7,2,FALSE)</f>
        <v>Fri</v>
      </c>
      <c r="H42" t="str">
        <f t="shared" si="8"/>
        <v>Apr</v>
      </c>
      <c r="I42">
        <f t="shared" si="9"/>
        <v>4</v>
      </c>
      <c r="L42" s="7">
        <v>74</v>
      </c>
      <c r="M42" s="7" t="s">
        <v>2</v>
      </c>
      <c r="N42" s="6">
        <v>42832</v>
      </c>
      <c r="O42" s="7">
        <v>1025</v>
      </c>
      <c r="P42" s="7">
        <v>5</v>
      </c>
      <c r="Q42" t="str">
        <f>VLOOKUP(P42,lookup!$A$1:$B$7,2,FALSE)</f>
        <v>Fri</v>
      </c>
      <c r="R42" t="str">
        <f t="shared" si="4"/>
        <v>Apr</v>
      </c>
      <c r="S42">
        <f t="shared" si="5"/>
        <v>4</v>
      </c>
      <c r="U42" s="7">
        <v>86</v>
      </c>
      <c r="V42" s="7" t="s">
        <v>2</v>
      </c>
      <c r="W42" s="6">
        <v>42832</v>
      </c>
      <c r="X42" s="7">
        <v>1025</v>
      </c>
      <c r="Y42" s="7">
        <v>5</v>
      </c>
      <c r="Z42" t="str">
        <f>VLOOKUP(Y42,lookup!$A$1:$B$7,2,FALSE)</f>
        <v>Fri</v>
      </c>
      <c r="AA42" t="str">
        <f t="shared" si="6"/>
        <v>Apr</v>
      </c>
      <c r="AB42">
        <f t="shared" si="7"/>
        <v>4</v>
      </c>
    </row>
    <row r="43" spans="1:28" x14ac:dyDescent="0.45">
      <c r="A43">
        <v>42</v>
      </c>
      <c r="B43" s="7">
        <v>97</v>
      </c>
      <c r="C43" s="7" t="s">
        <v>2</v>
      </c>
      <c r="D43" s="6">
        <v>42832</v>
      </c>
      <c r="E43" s="7">
        <v>1235</v>
      </c>
      <c r="F43" s="7">
        <v>5</v>
      </c>
      <c r="G43" t="str">
        <f>VLOOKUP(F43,lookup!$A$1:$B$7,2,FALSE)</f>
        <v>Fri</v>
      </c>
      <c r="H43" t="str">
        <f t="shared" si="8"/>
        <v>Apr</v>
      </c>
      <c r="I43">
        <f t="shared" si="9"/>
        <v>4</v>
      </c>
      <c r="L43" s="7">
        <v>100</v>
      </c>
      <c r="M43" s="7" t="s">
        <v>2</v>
      </c>
      <c r="N43" s="6">
        <v>42832</v>
      </c>
      <c r="O43" s="7">
        <v>1235</v>
      </c>
      <c r="P43" s="7">
        <v>5</v>
      </c>
      <c r="Q43" t="str">
        <f>VLOOKUP(P43,lookup!$A$1:$B$7,2,FALSE)</f>
        <v>Fri</v>
      </c>
      <c r="R43" t="str">
        <f t="shared" si="4"/>
        <v>Apr</v>
      </c>
      <c r="S43">
        <f t="shared" si="5"/>
        <v>4</v>
      </c>
      <c r="U43" s="7">
        <v>96</v>
      </c>
      <c r="V43" s="7" t="s">
        <v>2</v>
      </c>
      <c r="W43" s="6">
        <v>42832</v>
      </c>
      <c r="X43" s="7">
        <v>1235</v>
      </c>
      <c r="Y43" s="7">
        <v>5</v>
      </c>
      <c r="Z43" t="str">
        <f>VLOOKUP(Y43,lookup!$A$1:$B$7,2,FALSE)</f>
        <v>Fri</v>
      </c>
      <c r="AA43" t="str">
        <f t="shared" si="6"/>
        <v>Apr</v>
      </c>
      <c r="AB43">
        <f t="shared" si="7"/>
        <v>4</v>
      </c>
    </row>
    <row r="44" spans="1:28" x14ac:dyDescent="0.45">
      <c r="A44">
        <v>43</v>
      </c>
      <c r="B44" s="7">
        <v>74</v>
      </c>
      <c r="C44" s="7" t="s">
        <v>2</v>
      </c>
      <c r="D44" s="6">
        <v>42832</v>
      </c>
      <c r="E44" s="7">
        <v>1445</v>
      </c>
      <c r="F44" s="7">
        <v>5</v>
      </c>
      <c r="G44" t="str">
        <f>VLOOKUP(F44,lookup!$A$1:$B$7,2,FALSE)</f>
        <v>Fri</v>
      </c>
      <c r="H44" t="str">
        <f t="shared" si="8"/>
        <v>Apr</v>
      </c>
      <c r="I44">
        <f t="shared" si="9"/>
        <v>4</v>
      </c>
      <c r="L44" s="7">
        <v>70</v>
      </c>
      <c r="M44" s="7" t="s">
        <v>2</v>
      </c>
      <c r="N44" s="6">
        <v>42832</v>
      </c>
      <c r="O44" s="7">
        <v>1445</v>
      </c>
      <c r="P44" s="7">
        <v>5</v>
      </c>
      <c r="Q44" t="str">
        <f>VLOOKUP(P44,lookup!$A$1:$B$7,2,FALSE)</f>
        <v>Fri</v>
      </c>
      <c r="R44" t="str">
        <f t="shared" si="4"/>
        <v>Apr</v>
      </c>
      <c r="S44">
        <f t="shared" si="5"/>
        <v>4</v>
      </c>
      <c r="U44" s="7">
        <v>75</v>
      </c>
      <c r="V44" s="7" t="s">
        <v>2</v>
      </c>
      <c r="W44" s="6">
        <v>42832</v>
      </c>
      <c r="X44" s="7">
        <v>1445</v>
      </c>
      <c r="Y44" s="7">
        <v>5</v>
      </c>
      <c r="Z44" t="str">
        <f>VLOOKUP(Y44,lookup!$A$1:$B$7,2,FALSE)</f>
        <v>Fri</v>
      </c>
      <c r="AA44" t="str">
        <f t="shared" si="6"/>
        <v>Apr</v>
      </c>
      <c r="AB44">
        <f t="shared" si="7"/>
        <v>4</v>
      </c>
    </row>
    <row r="45" spans="1:28" x14ac:dyDescent="0.45">
      <c r="A45">
        <v>44</v>
      </c>
      <c r="B45" s="7">
        <v>60</v>
      </c>
      <c r="C45" s="7" t="s">
        <v>2</v>
      </c>
      <c r="D45" s="6">
        <v>42832</v>
      </c>
      <c r="E45" s="7">
        <v>1650</v>
      </c>
      <c r="F45" s="7">
        <v>5</v>
      </c>
      <c r="G45" t="str">
        <f>VLOOKUP(F45,lookup!$A$1:$B$7,2,FALSE)</f>
        <v>Fri</v>
      </c>
      <c r="H45" t="str">
        <f t="shared" si="8"/>
        <v>Apr</v>
      </c>
      <c r="I45">
        <f t="shared" si="9"/>
        <v>4</v>
      </c>
      <c r="L45" s="7">
        <v>55</v>
      </c>
      <c r="M45" s="7" t="s">
        <v>2</v>
      </c>
      <c r="N45" s="6">
        <v>42832</v>
      </c>
      <c r="O45" s="7">
        <v>1650</v>
      </c>
      <c r="P45" s="7">
        <v>5</v>
      </c>
      <c r="Q45" t="str">
        <f>VLOOKUP(P45,lookup!$A$1:$B$7,2,FALSE)</f>
        <v>Fri</v>
      </c>
      <c r="R45" t="str">
        <f t="shared" si="4"/>
        <v>Apr</v>
      </c>
      <c r="S45">
        <f t="shared" si="5"/>
        <v>4</v>
      </c>
      <c r="U45" s="7">
        <v>62</v>
      </c>
      <c r="V45" s="7" t="s">
        <v>2</v>
      </c>
      <c r="W45" s="6">
        <v>42832</v>
      </c>
      <c r="X45" s="7">
        <v>1650</v>
      </c>
      <c r="Y45" s="7">
        <v>5</v>
      </c>
      <c r="Z45" t="str">
        <f>VLOOKUP(Y45,lookup!$A$1:$B$7,2,FALSE)</f>
        <v>Fri</v>
      </c>
      <c r="AA45" t="str">
        <f t="shared" si="6"/>
        <v>Apr</v>
      </c>
      <c r="AB45">
        <f t="shared" si="7"/>
        <v>4</v>
      </c>
    </row>
    <row r="46" spans="1:28" x14ac:dyDescent="0.45">
      <c r="A46">
        <v>45</v>
      </c>
      <c r="B46" s="7">
        <v>35</v>
      </c>
      <c r="C46" s="7" t="s">
        <v>2</v>
      </c>
      <c r="D46" s="6">
        <v>42832</v>
      </c>
      <c r="E46" s="7">
        <v>1850</v>
      </c>
      <c r="F46" s="7">
        <v>5</v>
      </c>
      <c r="G46" t="str">
        <f>VLOOKUP(F46,lookup!$A$1:$B$7,2,FALSE)</f>
        <v>Fri</v>
      </c>
      <c r="H46" t="str">
        <f t="shared" si="8"/>
        <v>Apr</v>
      </c>
      <c r="I46">
        <f t="shared" si="9"/>
        <v>4</v>
      </c>
      <c r="L46" s="7">
        <v>24</v>
      </c>
      <c r="M46" s="7" t="s">
        <v>2</v>
      </c>
      <c r="N46" s="6">
        <v>42832</v>
      </c>
      <c r="O46" s="7">
        <v>1850</v>
      </c>
      <c r="P46" s="7">
        <v>5</v>
      </c>
      <c r="Q46" t="str">
        <f>VLOOKUP(P46,lookup!$A$1:$B$7,2,FALSE)</f>
        <v>Fri</v>
      </c>
      <c r="R46" t="str">
        <f t="shared" si="4"/>
        <v>Apr</v>
      </c>
      <c r="S46">
        <f t="shared" si="5"/>
        <v>4</v>
      </c>
      <c r="U46" s="7">
        <v>39</v>
      </c>
      <c r="V46" s="7" t="s">
        <v>2</v>
      </c>
      <c r="W46" s="6">
        <v>42832</v>
      </c>
      <c r="X46" s="7">
        <v>1850</v>
      </c>
      <c r="Y46" s="7">
        <v>5</v>
      </c>
      <c r="Z46" t="str">
        <f>VLOOKUP(Y46,lookup!$A$1:$B$7,2,FALSE)</f>
        <v>Fri</v>
      </c>
      <c r="AA46" t="str">
        <f t="shared" si="6"/>
        <v>Apr</v>
      </c>
      <c r="AB46">
        <f t="shared" si="7"/>
        <v>4</v>
      </c>
    </row>
    <row r="47" spans="1:28" x14ac:dyDescent="0.45">
      <c r="A47">
        <v>46</v>
      </c>
      <c r="B47" s="7">
        <v>11</v>
      </c>
      <c r="C47" s="7" t="s">
        <v>2</v>
      </c>
      <c r="D47" s="6">
        <v>42832</v>
      </c>
      <c r="E47" s="7">
        <v>2045</v>
      </c>
      <c r="F47" s="7">
        <v>5</v>
      </c>
      <c r="G47" t="str">
        <f>VLOOKUP(F47,lookup!$A$1:$B$7,2,FALSE)</f>
        <v>Fri</v>
      </c>
      <c r="H47" t="str">
        <f t="shared" si="8"/>
        <v>Apr</v>
      </c>
      <c r="I47">
        <f t="shared" si="9"/>
        <v>4</v>
      </c>
      <c r="L47" s="7">
        <v>14</v>
      </c>
      <c r="M47" s="7" t="s">
        <v>2</v>
      </c>
      <c r="N47" s="6">
        <v>42832</v>
      </c>
      <c r="O47" s="7">
        <v>2045</v>
      </c>
      <c r="P47" s="7">
        <v>5</v>
      </c>
      <c r="Q47" t="str">
        <f>VLOOKUP(P47,lookup!$A$1:$B$7,2,FALSE)</f>
        <v>Fri</v>
      </c>
      <c r="R47" t="str">
        <f t="shared" si="4"/>
        <v>Apr</v>
      </c>
      <c r="S47">
        <f t="shared" si="5"/>
        <v>4</v>
      </c>
      <c r="U47" s="7">
        <v>10</v>
      </c>
      <c r="V47" s="7" t="s">
        <v>2</v>
      </c>
      <c r="W47" s="6">
        <v>42832</v>
      </c>
      <c r="X47" s="7">
        <v>2045</v>
      </c>
      <c r="Y47" s="7">
        <v>5</v>
      </c>
      <c r="Z47" t="str">
        <f>VLOOKUP(Y47,lookup!$A$1:$B$7,2,FALSE)</f>
        <v>Fri</v>
      </c>
      <c r="AA47" t="str">
        <f t="shared" si="6"/>
        <v>Apr</v>
      </c>
      <c r="AB47">
        <f t="shared" si="7"/>
        <v>4</v>
      </c>
    </row>
    <row r="48" spans="1:28" x14ac:dyDescent="0.45">
      <c r="A48">
        <v>47</v>
      </c>
      <c r="B48" s="7">
        <v>38</v>
      </c>
      <c r="C48" s="7" t="s">
        <v>2</v>
      </c>
      <c r="D48" s="6">
        <v>42833</v>
      </c>
      <c r="E48" s="7">
        <v>620</v>
      </c>
      <c r="F48" s="7">
        <v>6</v>
      </c>
      <c r="G48" t="str">
        <f>VLOOKUP(F48,lookup!$A$1:$B$7,2,FALSE)</f>
        <v>Sat</v>
      </c>
      <c r="H48" t="str">
        <f t="shared" si="8"/>
        <v>Apr</v>
      </c>
      <c r="I48">
        <f t="shared" si="9"/>
        <v>4</v>
      </c>
      <c r="L48" s="7">
        <v>17</v>
      </c>
      <c r="M48" s="7" t="s">
        <v>2</v>
      </c>
      <c r="N48" s="6">
        <v>42833</v>
      </c>
      <c r="O48" s="7">
        <v>620</v>
      </c>
      <c r="P48" s="7">
        <v>6</v>
      </c>
      <c r="Q48" t="str">
        <f>VLOOKUP(P48,lookup!$A$1:$B$7,2,FALSE)</f>
        <v>Sat</v>
      </c>
      <c r="R48" t="str">
        <f t="shared" si="4"/>
        <v>Apr</v>
      </c>
      <c r="S48">
        <f t="shared" si="5"/>
        <v>4</v>
      </c>
      <c r="U48" s="7">
        <v>45</v>
      </c>
      <c r="V48" s="7" t="s">
        <v>2</v>
      </c>
      <c r="W48" s="6">
        <v>42833</v>
      </c>
      <c r="X48" s="7">
        <v>620</v>
      </c>
      <c r="Y48" s="7">
        <v>6</v>
      </c>
      <c r="Z48" t="str">
        <f>VLOOKUP(Y48,lookup!$A$1:$B$7,2,FALSE)</f>
        <v>Sat</v>
      </c>
      <c r="AA48" t="str">
        <f t="shared" si="6"/>
        <v>Apr</v>
      </c>
      <c r="AB48">
        <f t="shared" si="7"/>
        <v>4</v>
      </c>
    </row>
    <row r="49" spans="1:28" x14ac:dyDescent="0.45">
      <c r="A49">
        <v>48</v>
      </c>
      <c r="B49" s="7">
        <v>74</v>
      </c>
      <c r="C49" s="7" t="s">
        <v>2</v>
      </c>
      <c r="D49" s="6">
        <v>42833</v>
      </c>
      <c r="E49" s="7">
        <v>825</v>
      </c>
      <c r="F49" s="7">
        <v>6</v>
      </c>
      <c r="G49" t="str">
        <f>VLOOKUP(F49,lookup!$A$1:$B$7,2,FALSE)</f>
        <v>Sat</v>
      </c>
      <c r="H49" t="str">
        <f t="shared" si="8"/>
        <v>Apr</v>
      </c>
      <c r="I49">
        <f t="shared" si="9"/>
        <v>4</v>
      </c>
      <c r="L49" s="7">
        <v>31</v>
      </c>
      <c r="M49" s="7" t="s">
        <v>2</v>
      </c>
      <c r="N49" s="6">
        <v>42833</v>
      </c>
      <c r="O49" s="7">
        <v>825</v>
      </c>
      <c r="P49" s="7">
        <v>6</v>
      </c>
      <c r="Q49" t="str">
        <f>VLOOKUP(P49,lookup!$A$1:$B$7,2,FALSE)</f>
        <v>Sat</v>
      </c>
      <c r="R49" t="str">
        <f t="shared" si="4"/>
        <v>Apr</v>
      </c>
      <c r="S49">
        <f t="shared" si="5"/>
        <v>4</v>
      </c>
      <c r="U49" s="7">
        <v>89</v>
      </c>
      <c r="V49" s="7" t="s">
        <v>2</v>
      </c>
      <c r="W49" s="6">
        <v>42833</v>
      </c>
      <c r="X49" s="7">
        <v>825</v>
      </c>
      <c r="Y49" s="7">
        <v>6</v>
      </c>
      <c r="Z49" t="str">
        <f>VLOOKUP(Y49,lookup!$A$1:$B$7,2,FALSE)</f>
        <v>Sat</v>
      </c>
      <c r="AA49" t="str">
        <f t="shared" si="6"/>
        <v>Apr</v>
      </c>
      <c r="AB49">
        <f t="shared" si="7"/>
        <v>4</v>
      </c>
    </row>
    <row r="50" spans="1:28" x14ac:dyDescent="0.45">
      <c r="A50">
        <v>49</v>
      </c>
      <c r="B50" s="7">
        <v>90</v>
      </c>
      <c r="C50" s="7" t="s">
        <v>2</v>
      </c>
      <c r="D50" s="6">
        <v>42833</v>
      </c>
      <c r="E50" s="7">
        <v>1025</v>
      </c>
      <c r="F50" s="7">
        <v>6</v>
      </c>
      <c r="G50" t="str">
        <f>VLOOKUP(F50,lookup!$A$1:$B$7,2,FALSE)</f>
        <v>Sat</v>
      </c>
      <c r="H50" t="str">
        <f t="shared" si="8"/>
        <v>Apr</v>
      </c>
      <c r="I50">
        <f t="shared" si="9"/>
        <v>4</v>
      </c>
      <c r="L50" s="7">
        <v>62</v>
      </c>
      <c r="M50" s="7" t="s">
        <v>2</v>
      </c>
      <c r="N50" s="6">
        <v>42833</v>
      </c>
      <c r="O50" s="7">
        <v>1025</v>
      </c>
      <c r="P50" s="7">
        <v>6</v>
      </c>
      <c r="Q50" t="str">
        <f>VLOOKUP(P50,lookup!$A$1:$B$7,2,FALSE)</f>
        <v>Sat</v>
      </c>
      <c r="R50" t="str">
        <f t="shared" si="4"/>
        <v>Apr</v>
      </c>
      <c r="S50">
        <f t="shared" si="5"/>
        <v>4</v>
      </c>
      <c r="U50" s="7">
        <v>100</v>
      </c>
      <c r="V50" s="7" t="s">
        <v>2</v>
      </c>
      <c r="W50" s="6">
        <v>42833</v>
      </c>
      <c r="X50" s="7">
        <v>1025</v>
      </c>
      <c r="Y50" s="7">
        <v>6</v>
      </c>
      <c r="Z50" t="str">
        <f>VLOOKUP(Y50,lookup!$A$1:$B$7,2,FALSE)</f>
        <v>Sat</v>
      </c>
      <c r="AA50" t="str">
        <f t="shared" si="6"/>
        <v>Apr</v>
      </c>
      <c r="AB50">
        <f t="shared" si="7"/>
        <v>4</v>
      </c>
    </row>
    <row r="51" spans="1:28" x14ac:dyDescent="0.45">
      <c r="A51">
        <v>50</v>
      </c>
      <c r="B51" s="7">
        <v>38</v>
      </c>
      <c r="C51" s="7" t="s">
        <v>2</v>
      </c>
      <c r="D51" s="6">
        <v>42833</v>
      </c>
      <c r="E51" s="7">
        <v>1235</v>
      </c>
      <c r="F51" s="7">
        <v>6</v>
      </c>
      <c r="G51" t="str">
        <f>VLOOKUP(F51,lookup!$A$1:$B$7,2,FALSE)</f>
        <v>Sat</v>
      </c>
      <c r="H51" t="str">
        <f t="shared" si="8"/>
        <v>Apr</v>
      </c>
      <c r="I51">
        <f t="shared" si="9"/>
        <v>4</v>
      </c>
      <c r="L51" s="7">
        <v>10</v>
      </c>
      <c r="M51" s="7" t="s">
        <v>2</v>
      </c>
      <c r="N51" s="6">
        <v>42833</v>
      </c>
      <c r="O51" s="7">
        <v>1235</v>
      </c>
      <c r="P51" s="7">
        <v>6</v>
      </c>
      <c r="Q51" t="str">
        <f>VLOOKUP(P51,lookup!$A$1:$B$7,2,FALSE)</f>
        <v>Sat</v>
      </c>
      <c r="R51" t="str">
        <f t="shared" si="4"/>
        <v>Apr</v>
      </c>
      <c r="S51">
        <f t="shared" si="5"/>
        <v>4</v>
      </c>
      <c r="U51" s="7">
        <v>48</v>
      </c>
      <c r="V51" s="7" t="s">
        <v>2</v>
      </c>
      <c r="W51" s="6">
        <v>42833</v>
      </c>
      <c r="X51" s="7">
        <v>1235</v>
      </c>
      <c r="Y51" s="7">
        <v>6</v>
      </c>
      <c r="Z51" t="str">
        <f>VLOOKUP(Y51,lookup!$A$1:$B$7,2,FALSE)</f>
        <v>Sat</v>
      </c>
      <c r="AA51" t="str">
        <f t="shared" si="6"/>
        <v>Apr</v>
      </c>
      <c r="AB51">
        <f t="shared" si="7"/>
        <v>4</v>
      </c>
    </row>
    <row r="52" spans="1:28" x14ac:dyDescent="0.45">
      <c r="A52">
        <v>51</v>
      </c>
      <c r="B52" s="7">
        <v>63</v>
      </c>
      <c r="C52" s="7" t="s">
        <v>2</v>
      </c>
      <c r="D52" s="6">
        <v>42833</v>
      </c>
      <c r="E52" s="7">
        <v>1445</v>
      </c>
      <c r="F52" s="7">
        <v>6</v>
      </c>
      <c r="G52" t="str">
        <f>VLOOKUP(F52,lookup!$A$1:$B$7,2,FALSE)</f>
        <v>Sat</v>
      </c>
      <c r="H52" t="str">
        <f t="shared" si="8"/>
        <v>Apr</v>
      </c>
      <c r="I52">
        <f t="shared" si="9"/>
        <v>4</v>
      </c>
      <c r="L52" s="7">
        <v>50</v>
      </c>
      <c r="M52" s="7" t="s">
        <v>2</v>
      </c>
      <c r="N52" s="6">
        <v>42833</v>
      </c>
      <c r="O52" s="7">
        <v>1445</v>
      </c>
      <c r="P52" s="7">
        <v>6</v>
      </c>
      <c r="Q52" t="str">
        <f>VLOOKUP(P52,lookup!$A$1:$B$7,2,FALSE)</f>
        <v>Sat</v>
      </c>
      <c r="R52" t="str">
        <f t="shared" si="4"/>
        <v>Apr</v>
      </c>
      <c r="S52">
        <f t="shared" si="5"/>
        <v>4</v>
      </c>
      <c r="U52" s="7">
        <v>68</v>
      </c>
      <c r="V52" s="7" t="s">
        <v>2</v>
      </c>
      <c r="W52" s="6">
        <v>42833</v>
      </c>
      <c r="X52" s="7">
        <v>1445</v>
      </c>
      <c r="Y52" s="7">
        <v>6</v>
      </c>
      <c r="Z52" t="str">
        <f>VLOOKUP(Y52,lookup!$A$1:$B$7,2,FALSE)</f>
        <v>Sat</v>
      </c>
      <c r="AA52" t="str">
        <f t="shared" si="6"/>
        <v>Apr</v>
      </c>
      <c r="AB52">
        <f t="shared" si="7"/>
        <v>4</v>
      </c>
    </row>
    <row r="53" spans="1:28" x14ac:dyDescent="0.45">
      <c r="A53">
        <v>52</v>
      </c>
      <c r="B53" s="7">
        <v>52</v>
      </c>
      <c r="C53" s="7" t="s">
        <v>2</v>
      </c>
      <c r="D53" s="6">
        <v>42833</v>
      </c>
      <c r="E53" s="7">
        <v>1650</v>
      </c>
      <c r="F53" s="7">
        <v>6</v>
      </c>
      <c r="G53" t="str">
        <f>VLOOKUP(F53,lookup!$A$1:$B$7,2,FALSE)</f>
        <v>Sat</v>
      </c>
      <c r="H53" t="str">
        <f t="shared" si="8"/>
        <v>Apr</v>
      </c>
      <c r="I53">
        <f t="shared" si="9"/>
        <v>4</v>
      </c>
      <c r="L53" s="7">
        <v>32</v>
      </c>
      <c r="M53" s="7" t="s">
        <v>2</v>
      </c>
      <c r="N53" s="6">
        <v>42833</v>
      </c>
      <c r="O53" s="7">
        <v>1650</v>
      </c>
      <c r="P53" s="7">
        <v>6</v>
      </c>
      <c r="Q53" t="str">
        <f>VLOOKUP(P53,lookup!$A$1:$B$7,2,FALSE)</f>
        <v>Sat</v>
      </c>
      <c r="R53" t="str">
        <f t="shared" si="4"/>
        <v>Apr</v>
      </c>
      <c r="S53">
        <f t="shared" si="5"/>
        <v>4</v>
      </c>
      <c r="U53" s="7">
        <v>59</v>
      </c>
      <c r="V53" s="7" t="s">
        <v>2</v>
      </c>
      <c r="W53" s="6">
        <v>42833</v>
      </c>
      <c r="X53" s="7">
        <v>1650</v>
      </c>
      <c r="Y53" s="7">
        <v>6</v>
      </c>
      <c r="Z53" t="str">
        <f>VLOOKUP(Y53,lookup!$A$1:$B$7,2,FALSE)</f>
        <v>Sat</v>
      </c>
      <c r="AA53" t="str">
        <f t="shared" si="6"/>
        <v>Apr</v>
      </c>
      <c r="AB53">
        <f t="shared" si="7"/>
        <v>4</v>
      </c>
    </row>
    <row r="54" spans="1:28" x14ac:dyDescent="0.45">
      <c r="A54">
        <v>53</v>
      </c>
      <c r="B54" s="7">
        <v>37</v>
      </c>
      <c r="C54" s="7" t="s">
        <v>2</v>
      </c>
      <c r="D54" s="6">
        <v>42833</v>
      </c>
      <c r="E54" s="7">
        <v>1850</v>
      </c>
      <c r="F54" s="7">
        <v>6</v>
      </c>
      <c r="G54" t="str">
        <f>VLOOKUP(F54,lookup!$A$1:$B$7,2,FALSE)</f>
        <v>Sat</v>
      </c>
      <c r="H54" t="str">
        <f t="shared" si="8"/>
        <v>Apr</v>
      </c>
      <c r="I54">
        <f t="shared" si="9"/>
        <v>4</v>
      </c>
      <c r="L54" s="7">
        <v>20</v>
      </c>
      <c r="M54" s="7" t="s">
        <v>2</v>
      </c>
      <c r="N54" s="6">
        <v>42833</v>
      </c>
      <c r="O54" s="7">
        <v>1850</v>
      </c>
      <c r="P54" s="7">
        <v>6</v>
      </c>
      <c r="Q54" t="str">
        <f>VLOOKUP(P54,lookup!$A$1:$B$7,2,FALSE)</f>
        <v>Sat</v>
      </c>
      <c r="R54" t="str">
        <f t="shared" si="4"/>
        <v>Apr</v>
      </c>
      <c r="S54">
        <f t="shared" si="5"/>
        <v>4</v>
      </c>
      <c r="U54" s="7">
        <v>43</v>
      </c>
      <c r="V54" s="7" t="s">
        <v>2</v>
      </c>
      <c r="W54" s="6">
        <v>42833</v>
      </c>
      <c r="X54" s="7">
        <v>1850</v>
      </c>
      <c r="Y54" s="7">
        <v>6</v>
      </c>
      <c r="Z54" t="str">
        <f>VLOOKUP(Y54,lookup!$A$1:$B$7,2,FALSE)</f>
        <v>Sat</v>
      </c>
      <c r="AA54" t="str">
        <f t="shared" si="6"/>
        <v>Apr</v>
      </c>
      <c r="AB54">
        <f t="shared" si="7"/>
        <v>4</v>
      </c>
    </row>
    <row r="55" spans="1:28" x14ac:dyDescent="0.45">
      <c r="A55">
        <v>54</v>
      </c>
      <c r="B55" s="7">
        <v>14</v>
      </c>
      <c r="C55" s="7" t="s">
        <v>2</v>
      </c>
      <c r="D55" s="6">
        <v>42833</v>
      </c>
      <c r="E55" s="7">
        <v>2045</v>
      </c>
      <c r="F55" s="7">
        <v>6</v>
      </c>
      <c r="G55" t="str">
        <f>VLOOKUP(F55,lookup!$A$1:$B$7,2,FALSE)</f>
        <v>Sat</v>
      </c>
      <c r="H55" t="str">
        <f t="shared" si="8"/>
        <v>Apr</v>
      </c>
      <c r="I55">
        <f t="shared" si="9"/>
        <v>4</v>
      </c>
      <c r="L55" s="7">
        <v>10</v>
      </c>
      <c r="M55" s="7" t="s">
        <v>2</v>
      </c>
      <c r="N55" s="6">
        <v>42833</v>
      </c>
      <c r="O55" s="7">
        <v>2045</v>
      </c>
      <c r="P55" s="7">
        <v>6</v>
      </c>
      <c r="Q55" t="str">
        <f>VLOOKUP(P55,lookup!$A$1:$B$7,2,FALSE)</f>
        <v>Sat</v>
      </c>
      <c r="R55" t="str">
        <f t="shared" si="4"/>
        <v>Apr</v>
      </c>
      <c r="S55">
        <f t="shared" si="5"/>
        <v>4</v>
      </c>
      <c r="U55" s="7">
        <v>15</v>
      </c>
      <c r="V55" s="7" t="s">
        <v>2</v>
      </c>
      <c r="W55" s="6">
        <v>42833</v>
      </c>
      <c r="X55" s="7">
        <v>2045</v>
      </c>
      <c r="Y55" s="7">
        <v>6</v>
      </c>
      <c r="Z55" t="str">
        <f>VLOOKUP(Y55,lookup!$A$1:$B$7,2,FALSE)</f>
        <v>Sat</v>
      </c>
      <c r="AA55" t="str">
        <f t="shared" si="6"/>
        <v>Apr</v>
      </c>
      <c r="AB55">
        <f t="shared" si="7"/>
        <v>4</v>
      </c>
    </row>
    <row r="56" spans="1:28" x14ac:dyDescent="0.45">
      <c r="A56">
        <v>55</v>
      </c>
      <c r="B56" s="7">
        <v>18</v>
      </c>
      <c r="C56" s="7" t="s">
        <v>2</v>
      </c>
      <c r="D56" s="6">
        <v>42834</v>
      </c>
      <c r="E56" s="7">
        <v>620</v>
      </c>
      <c r="F56" s="7">
        <v>0</v>
      </c>
      <c r="G56" t="str">
        <f>VLOOKUP(F56,lookup!$A$1:$B$7,2,FALSE)</f>
        <v>Sun</v>
      </c>
      <c r="H56" t="str">
        <f t="shared" si="8"/>
        <v>Apr</v>
      </c>
      <c r="I56">
        <f t="shared" si="9"/>
        <v>4</v>
      </c>
      <c r="L56" s="7">
        <v>14</v>
      </c>
      <c r="M56" s="7" t="s">
        <v>2</v>
      </c>
      <c r="N56" s="6">
        <v>42834</v>
      </c>
      <c r="O56" s="7">
        <v>620</v>
      </c>
      <c r="P56" s="7">
        <v>0</v>
      </c>
      <c r="Q56" t="str">
        <f>VLOOKUP(P56,lookup!$A$1:$B$7,2,FALSE)</f>
        <v>Sun</v>
      </c>
      <c r="R56" t="str">
        <f t="shared" si="4"/>
        <v>Apr</v>
      </c>
      <c r="S56">
        <f t="shared" si="5"/>
        <v>4</v>
      </c>
      <c r="U56" s="7">
        <v>20</v>
      </c>
      <c r="V56" s="7" t="s">
        <v>2</v>
      </c>
      <c r="W56" s="6">
        <v>42834</v>
      </c>
      <c r="X56" s="7">
        <v>620</v>
      </c>
      <c r="Y56" s="7">
        <v>0</v>
      </c>
      <c r="Z56" t="str">
        <f>VLOOKUP(Y56,lookup!$A$1:$B$7,2,FALSE)</f>
        <v>Sun</v>
      </c>
      <c r="AA56" t="str">
        <f t="shared" si="6"/>
        <v>Apr</v>
      </c>
      <c r="AB56">
        <f t="shared" si="7"/>
        <v>4</v>
      </c>
    </row>
    <row r="57" spans="1:28" x14ac:dyDescent="0.45">
      <c r="A57">
        <v>56</v>
      </c>
      <c r="B57" s="7">
        <v>40</v>
      </c>
      <c r="C57" s="7" t="s">
        <v>2</v>
      </c>
      <c r="D57" s="6">
        <v>42834</v>
      </c>
      <c r="E57" s="7">
        <v>825</v>
      </c>
      <c r="F57" s="7">
        <v>0</v>
      </c>
      <c r="G57" t="str">
        <f>VLOOKUP(F57,lookup!$A$1:$B$7,2,FALSE)</f>
        <v>Sun</v>
      </c>
      <c r="H57" t="str">
        <f t="shared" si="8"/>
        <v>Apr</v>
      </c>
      <c r="I57">
        <f t="shared" si="9"/>
        <v>4</v>
      </c>
      <c r="L57" s="7">
        <v>1</v>
      </c>
      <c r="M57" s="7" t="s">
        <v>2</v>
      </c>
      <c r="N57" s="6">
        <v>42834</v>
      </c>
      <c r="O57" s="7">
        <v>825</v>
      </c>
      <c r="P57" s="7">
        <v>0</v>
      </c>
      <c r="Q57" t="str">
        <f>VLOOKUP(P57,lookup!$A$1:$B$7,2,FALSE)</f>
        <v>Sun</v>
      </c>
      <c r="R57" t="str">
        <f t="shared" si="4"/>
        <v>Apr</v>
      </c>
      <c r="S57">
        <f t="shared" si="5"/>
        <v>4</v>
      </c>
      <c r="U57" s="7">
        <v>54</v>
      </c>
      <c r="V57" s="7" t="s">
        <v>2</v>
      </c>
      <c r="W57" s="6">
        <v>42834</v>
      </c>
      <c r="X57" s="7">
        <v>825</v>
      </c>
      <c r="Y57" s="7">
        <v>0</v>
      </c>
      <c r="Z57" t="str">
        <f>VLOOKUP(Y57,lookup!$A$1:$B$7,2,FALSE)</f>
        <v>Sun</v>
      </c>
      <c r="AA57" t="str">
        <f t="shared" si="6"/>
        <v>Apr</v>
      </c>
      <c r="AB57">
        <f t="shared" si="7"/>
        <v>4</v>
      </c>
    </row>
    <row r="58" spans="1:28" x14ac:dyDescent="0.45">
      <c r="A58">
        <v>57</v>
      </c>
      <c r="B58" s="7">
        <v>76</v>
      </c>
      <c r="C58" s="7" t="s">
        <v>2</v>
      </c>
      <c r="D58" s="6">
        <v>42834</v>
      </c>
      <c r="E58" s="7">
        <v>1025</v>
      </c>
      <c r="F58" s="7">
        <v>0</v>
      </c>
      <c r="G58" t="str">
        <f>VLOOKUP(F58,lookup!$A$1:$B$7,2,FALSE)</f>
        <v>Sun</v>
      </c>
      <c r="H58" t="str">
        <f t="shared" si="8"/>
        <v>Apr</v>
      </c>
      <c r="I58">
        <f t="shared" si="9"/>
        <v>4</v>
      </c>
      <c r="L58" s="7">
        <v>35</v>
      </c>
      <c r="M58" s="7" t="s">
        <v>2</v>
      </c>
      <c r="N58" s="6">
        <v>42834</v>
      </c>
      <c r="O58" s="7">
        <v>1025</v>
      </c>
      <c r="P58" s="7">
        <v>0</v>
      </c>
      <c r="Q58" t="str">
        <f>VLOOKUP(P58,lookup!$A$1:$B$7,2,FALSE)</f>
        <v>Sun</v>
      </c>
      <c r="R58" t="str">
        <f t="shared" si="4"/>
        <v>Apr</v>
      </c>
      <c r="S58">
        <f t="shared" si="5"/>
        <v>4</v>
      </c>
      <c r="U58" s="7">
        <v>91</v>
      </c>
      <c r="V58" s="7" t="s">
        <v>2</v>
      </c>
      <c r="W58" s="6">
        <v>42834</v>
      </c>
      <c r="X58" s="7">
        <v>1025</v>
      </c>
      <c r="Y58" s="7">
        <v>0</v>
      </c>
      <c r="Z58" t="str">
        <f>VLOOKUP(Y58,lookup!$A$1:$B$7,2,FALSE)</f>
        <v>Sun</v>
      </c>
      <c r="AA58" t="str">
        <f t="shared" si="6"/>
        <v>Apr</v>
      </c>
      <c r="AB58">
        <f t="shared" si="7"/>
        <v>4</v>
      </c>
    </row>
    <row r="59" spans="1:28" x14ac:dyDescent="0.45">
      <c r="A59">
        <v>58</v>
      </c>
      <c r="B59" s="7">
        <v>89</v>
      </c>
      <c r="C59" s="7" t="s">
        <v>2</v>
      </c>
      <c r="D59" s="6">
        <v>42834</v>
      </c>
      <c r="E59" s="7">
        <v>1235</v>
      </c>
      <c r="F59" s="7">
        <v>0</v>
      </c>
      <c r="G59" t="str">
        <f>VLOOKUP(F59,lookup!$A$1:$B$7,2,FALSE)</f>
        <v>Sun</v>
      </c>
      <c r="H59" t="str">
        <f t="shared" si="8"/>
        <v>Apr</v>
      </c>
      <c r="I59">
        <f t="shared" si="9"/>
        <v>4</v>
      </c>
      <c r="L59" s="7">
        <v>58</v>
      </c>
      <c r="M59" s="7" t="s">
        <v>2</v>
      </c>
      <c r="N59" s="6">
        <v>42834</v>
      </c>
      <c r="O59" s="7">
        <v>1235</v>
      </c>
      <c r="P59" s="7">
        <v>0</v>
      </c>
      <c r="Q59" t="str">
        <f>VLOOKUP(P59,lookup!$A$1:$B$7,2,FALSE)</f>
        <v>Sun</v>
      </c>
      <c r="R59" t="str">
        <f t="shared" si="4"/>
        <v>Apr</v>
      </c>
      <c r="S59">
        <f t="shared" si="5"/>
        <v>4</v>
      </c>
      <c r="U59" s="7">
        <v>100</v>
      </c>
      <c r="V59" s="7" t="s">
        <v>2</v>
      </c>
      <c r="W59" s="6">
        <v>42834</v>
      </c>
      <c r="X59" s="7">
        <v>1235</v>
      </c>
      <c r="Y59" s="7">
        <v>0</v>
      </c>
      <c r="Z59" t="str">
        <f>VLOOKUP(Y59,lookup!$A$1:$B$7,2,FALSE)</f>
        <v>Sun</v>
      </c>
      <c r="AA59" t="str">
        <f t="shared" si="6"/>
        <v>Apr</v>
      </c>
      <c r="AB59">
        <f t="shared" si="7"/>
        <v>4</v>
      </c>
    </row>
    <row r="60" spans="1:28" x14ac:dyDescent="0.45">
      <c r="A60">
        <v>59</v>
      </c>
      <c r="B60" s="7">
        <v>85</v>
      </c>
      <c r="C60" s="7" t="s">
        <v>2</v>
      </c>
      <c r="D60" s="6">
        <v>42834</v>
      </c>
      <c r="E60" s="7">
        <v>1445</v>
      </c>
      <c r="F60" s="7">
        <v>0</v>
      </c>
      <c r="G60" t="str">
        <f>VLOOKUP(F60,lookup!$A$1:$B$7,2,FALSE)</f>
        <v>Sun</v>
      </c>
      <c r="H60" t="str">
        <f t="shared" si="8"/>
        <v>Apr</v>
      </c>
      <c r="I60">
        <f t="shared" si="9"/>
        <v>4</v>
      </c>
      <c r="L60" s="7">
        <v>46</v>
      </c>
      <c r="M60" s="7" t="s">
        <v>2</v>
      </c>
      <c r="N60" s="6">
        <v>42834</v>
      </c>
      <c r="O60" s="7">
        <v>1445</v>
      </c>
      <c r="P60" s="7">
        <v>0</v>
      </c>
      <c r="Q60" t="str">
        <f>VLOOKUP(P60,lookup!$A$1:$B$7,2,FALSE)</f>
        <v>Sun</v>
      </c>
      <c r="R60" t="str">
        <f t="shared" si="4"/>
        <v>Apr</v>
      </c>
      <c r="S60">
        <f t="shared" si="5"/>
        <v>4</v>
      </c>
      <c r="U60" s="7">
        <v>100</v>
      </c>
      <c r="V60" s="7" t="s">
        <v>2</v>
      </c>
      <c r="W60" s="6">
        <v>42834</v>
      </c>
      <c r="X60" s="7">
        <v>1445</v>
      </c>
      <c r="Y60" s="7">
        <v>0</v>
      </c>
      <c r="Z60" t="str">
        <f>VLOOKUP(Y60,lookup!$A$1:$B$7,2,FALSE)</f>
        <v>Sun</v>
      </c>
      <c r="AA60" t="str">
        <f t="shared" si="6"/>
        <v>Apr</v>
      </c>
      <c r="AB60">
        <f t="shared" si="7"/>
        <v>4</v>
      </c>
    </row>
    <row r="61" spans="1:28" x14ac:dyDescent="0.45">
      <c r="A61">
        <v>60</v>
      </c>
      <c r="B61" s="7">
        <v>83</v>
      </c>
      <c r="C61" s="7" t="s">
        <v>2</v>
      </c>
      <c r="D61" s="6">
        <v>42834</v>
      </c>
      <c r="E61" s="7">
        <v>1650</v>
      </c>
      <c r="F61" s="7">
        <v>0</v>
      </c>
      <c r="G61" t="str">
        <f>VLOOKUP(F61,lookup!$A$1:$B$7,2,FALSE)</f>
        <v>Sun</v>
      </c>
      <c r="H61" t="str">
        <f t="shared" si="8"/>
        <v>Apr</v>
      </c>
      <c r="I61">
        <f t="shared" si="9"/>
        <v>4</v>
      </c>
      <c r="L61" s="7">
        <v>36</v>
      </c>
      <c r="M61" s="7" t="s">
        <v>2</v>
      </c>
      <c r="N61" s="6">
        <v>42834</v>
      </c>
      <c r="O61" s="7">
        <v>1650</v>
      </c>
      <c r="P61" s="7">
        <v>0</v>
      </c>
      <c r="Q61" t="str">
        <f>VLOOKUP(P61,lookup!$A$1:$B$7,2,FALSE)</f>
        <v>Sun</v>
      </c>
      <c r="R61" t="str">
        <f t="shared" si="4"/>
        <v>Apr</v>
      </c>
      <c r="S61">
        <f t="shared" si="5"/>
        <v>4</v>
      </c>
      <c r="U61" s="7">
        <v>100</v>
      </c>
      <c r="V61" s="7" t="s">
        <v>2</v>
      </c>
      <c r="W61" s="6">
        <v>42834</v>
      </c>
      <c r="X61" s="7">
        <v>1650</v>
      </c>
      <c r="Y61" s="7">
        <v>0</v>
      </c>
      <c r="Z61" t="str">
        <f>VLOOKUP(Y61,lookup!$A$1:$B$7,2,FALSE)</f>
        <v>Sun</v>
      </c>
      <c r="AA61" t="str">
        <f t="shared" si="6"/>
        <v>Apr</v>
      </c>
      <c r="AB61">
        <f t="shared" si="7"/>
        <v>4</v>
      </c>
    </row>
    <row r="62" spans="1:28" x14ac:dyDescent="0.45">
      <c r="A62">
        <v>61</v>
      </c>
      <c r="B62" s="7">
        <v>84</v>
      </c>
      <c r="C62" s="7" t="s">
        <v>2</v>
      </c>
      <c r="D62" s="6">
        <v>42834</v>
      </c>
      <c r="E62" s="7">
        <v>1850</v>
      </c>
      <c r="F62" s="7">
        <v>0</v>
      </c>
      <c r="G62" t="str">
        <f>VLOOKUP(F62,lookup!$A$1:$B$7,2,FALSE)</f>
        <v>Sun</v>
      </c>
      <c r="H62" t="str">
        <f t="shared" si="8"/>
        <v>Apr</v>
      </c>
      <c r="I62">
        <f t="shared" si="9"/>
        <v>4</v>
      </c>
      <c r="L62" s="7">
        <v>41</v>
      </c>
      <c r="M62" s="7" t="s">
        <v>2</v>
      </c>
      <c r="N62" s="6">
        <v>42834</v>
      </c>
      <c r="O62" s="7">
        <v>1850</v>
      </c>
      <c r="P62" s="7">
        <v>0</v>
      </c>
      <c r="Q62" t="str">
        <f>VLOOKUP(P62,lookup!$A$1:$B$7,2,FALSE)</f>
        <v>Sun</v>
      </c>
      <c r="R62" t="str">
        <f t="shared" si="4"/>
        <v>Apr</v>
      </c>
      <c r="S62">
        <f t="shared" si="5"/>
        <v>4</v>
      </c>
      <c r="U62" s="7">
        <v>100</v>
      </c>
      <c r="V62" s="7" t="s">
        <v>2</v>
      </c>
      <c r="W62" s="6">
        <v>42834</v>
      </c>
      <c r="X62" s="7">
        <v>1850</v>
      </c>
      <c r="Y62" s="7">
        <v>0</v>
      </c>
      <c r="Z62" t="str">
        <f>VLOOKUP(Y62,lookup!$A$1:$B$7,2,FALSE)</f>
        <v>Sun</v>
      </c>
      <c r="AA62" t="str">
        <f t="shared" si="6"/>
        <v>Apr</v>
      </c>
      <c r="AB62">
        <f t="shared" si="7"/>
        <v>4</v>
      </c>
    </row>
    <row r="63" spans="1:28" x14ac:dyDescent="0.45">
      <c r="A63">
        <v>62</v>
      </c>
      <c r="B63" s="7">
        <v>32</v>
      </c>
      <c r="C63" s="7" t="s">
        <v>2</v>
      </c>
      <c r="D63" s="6">
        <v>42834</v>
      </c>
      <c r="E63" s="7">
        <v>2045</v>
      </c>
      <c r="F63" s="7">
        <v>0</v>
      </c>
      <c r="G63" t="str">
        <f>VLOOKUP(F63,lookup!$A$1:$B$7,2,FALSE)</f>
        <v>Sun</v>
      </c>
      <c r="H63" t="str">
        <f t="shared" si="8"/>
        <v>Apr</v>
      </c>
      <c r="I63">
        <f t="shared" si="9"/>
        <v>4</v>
      </c>
      <c r="L63" s="7">
        <v>13</v>
      </c>
      <c r="M63" s="7" t="s">
        <v>2</v>
      </c>
      <c r="N63" s="6">
        <v>42834</v>
      </c>
      <c r="O63" s="7">
        <v>2045</v>
      </c>
      <c r="P63" s="7">
        <v>0</v>
      </c>
      <c r="Q63" t="str">
        <f>VLOOKUP(P63,lookup!$A$1:$B$7,2,FALSE)</f>
        <v>Sun</v>
      </c>
      <c r="R63" t="str">
        <f t="shared" si="4"/>
        <v>Apr</v>
      </c>
      <c r="S63">
        <f t="shared" si="5"/>
        <v>4</v>
      </c>
      <c r="U63" s="7">
        <v>38</v>
      </c>
      <c r="V63" s="7" t="s">
        <v>2</v>
      </c>
      <c r="W63" s="6">
        <v>42834</v>
      </c>
      <c r="X63" s="7">
        <v>2045</v>
      </c>
      <c r="Y63" s="7">
        <v>0</v>
      </c>
      <c r="Z63" t="str">
        <f>VLOOKUP(Y63,lookup!$A$1:$B$7,2,FALSE)</f>
        <v>Sun</v>
      </c>
      <c r="AA63" t="str">
        <f t="shared" si="6"/>
        <v>Apr</v>
      </c>
      <c r="AB63">
        <f t="shared" si="7"/>
        <v>4</v>
      </c>
    </row>
    <row r="64" spans="1:28" x14ac:dyDescent="0.45">
      <c r="A64">
        <v>63</v>
      </c>
      <c r="B64" s="7">
        <v>70</v>
      </c>
      <c r="C64" s="7" t="s">
        <v>2</v>
      </c>
      <c r="D64" s="6">
        <v>42835</v>
      </c>
      <c r="E64" s="7">
        <v>620</v>
      </c>
      <c r="F64" s="7">
        <v>1</v>
      </c>
      <c r="G64" t="str">
        <f>VLOOKUP(F64,lookup!$A$1:$B$7,2,FALSE)</f>
        <v>Mon</v>
      </c>
      <c r="H64" t="str">
        <f t="shared" si="8"/>
        <v>Apr</v>
      </c>
      <c r="I64">
        <f t="shared" si="9"/>
        <v>4</v>
      </c>
      <c r="L64" s="7">
        <v>65</v>
      </c>
      <c r="M64" s="7" t="s">
        <v>2</v>
      </c>
      <c r="N64" s="6">
        <v>42835</v>
      </c>
      <c r="O64" s="7">
        <v>620</v>
      </c>
      <c r="P64" s="7">
        <v>1</v>
      </c>
      <c r="Q64" t="str">
        <f>VLOOKUP(P64,lookup!$A$1:$B$7,2,FALSE)</f>
        <v>Mon</v>
      </c>
      <c r="R64" t="str">
        <f t="shared" si="4"/>
        <v>Apr</v>
      </c>
      <c r="S64">
        <f t="shared" si="5"/>
        <v>4</v>
      </c>
      <c r="U64" s="7">
        <v>72</v>
      </c>
      <c r="V64" s="7" t="s">
        <v>2</v>
      </c>
      <c r="W64" s="6">
        <v>42835</v>
      </c>
      <c r="X64" s="7">
        <v>620</v>
      </c>
      <c r="Y64" s="7">
        <v>1</v>
      </c>
      <c r="Z64" t="str">
        <f>VLOOKUP(Y64,lookup!$A$1:$B$7,2,FALSE)</f>
        <v>Mon</v>
      </c>
      <c r="AA64" t="str">
        <f t="shared" si="6"/>
        <v>Apr</v>
      </c>
      <c r="AB64">
        <f t="shared" si="7"/>
        <v>4</v>
      </c>
    </row>
    <row r="65" spans="1:28" x14ac:dyDescent="0.45">
      <c r="A65">
        <v>64</v>
      </c>
      <c r="B65" s="7">
        <v>85</v>
      </c>
      <c r="C65" s="7" t="s">
        <v>2</v>
      </c>
      <c r="D65" s="6">
        <v>42835</v>
      </c>
      <c r="E65" s="7">
        <v>825</v>
      </c>
      <c r="F65" s="7">
        <v>1</v>
      </c>
      <c r="G65" t="str">
        <f>VLOOKUP(F65,lookup!$A$1:$B$7,2,FALSE)</f>
        <v>Mon</v>
      </c>
      <c r="H65" t="str">
        <f t="shared" si="8"/>
        <v>Apr</v>
      </c>
      <c r="I65">
        <f t="shared" si="9"/>
        <v>4</v>
      </c>
      <c r="L65" s="7">
        <v>58</v>
      </c>
      <c r="M65" s="7" t="s">
        <v>2</v>
      </c>
      <c r="N65" s="6">
        <v>42835</v>
      </c>
      <c r="O65" s="7">
        <v>825</v>
      </c>
      <c r="P65" s="7">
        <v>1</v>
      </c>
      <c r="Q65" t="str">
        <f>VLOOKUP(P65,lookup!$A$1:$B$7,2,FALSE)</f>
        <v>Mon</v>
      </c>
      <c r="R65" t="str">
        <f t="shared" si="4"/>
        <v>Apr</v>
      </c>
      <c r="S65">
        <f t="shared" si="5"/>
        <v>4</v>
      </c>
      <c r="U65" s="7">
        <v>94</v>
      </c>
      <c r="V65" s="7" t="s">
        <v>2</v>
      </c>
      <c r="W65" s="6">
        <v>42835</v>
      </c>
      <c r="X65" s="7">
        <v>825</v>
      </c>
      <c r="Y65" s="7">
        <v>1</v>
      </c>
      <c r="Z65" t="str">
        <f>VLOOKUP(Y65,lookup!$A$1:$B$7,2,FALSE)</f>
        <v>Mon</v>
      </c>
      <c r="AA65" t="str">
        <f t="shared" si="6"/>
        <v>Apr</v>
      </c>
      <c r="AB65">
        <f t="shared" si="7"/>
        <v>4</v>
      </c>
    </row>
    <row r="66" spans="1:28" x14ac:dyDescent="0.45">
      <c r="A66">
        <v>65</v>
      </c>
      <c r="B66" s="7">
        <v>84</v>
      </c>
      <c r="C66" s="7" t="s">
        <v>2</v>
      </c>
      <c r="D66" s="6">
        <v>42835</v>
      </c>
      <c r="E66" s="7">
        <v>1025</v>
      </c>
      <c r="F66" s="7">
        <v>1</v>
      </c>
      <c r="G66" t="str">
        <f>VLOOKUP(F66,lookup!$A$1:$B$7,2,FALSE)</f>
        <v>Mon</v>
      </c>
      <c r="H66" t="str">
        <f t="shared" si="8"/>
        <v>Apr</v>
      </c>
      <c r="I66">
        <f t="shared" ref="I66:I77" si="10">MONTH(D66)</f>
        <v>4</v>
      </c>
      <c r="L66" s="7">
        <v>55</v>
      </c>
      <c r="M66" s="7" t="s">
        <v>2</v>
      </c>
      <c r="N66" s="6">
        <v>42835</v>
      </c>
      <c r="O66" s="7">
        <v>1025</v>
      </c>
      <c r="P66" s="7">
        <v>1</v>
      </c>
      <c r="Q66" t="str">
        <f>VLOOKUP(P66,lookup!$A$1:$B$7,2,FALSE)</f>
        <v>Mon</v>
      </c>
      <c r="R66" t="str">
        <f t="shared" si="4"/>
        <v>Apr</v>
      </c>
      <c r="S66">
        <f t="shared" si="5"/>
        <v>4</v>
      </c>
      <c r="U66" s="7">
        <v>95</v>
      </c>
      <c r="V66" s="7" t="s">
        <v>2</v>
      </c>
      <c r="W66" s="6">
        <v>42835</v>
      </c>
      <c r="X66" s="7">
        <v>1025</v>
      </c>
      <c r="Y66" s="7">
        <v>1</v>
      </c>
      <c r="Z66" t="str">
        <f>VLOOKUP(Y66,lookup!$A$1:$B$7,2,FALSE)</f>
        <v>Mon</v>
      </c>
      <c r="AA66" t="str">
        <f t="shared" si="6"/>
        <v>Apr</v>
      </c>
      <c r="AB66">
        <f t="shared" si="7"/>
        <v>4</v>
      </c>
    </row>
    <row r="67" spans="1:28" x14ac:dyDescent="0.45">
      <c r="A67">
        <v>66</v>
      </c>
      <c r="B67" s="7">
        <v>72</v>
      </c>
      <c r="C67" s="7" t="s">
        <v>2</v>
      </c>
      <c r="D67" s="6">
        <v>42835</v>
      </c>
      <c r="E67" s="7">
        <v>1235</v>
      </c>
      <c r="F67" s="7">
        <v>1</v>
      </c>
      <c r="G67" t="str">
        <f>VLOOKUP(F67,lookup!$A$1:$B$7,2,FALSE)</f>
        <v>Mon</v>
      </c>
      <c r="H67" t="str">
        <f t="shared" si="8"/>
        <v>Apr</v>
      </c>
      <c r="I67">
        <f t="shared" si="10"/>
        <v>4</v>
      </c>
      <c r="L67" s="7">
        <v>41</v>
      </c>
      <c r="M67" s="7" t="s">
        <v>2</v>
      </c>
      <c r="N67" s="6">
        <v>42835</v>
      </c>
      <c r="O67" s="7">
        <v>1235</v>
      </c>
      <c r="P67" s="7">
        <v>1</v>
      </c>
      <c r="Q67" t="str">
        <f>VLOOKUP(P67,lookup!$A$1:$B$7,2,FALSE)</f>
        <v>Mon</v>
      </c>
      <c r="R67" t="str">
        <f t="shared" ref="R67:R77" si="11">VLOOKUP(S67,month,2,FALSE)</f>
        <v>Apr</v>
      </c>
      <c r="S67">
        <f t="shared" ref="S67:S77" si="12">MONTH(N67)</f>
        <v>4</v>
      </c>
      <c r="U67" s="7">
        <v>83</v>
      </c>
      <c r="V67" s="7" t="s">
        <v>2</v>
      </c>
      <c r="W67" s="6">
        <v>42835</v>
      </c>
      <c r="X67" s="7">
        <v>1235</v>
      </c>
      <c r="Y67" s="7">
        <v>1</v>
      </c>
      <c r="Z67" t="str">
        <f>VLOOKUP(Y67,lookup!$A$1:$B$7,2,FALSE)</f>
        <v>Mon</v>
      </c>
      <c r="AA67" t="str">
        <f t="shared" ref="AA67:AA77" si="13">VLOOKUP(AB67,month,2,FALSE)</f>
        <v>Apr</v>
      </c>
      <c r="AB67">
        <f t="shared" ref="AB67:AB77" si="14">MONTH(W67)</f>
        <v>4</v>
      </c>
    </row>
    <row r="68" spans="1:28" x14ac:dyDescent="0.45">
      <c r="A68">
        <v>67</v>
      </c>
      <c r="B68" s="7">
        <v>70</v>
      </c>
      <c r="C68" s="7" t="s">
        <v>2</v>
      </c>
      <c r="D68" s="6">
        <v>42835</v>
      </c>
      <c r="E68" s="7">
        <v>1445</v>
      </c>
      <c r="F68" s="7">
        <v>1</v>
      </c>
      <c r="G68" t="str">
        <f>VLOOKUP(F68,lookup!$A$1:$B$7,2,FALSE)</f>
        <v>Mon</v>
      </c>
      <c r="H68" t="str">
        <f t="shared" ref="H68:H69" si="15">VLOOKUP(I68,month,2,FALSE)</f>
        <v>Apr</v>
      </c>
      <c r="I68">
        <f t="shared" si="10"/>
        <v>4</v>
      </c>
      <c r="L68" s="7">
        <v>100</v>
      </c>
      <c r="M68" s="7" t="s">
        <v>2</v>
      </c>
      <c r="N68" s="6">
        <v>42835</v>
      </c>
      <c r="O68" s="7">
        <v>1445</v>
      </c>
      <c r="P68" s="7">
        <v>1</v>
      </c>
      <c r="Q68" t="str">
        <f>VLOOKUP(P68,lookup!$A$1:$B$7,2,FALSE)</f>
        <v>Mon</v>
      </c>
      <c r="R68" t="str">
        <f t="shared" si="11"/>
        <v>Apr</v>
      </c>
      <c r="S68">
        <f t="shared" si="12"/>
        <v>4</v>
      </c>
      <c r="U68" s="7">
        <v>60</v>
      </c>
      <c r="V68" s="7" t="s">
        <v>2</v>
      </c>
      <c r="W68" s="6">
        <v>42835</v>
      </c>
      <c r="X68" s="7">
        <v>1445</v>
      </c>
      <c r="Y68" s="7">
        <v>1</v>
      </c>
      <c r="Z68" t="str">
        <f>VLOOKUP(Y68,lookup!$A$1:$B$7,2,FALSE)</f>
        <v>Mon</v>
      </c>
      <c r="AA68" t="str">
        <f t="shared" si="13"/>
        <v>Apr</v>
      </c>
      <c r="AB68">
        <f t="shared" si="14"/>
        <v>4</v>
      </c>
    </row>
    <row r="69" spans="1:28" x14ac:dyDescent="0.45">
      <c r="A69">
        <v>68</v>
      </c>
      <c r="B69" s="7">
        <v>63</v>
      </c>
      <c r="C69" s="7" t="s">
        <v>2</v>
      </c>
      <c r="D69" s="6">
        <v>42835</v>
      </c>
      <c r="E69" s="7">
        <v>1650</v>
      </c>
      <c r="F69" s="7">
        <v>1</v>
      </c>
      <c r="G69" t="str">
        <f>VLOOKUP(F69,lookup!$A$1:$B$7,2,FALSE)</f>
        <v>Mon</v>
      </c>
      <c r="H69" t="str">
        <f t="shared" si="15"/>
        <v>Apr</v>
      </c>
      <c r="I69">
        <f t="shared" si="10"/>
        <v>4</v>
      </c>
      <c r="L69" s="7">
        <v>100</v>
      </c>
      <c r="M69" s="7" t="s">
        <v>2</v>
      </c>
      <c r="N69" s="6">
        <v>42835</v>
      </c>
      <c r="O69" s="7">
        <v>1650</v>
      </c>
      <c r="P69" s="7">
        <v>1</v>
      </c>
      <c r="Q69" t="str">
        <f>VLOOKUP(P69,lookup!$A$1:$B$7,2,FALSE)</f>
        <v>Mon</v>
      </c>
      <c r="R69" t="str">
        <f t="shared" si="11"/>
        <v>Apr</v>
      </c>
      <c r="S69">
        <f t="shared" si="12"/>
        <v>4</v>
      </c>
      <c r="U69" s="7">
        <v>50</v>
      </c>
      <c r="V69" s="7" t="s">
        <v>2</v>
      </c>
      <c r="W69" s="6">
        <v>42835</v>
      </c>
      <c r="X69" s="7">
        <v>1650</v>
      </c>
      <c r="Y69" s="7">
        <v>1</v>
      </c>
      <c r="Z69" t="str">
        <f>VLOOKUP(Y69,lookup!$A$1:$B$7,2,FALSE)</f>
        <v>Mon</v>
      </c>
      <c r="AA69" t="str">
        <f t="shared" si="13"/>
        <v>Apr</v>
      </c>
      <c r="AB69">
        <f t="shared" si="14"/>
        <v>4</v>
      </c>
    </row>
    <row r="70" spans="1:28" x14ac:dyDescent="0.45">
      <c r="A70">
        <v>69</v>
      </c>
      <c r="B70" s="7">
        <v>41</v>
      </c>
      <c r="C70" s="7" t="s">
        <v>2</v>
      </c>
      <c r="D70" s="6">
        <v>42835</v>
      </c>
      <c r="E70" s="7">
        <v>1850</v>
      </c>
      <c r="F70" s="7">
        <v>1</v>
      </c>
      <c r="G70" t="str">
        <f>VLOOKUP(F70,lookup!$A$1:$B$7,2,FALSE)</f>
        <v>Mon</v>
      </c>
      <c r="H70" t="str">
        <f t="shared" ref="H70:H75" si="16">VLOOKUP(I70,month,2,FALSE)</f>
        <v>Apr</v>
      </c>
      <c r="I70">
        <f t="shared" si="10"/>
        <v>4</v>
      </c>
      <c r="L70" s="7">
        <v>43</v>
      </c>
      <c r="M70" s="7" t="s">
        <v>2</v>
      </c>
      <c r="N70" s="6">
        <v>42835</v>
      </c>
      <c r="O70" s="7">
        <v>1850</v>
      </c>
      <c r="P70" s="7">
        <v>1</v>
      </c>
      <c r="Q70" t="str">
        <f>VLOOKUP(P70,lookup!$A$1:$B$7,2,FALSE)</f>
        <v>Mon</v>
      </c>
      <c r="R70" t="str">
        <f t="shared" si="11"/>
        <v>Apr</v>
      </c>
      <c r="S70">
        <f t="shared" si="12"/>
        <v>4</v>
      </c>
      <c r="U70" s="7">
        <v>41</v>
      </c>
      <c r="V70" s="7" t="s">
        <v>2</v>
      </c>
      <c r="W70" s="6">
        <v>42835</v>
      </c>
      <c r="X70" s="7">
        <v>1850</v>
      </c>
      <c r="Y70" s="7">
        <v>1</v>
      </c>
      <c r="Z70" t="str">
        <f>VLOOKUP(Y70,lookup!$A$1:$B$7,2,FALSE)</f>
        <v>Mon</v>
      </c>
      <c r="AA70" t="str">
        <f t="shared" si="13"/>
        <v>Apr</v>
      </c>
      <c r="AB70">
        <f t="shared" si="14"/>
        <v>4</v>
      </c>
    </row>
    <row r="71" spans="1:28" x14ac:dyDescent="0.45">
      <c r="A71">
        <v>70</v>
      </c>
      <c r="B71" s="7">
        <v>14</v>
      </c>
      <c r="C71" s="7" t="s">
        <v>2</v>
      </c>
      <c r="D71" s="6">
        <v>42835</v>
      </c>
      <c r="E71" s="7">
        <v>2045</v>
      </c>
      <c r="F71" s="7">
        <v>1</v>
      </c>
      <c r="G71" t="str">
        <f>VLOOKUP(F71,lookup!$A$1:$B$7,2,FALSE)</f>
        <v>Mon</v>
      </c>
      <c r="H71" t="str">
        <f t="shared" si="16"/>
        <v>Apr</v>
      </c>
      <c r="I71">
        <f t="shared" si="10"/>
        <v>4</v>
      </c>
      <c r="L71" s="7">
        <v>6</v>
      </c>
      <c r="M71" s="7" t="s">
        <v>2</v>
      </c>
      <c r="N71" s="6">
        <v>42835</v>
      </c>
      <c r="O71" s="7">
        <v>2045</v>
      </c>
      <c r="P71" s="7">
        <v>1</v>
      </c>
      <c r="Q71" t="str">
        <f>VLOOKUP(P71,lookup!$A$1:$B$7,2,FALSE)</f>
        <v>Mon</v>
      </c>
      <c r="R71" t="str">
        <f t="shared" si="11"/>
        <v>Apr</v>
      </c>
      <c r="S71">
        <f t="shared" si="12"/>
        <v>4</v>
      </c>
      <c r="U71" s="7">
        <v>16</v>
      </c>
      <c r="V71" s="7" t="s">
        <v>2</v>
      </c>
      <c r="W71" s="6">
        <v>42835</v>
      </c>
      <c r="X71" s="7">
        <v>2045</v>
      </c>
      <c r="Y71" s="7">
        <v>1</v>
      </c>
      <c r="Z71" t="str">
        <f>VLOOKUP(Y71,lookup!$A$1:$B$7,2,FALSE)</f>
        <v>Mon</v>
      </c>
      <c r="AA71" t="str">
        <f t="shared" si="13"/>
        <v>Apr</v>
      </c>
      <c r="AB71">
        <f t="shared" si="14"/>
        <v>4</v>
      </c>
    </row>
    <row r="72" spans="1:28" x14ac:dyDescent="0.45">
      <c r="A72">
        <v>71</v>
      </c>
      <c r="B72" s="7">
        <v>7</v>
      </c>
      <c r="C72" s="7" t="s">
        <v>2</v>
      </c>
      <c r="D72" s="6">
        <v>42836</v>
      </c>
      <c r="E72" s="7">
        <v>620</v>
      </c>
      <c r="F72" s="7">
        <v>2</v>
      </c>
      <c r="G72" t="str">
        <f>VLOOKUP(F72,lookup!$A$1:$B$7,2,FALSE)</f>
        <v>Tue</v>
      </c>
      <c r="H72" t="str">
        <f t="shared" si="16"/>
        <v>Apr</v>
      </c>
      <c r="I72">
        <f t="shared" si="10"/>
        <v>4</v>
      </c>
      <c r="L72" s="7">
        <v>6</v>
      </c>
      <c r="M72" s="7" t="s">
        <v>2</v>
      </c>
      <c r="N72" s="6">
        <v>42836</v>
      </c>
      <c r="O72" s="7">
        <v>620</v>
      </c>
      <c r="P72" s="7">
        <v>2</v>
      </c>
      <c r="Q72" t="str">
        <f>VLOOKUP(P72,lookup!$A$1:$B$7,2,FALSE)</f>
        <v>Tue</v>
      </c>
      <c r="R72" t="str">
        <f t="shared" si="11"/>
        <v>Apr</v>
      </c>
      <c r="S72">
        <f t="shared" si="12"/>
        <v>4</v>
      </c>
      <c r="U72" s="7">
        <v>7</v>
      </c>
      <c r="V72" s="7" t="s">
        <v>2</v>
      </c>
      <c r="W72" s="6">
        <v>42836</v>
      </c>
      <c r="X72" s="7">
        <v>620</v>
      </c>
      <c r="Y72" s="7">
        <v>2</v>
      </c>
      <c r="Z72" t="str">
        <f>VLOOKUP(Y72,lookup!$A$1:$B$7,2,FALSE)</f>
        <v>Tue</v>
      </c>
      <c r="AA72" t="str">
        <f t="shared" si="13"/>
        <v>Apr</v>
      </c>
      <c r="AB72">
        <f t="shared" si="14"/>
        <v>4</v>
      </c>
    </row>
    <row r="73" spans="1:28" x14ac:dyDescent="0.45">
      <c r="A73">
        <v>72</v>
      </c>
      <c r="B73" s="7">
        <v>95</v>
      </c>
      <c r="C73" s="7" t="s">
        <v>2</v>
      </c>
      <c r="D73" s="6">
        <v>42836</v>
      </c>
      <c r="E73" s="7">
        <v>825</v>
      </c>
      <c r="F73" s="7">
        <v>2</v>
      </c>
      <c r="G73" t="str">
        <f>VLOOKUP(F73,lookup!$A$1:$B$7,2,FALSE)</f>
        <v>Tue</v>
      </c>
      <c r="H73" t="str">
        <f t="shared" si="16"/>
        <v>Apr</v>
      </c>
      <c r="I73">
        <f t="shared" si="10"/>
        <v>4</v>
      </c>
      <c r="L73" s="7">
        <v>81</v>
      </c>
      <c r="M73" s="7" t="s">
        <v>2</v>
      </c>
      <c r="N73" s="6">
        <v>42836</v>
      </c>
      <c r="O73" s="7">
        <v>825</v>
      </c>
      <c r="P73" s="7">
        <v>2</v>
      </c>
      <c r="Q73" t="str">
        <f>VLOOKUP(P73,lookup!$A$1:$B$7,2,FALSE)</f>
        <v>Tue</v>
      </c>
      <c r="R73" t="str">
        <f t="shared" si="11"/>
        <v>Apr</v>
      </c>
      <c r="S73">
        <f t="shared" si="12"/>
        <v>4</v>
      </c>
      <c r="U73" s="7">
        <v>100</v>
      </c>
      <c r="V73" s="7" t="s">
        <v>2</v>
      </c>
      <c r="W73" s="6">
        <v>42836</v>
      </c>
      <c r="X73" s="7">
        <v>825</v>
      </c>
      <c r="Y73" s="7">
        <v>2</v>
      </c>
      <c r="Z73" t="str">
        <f>VLOOKUP(Y73,lookup!$A$1:$B$7,2,FALSE)</f>
        <v>Tue</v>
      </c>
      <c r="AA73" t="str">
        <f t="shared" si="13"/>
        <v>Apr</v>
      </c>
      <c r="AB73">
        <f t="shared" si="14"/>
        <v>4</v>
      </c>
    </row>
    <row r="74" spans="1:28" x14ac:dyDescent="0.45">
      <c r="A74">
        <v>73</v>
      </c>
      <c r="B74" s="7">
        <v>84</v>
      </c>
      <c r="C74" s="7" t="s">
        <v>2</v>
      </c>
      <c r="D74" s="6">
        <v>42836</v>
      </c>
      <c r="E74" s="7">
        <v>1025</v>
      </c>
      <c r="F74" s="7">
        <v>2</v>
      </c>
      <c r="G74" t="str">
        <f>VLOOKUP(F74,lookup!$A$1:$B$7,2,FALSE)</f>
        <v>Tue</v>
      </c>
      <c r="H74" t="str">
        <f t="shared" si="16"/>
        <v>Apr</v>
      </c>
      <c r="I74">
        <f t="shared" si="10"/>
        <v>4</v>
      </c>
      <c r="L74" s="7">
        <v>58</v>
      </c>
      <c r="M74" s="7" t="s">
        <v>2</v>
      </c>
      <c r="N74" s="6">
        <v>42836</v>
      </c>
      <c r="O74" s="7">
        <v>1025</v>
      </c>
      <c r="P74" s="7">
        <v>2</v>
      </c>
      <c r="Q74" t="str">
        <f>VLOOKUP(P74,lookup!$A$1:$B$7,2,FALSE)</f>
        <v>Tue</v>
      </c>
      <c r="R74" t="str">
        <f t="shared" si="11"/>
        <v>Apr</v>
      </c>
      <c r="S74">
        <f t="shared" si="12"/>
        <v>4</v>
      </c>
      <c r="U74" s="7">
        <v>93</v>
      </c>
      <c r="V74" s="7" t="s">
        <v>2</v>
      </c>
      <c r="W74" s="6">
        <v>42836</v>
      </c>
      <c r="X74" s="7">
        <v>1025</v>
      </c>
      <c r="Y74" s="7">
        <v>2</v>
      </c>
      <c r="Z74" t="str">
        <f>VLOOKUP(Y74,lookup!$A$1:$B$7,2,FALSE)</f>
        <v>Tue</v>
      </c>
      <c r="AA74" t="str">
        <f t="shared" si="13"/>
        <v>Apr</v>
      </c>
      <c r="AB74">
        <f t="shared" si="14"/>
        <v>4</v>
      </c>
    </row>
    <row r="75" spans="1:28" x14ac:dyDescent="0.45">
      <c r="A75">
        <v>74</v>
      </c>
      <c r="B75" s="7">
        <v>76</v>
      </c>
      <c r="C75" s="7" t="s">
        <v>2</v>
      </c>
      <c r="D75" s="6">
        <v>42836</v>
      </c>
      <c r="E75" s="7">
        <v>1235</v>
      </c>
      <c r="F75" s="7">
        <v>2</v>
      </c>
      <c r="G75" t="str">
        <f>VLOOKUP(F75,lookup!$A$1:$B$7,2,FALSE)</f>
        <v>Tue</v>
      </c>
      <c r="H75" t="str">
        <f t="shared" si="16"/>
        <v>Apr</v>
      </c>
      <c r="I75">
        <f t="shared" si="10"/>
        <v>4</v>
      </c>
      <c r="L75" s="7">
        <v>87</v>
      </c>
      <c r="M75" s="7" t="s">
        <v>2</v>
      </c>
      <c r="N75" s="6">
        <v>42836</v>
      </c>
      <c r="O75" s="7">
        <v>1235</v>
      </c>
      <c r="P75" s="7">
        <v>2</v>
      </c>
      <c r="Q75" t="str">
        <f>VLOOKUP(P75,lookup!$A$1:$B$7,2,FALSE)</f>
        <v>Tue</v>
      </c>
      <c r="R75" t="str">
        <f t="shared" si="11"/>
        <v>Apr</v>
      </c>
      <c r="S75">
        <f t="shared" si="12"/>
        <v>4</v>
      </c>
      <c r="U75" s="7">
        <v>68</v>
      </c>
      <c r="V75" s="7" t="s">
        <v>2</v>
      </c>
      <c r="W75" s="6">
        <v>42836</v>
      </c>
      <c r="X75" s="7">
        <v>1235</v>
      </c>
      <c r="Y75" s="7">
        <v>2</v>
      </c>
      <c r="Z75" t="str">
        <f>VLOOKUP(Y75,lookup!$A$1:$B$7,2,FALSE)</f>
        <v>Tue</v>
      </c>
      <c r="AA75" t="str">
        <f t="shared" si="13"/>
        <v>Apr</v>
      </c>
      <c r="AB75">
        <f t="shared" si="14"/>
        <v>4</v>
      </c>
    </row>
    <row r="76" spans="1:28" x14ac:dyDescent="0.45">
      <c r="A76">
        <v>75</v>
      </c>
      <c r="B76" s="7">
        <v>12</v>
      </c>
      <c r="C76" s="7" t="s">
        <v>2</v>
      </c>
      <c r="D76" s="6">
        <v>42836</v>
      </c>
      <c r="E76" s="7">
        <v>1445</v>
      </c>
      <c r="F76" s="7">
        <v>2</v>
      </c>
      <c r="G76" t="str">
        <f>VLOOKUP(F76,lookup!$A$1:$B$7,2,FALSE)</f>
        <v>Tue</v>
      </c>
      <c r="H76" t="str">
        <f t="shared" ref="H76:H77" si="17">VLOOKUP(I76,month,2,FALSE)</f>
        <v>Apr</v>
      </c>
      <c r="I76">
        <f t="shared" si="10"/>
        <v>4</v>
      </c>
      <c r="L76" s="7">
        <v>23</v>
      </c>
      <c r="M76" s="7" t="s">
        <v>2</v>
      </c>
      <c r="N76" s="6">
        <v>42836</v>
      </c>
      <c r="O76" s="7">
        <v>1445</v>
      </c>
      <c r="P76" s="7">
        <v>2</v>
      </c>
      <c r="Q76" t="str">
        <f>VLOOKUP(P76,lookup!$A$1:$B$7,2,FALSE)</f>
        <v>Tue</v>
      </c>
      <c r="R76" t="str">
        <f t="shared" si="11"/>
        <v>Apr</v>
      </c>
      <c r="S76">
        <f t="shared" si="12"/>
        <v>4</v>
      </c>
      <c r="U76" s="7">
        <v>3</v>
      </c>
      <c r="V76" s="7" t="s">
        <v>2</v>
      </c>
      <c r="W76" s="6">
        <v>42836</v>
      </c>
      <c r="X76" s="7">
        <v>1445</v>
      </c>
      <c r="Y76" s="7">
        <v>2</v>
      </c>
      <c r="Z76" t="str">
        <f>VLOOKUP(Y76,lookup!$A$1:$B$7,2,FALSE)</f>
        <v>Tue</v>
      </c>
      <c r="AA76" t="str">
        <f t="shared" si="13"/>
        <v>Apr</v>
      </c>
      <c r="AB76">
        <f t="shared" si="14"/>
        <v>4</v>
      </c>
    </row>
    <row r="77" spans="1:28" x14ac:dyDescent="0.45">
      <c r="A77">
        <v>76</v>
      </c>
      <c r="B77" s="7">
        <v>0</v>
      </c>
      <c r="C77" s="7" t="s">
        <v>2</v>
      </c>
      <c r="D77" s="6">
        <v>42836</v>
      </c>
      <c r="E77" s="7">
        <v>1650</v>
      </c>
      <c r="F77" s="7">
        <v>2</v>
      </c>
      <c r="G77" t="str">
        <f>VLOOKUP(F77,lookup!$A$1:$B$7,2,FALSE)</f>
        <v>Tue</v>
      </c>
      <c r="H77" t="str">
        <f t="shared" si="17"/>
        <v>Apr</v>
      </c>
      <c r="I77">
        <f t="shared" si="10"/>
        <v>4</v>
      </c>
      <c r="L77" s="7">
        <v>0</v>
      </c>
      <c r="M77" s="7" t="s">
        <v>2</v>
      </c>
      <c r="N77" s="6">
        <v>42836</v>
      </c>
      <c r="O77" s="7">
        <v>1650</v>
      </c>
      <c r="P77" s="7">
        <v>2</v>
      </c>
      <c r="Q77" t="str">
        <f>VLOOKUP(P77,lookup!$A$1:$B$7,2,FALSE)</f>
        <v>Tue</v>
      </c>
      <c r="R77" t="str">
        <f t="shared" si="11"/>
        <v>Apr</v>
      </c>
      <c r="S77">
        <f t="shared" si="12"/>
        <v>4</v>
      </c>
      <c r="U77" s="7">
        <v>1</v>
      </c>
      <c r="V77" s="7" t="s">
        <v>2</v>
      </c>
      <c r="W77" s="6">
        <v>42836</v>
      </c>
      <c r="X77" s="7">
        <v>1650</v>
      </c>
      <c r="Y77" s="7">
        <v>2</v>
      </c>
      <c r="Z77" t="str">
        <f>VLOOKUP(Y77,lookup!$A$1:$B$7,2,FALSE)</f>
        <v>Tue</v>
      </c>
      <c r="AA77" t="str">
        <f t="shared" si="13"/>
        <v>Apr</v>
      </c>
      <c r="AB77">
        <f t="shared" si="14"/>
        <v>4</v>
      </c>
    </row>
    <row r="78" spans="1:28" x14ac:dyDescent="0.45">
      <c r="B78" s="7"/>
      <c r="C78" s="7"/>
      <c r="D78" s="6"/>
      <c r="E78" s="7"/>
      <c r="F78" s="7"/>
    </row>
    <row r="79" spans="1:28" x14ac:dyDescent="0.45">
      <c r="B79" s="7"/>
      <c r="C79" s="7"/>
      <c r="D79" s="6"/>
      <c r="E79" s="7"/>
      <c r="F79" s="7"/>
    </row>
    <row r="80" spans="1:28" x14ac:dyDescent="0.45">
      <c r="B80" s="7"/>
      <c r="C80" s="7"/>
      <c r="D80" s="6"/>
      <c r="E80" s="7"/>
      <c r="F80" s="7"/>
    </row>
    <row r="81" spans="2:6" x14ac:dyDescent="0.45">
      <c r="B81" s="7"/>
      <c r="C81" s="7"/>
      <c r="D81" s="6"/>
      <c r="E81" s="7"/>
      <c r="F81" s="7"/>
    </row>
    <row r="82" spans="2:6" x14ac:dyDescent="0.45">
      <c r="B82" s="7"/>
      <c r="C82" s="7"/>
      <c r="D82" s="6"/>
      <c r="E82" s="7"/>
      <c r="F82" s="7"/>
    </row>
    <row r="83" spans="2:6" x14ac:dyDescent="0.45">
      <c r="B83" s="7"/>
      <c r="C83" s="7"/>
      <c r="D83" s="6"/>
      <c r="E83" s="7"/>
      <c r="F83" s="7"/>
    </row>
    <row r="84" spans="2:6" x14ac:dyDescent="0.45">
      <c r="B84" s="7"/>
      <c r="C84" s="7"/>
      <c r="D84" s="6"/>
      <c r="E84" s="7"/>
      <c r="F84" s="7"/>
    </row>
    <row r="85" spans="2:6" x14ac:dyDescent="0.45">
      <c r="B85" s="7"/>
      <c r="C85" s="7"/>
      <c r="D85" s="6"/>
      <c r="E85" s="7"/>
      <c r="F85" s="7"/>
    </row>
    <row r="86" spans="2:6" x14ac:dyDescent="0.45">
      <c r="B86" s="7"/>
      <c r="C86" s="7"/>
      <c r="D86" s="6"/>
      <c r="E86" s="7"/>
      <c r="F86" s="7"/>
    </row>
    <row r="87" spans="2:6" x14ac:dyDescent="0.45">
      <c r="B87" s="7"/>
      <c r="C87" s="7"/>
      <c r="D87" s="6"/>
      <c r="E87" s="7"/>
      <c r="F87" s="7"/>
    </row>
    <row r="88" spans="2:6" x14ac:dyDescent="0.45">
      <c r="B88" s="7"/>
      <c r="C88" s="7"/>
      <c r="D88" s="6"/>
      <c r="E88" s="7"/>
      <c r="F88" s="7"/>
    </row>
    <row r="89" spans="2:6" x14ac:dyDescent="0.45">
      <c r="B89" s="7"/>
      <c r="C89" s="7"/>
      <c r="D89" s="6"/>
      <c r="E89" s="7"/>
      <c r="F89" s="7"/>
    </row>
    <row r="90" spans="2:6" x14ac:dyDescent="0.45">
      <c r="B90" s="7"/>
      <c r="C90" s="7"/>
      <c r="D90" s="6"/>
      <c r="E90" s="7"/>
      <c r="F90" s="7"/>
    </row>
    <row r="91" spans="2:6" x14ac:dyDescent="0.45">
      <c r="B91" s="7"/>
      <c r="C91" s="7"/>
      <c r="D91" s="6"/>
      <c r="E91" s="7"/>
      <c r="F91" s="7"/>
    </row>
    <row r="92" spans="2:6" x14ac:dyDescent="0.45">
      <c r="B92" s="7"/>
      <c r="C92" s="7"/>
      <c r="D92" s="6"/>
      <c r="E92" s="7"/>
      <c r="F92" s="7"/>
    </row>
    <row r="93" spans="2:6" x14ac:dyDescent="0.45">
      <c r="B93" s="7"/>
      <c r="C93" s="7"/>
      <c r="D93" s="6"/>
      <c r="E93" s="7"/>
      <c r="F93" s="7"/>
    </row>
    <row r="94" spans="2:6" x14ac:dyDescent="0.45">
      <c r="B94" s="7"/>
      <c r="C94" s="7"/>
      <c r="D94" s="6"/>
      <c r="E94" s="7"/>
      <c r="F94" s="7"/>
    </row>
    <row r="95" spans="2:6" x14ac:dyDescent="0.45">
      <c r="B95" s="7"/>
      <c r="C95" s="7"/>
      <c r="D95" s="6"/>
      <c r="E95" s="7"/>
      <c r="F95" s="7"/>
    </row>
    <row r="96" spans="2:6" x14ac:dyDescent="0.45">
      <c r="B96" s="7"/>
      <c r="C96" s="7"/>
      <c r="D96" s="6"/>
      <c r="E96" s="7"/>
      <c r="F96" s="7"/>
    </row>
    <row r="97" spans="2:6" x14ac:dyDescent="0.45">
      <c r="B97" s="7"/>
      <c r="C97" s="7"/>
      <c r="D97" s="6"/>
      <c r="E97" s="7"/>
      <c r="F97" s="7"/>
    </row>
    <row r="98" spans="2:6" x14ac:dyDescent="0.45">
      <c r="B98" s="7"/>
      <c r="C98" s="7"/>
      <c r="D98" s="6"/>
      <c r="E98" s="7"/>
      <c r="F98" s="7"/>
    </row>
    <row r="99" spans="2:6" x14ac:dyDescent="0.45">
      <c r="B99" s="7"/>
      <c r="C99" s="7"/>
      <c r="D99" s="6"/>
      <c r="E99" s="7"/>
      <c r="F99" s="7"/>
    </row>
    <row r="100" spans="2:6" x14ac:dyDescent="0.45">
      <c r="B100" s="7"/>
      <c r="C100" s="7"/>
      <c r="D100" s="6"/>
      <c r="E100" s="7"/>
      <c r="F100" s="7"/>
    </row>
    <row r="101" spans="2:6" x14ac:dyDescent="0.45">
      <c r="B101" s="7"/>
      <c r="C101" s="7"/>
      <c r="D101" s="6"/>
      <c r="E101" s="7"/>
      <c r="F101" s="7"/>
    </row>
    <row r="102" spans="2:6" x14ac:dyDescent="0.45">
      <c r="B102" s="7"/>
      <c r="C102" s="7"/>
      <c r="D102" s="6"/>
      <c r="E102" s="7"/>
      <c r="F102" s="7"/>
    </row>
    <row r="103" spans="2:6" x14ac:dyDescent="0.45">
      <c r="B103" s="7"/>
      <c r="C103" s="7"/>
      <c r="D103" s="6"/>
      <c r="E103" s="7"/>
      <c r="F103" s="7"/>
    </row>
    <row r="104" spans="2:6" x14ac:dyDescent="0.45">
      <c r="B104" s="7"/>
      <c r="C104" s="7"/>
      <c r="D104" s="6"/>
      <c r="E104" s="7"/>
      <c r="F104" s="7"/>
    </row>
    <row r="105" spans="2:6" x14ac:dyDescent="0.45">
      <c r="B105" s="7"/>
      <c r="C105" s="7"/>
      <c r="D105" s="6"/>
      <c r="E105" s="7"/>
      <c r="F105" s="7"/>
    </row>
    <row r="106" spans="2:6" x14ac:dyDescent="0.45">
      <c r="B106" s="7"/>
      <c r="C106" s="7"/>
      <c r="D106" s="6"/>
      <c r="E106" s="7"/>
      <c r="F106" s="7"/>
    </row>
    <row r="107" spans="2:6" x14ac:dyDescent="0.45">
      <c r="B107" s="7"/>
      <c r="C107" s="7"/>
      <c r="D107" s="6"/>
      <c r="E107" s="7"/>
      <c r="F107" s="7"/>
    </row>
    <row r="108" spans="2:6" x14ac:dyDescent="0.45">
      <c r="B108" s="7"/>
      <c r="C108" s="7"/>
      <c r="D108" s="6"/>
      <c r="E108" s="7"/>
      <c r="F108" s="7"/>
    </row>
    <row r="109" spans="2:6" x14ac:dyDescent="0.45">
      <c r="B109" s="7"/>
      <c r="C109" s="7"/>
      <c r="D109" s="6"/>
      <c r="E109" s="7"/>
      <c r="F109" s="7"/>
    </row>
    <row r="110" spans="2:6" x14ac:dyDescent="0.45">
      <c r="B110" s="7"/>
      <c r="C110" s="7"/>
      <c r="D110" s="6"/>
      <c r="E110" s="7"/>
      <c r="F110" s="7"/>
    </row>
    <row r="111" spans="2:6" x14ac:dyDescent="0.45">
      <c r="B111" s="7"/>
      <c r="C111" s="7"/>
      <c r="D111" s="6"/>
      <c r="E111" s="7"/>
      <c r="F111" s="7"/>
    </row>
    <row r="112" spans="2:6" x14ac:dyDescent="0.45">
      <c r="B112" s="7"/>
      <c r="C112" s="7"/>
      <c r="D112" s="6"/>
      <c r="E112" s="7"/>
      <c r="F112" s="7"/>
    </row>
    <row r="113" spans="2:6" x14ac:dyDescent="0.45">
      <c r="B113" s="7"/>
      <c r="C113" s="7"/>
      <c r="D113" s="6"/>
      <c r="E113" s="7"/>
      <c r="F113" s="7"/>
    </row>
    <row r="114" spans="2:6" x14ac:dyDescent="0.45">
      <c r="B114" s="7"/>
      <c r="C114" s="7"/>
      <c r="D114" s="6"/>
      <c r="E114" s="7"/>
      <c r="F114" s="7"/>
    </row>
    <row r="115" spans="2:6" x14ac:dyDescent="0.45">
      <c r="B115" s="7"/>
      <c r="C115" s="7"/>
      <c r="D115" s="6"/>
      <c r="E115" s="7"/>
      <c r="F115" s="7"/>
    </row>
    <row r="116" spans="2:6" x14ac:dyDescent="0.45">
      <c r="B116" s="7"/>
      <c r="C116" s="7"/>
      <c r="D116" s="6"/>
      <c r="E116" s="7"/>
      <c r="F116" s="7"/>
    </row>
    <row r="117" spans="2:6" x14ac:dyDescent="0.45">
      <c r="B117" s="7"/>
      <c r="C117" s="7"/>
      <c r="D117" s="6"/>
      <c r="E117" s="7"/>
      <c r="F117" s="7"/>
    </row>
    <row r="118" spans="2:6" x14ac:dyDescent="0.45">
      <c r="B118" s="7"/>
      <c r="C118" s="7"/>
      <c r="D118" s="6"/>
      <c r="E118" s="7"/>
      <c r="F118" s="7"/>
    </row>
    <row r="119" spans="2:6" x14ac:dyDescent="0.45">
      <c r="B119" s="7"/>
      <c r="C119" s="7"/>
      <c r="D119" s="6"/>
      <c r="E119" s="7"/>
      <c r="F119" s="7"/>
    </row>
    <row r="120" spans="2:6" x14ac:dyDescent="0.45">
      <c r="B120" s="7"/>
      <c r="C120" s="7"/>
      <c r="D120" s="6"/>
      <c r="E120" s="7"/>
      <c r="F120" s="7"/>
    </row>
    <row r="121" spans="2:6" x14ac:dyDescent="0.45">
      <c r="B121" s="7"/>
      <c r="C121" s="7"/>
      <c r="D121" s="6"/>
      <c r="E121" s="7"/>
      <c r="F121" s="7"/>
    </row>
    <row r="122" spans="2:6" x14ac:dyDescent="0.45">
      <c r="B122" s="7"/>
      <c r="C122" s="7"/>
      <c r="D122" s="6"/>
      <c r="E122" s="7"/>
      <c r="F122" s="7"/>
    </row>
    <row r="123" spans="2:6" x14ac:dyDescent="0.45">
      <c r="B123" s="7"/>
      <c r="C123" s="7"/>
      <c r="D123" s="6"/>
      <c r="E123" s="7"/>
      <c r="F123" s="7"/>
    </row>
    <row r="124" spans="2:6" x14ac:dyDescent="0.45">
      <c r="B124" s="7"/>
      <c r="C124" s="7"/>
      <c r="D124" s="6"/>
      <c r="E124" s="7"/>
      <c r="F124" s="7"/>
    </row>
    <row r="125" spans="2:6" x14ac:dyDescent="0.45">
      <c r="B125" s="7"/>
      <c r="C125" s="7"/>
      <c r="D125" s="6"/>
      <c r="E125" s="7"/>
      <c r="F125" s="7"/>
    </row>
    <row r="126" spans="2:6" x14ac:dyDescent="0.45">
      <c r="B126" s="7"/>
      <c r="C126" s="7"/>
      <c r="D126" s="6"/>
      <c r="E126" s="7"/>
      <c r="F126" s="7"/>
    </row>
    <row r="127" spans="2:6" x14ac:dyDescent="0.45">
      <c r="B127" s="7"/>
      <c r="C127" s="7"/>
      <c r="D127" s="6"/>
      <c r="E127" s="7"/>
      <c r="F127" s="7"/>
    </row>
    <row r="128" spans="2:6" x14ac:dyDescent="0.45">
      <c r="B128" s="7"/>
      <c r="C128" s="7"/>
      <c r="D128" s="6"/>
      <c r="E128" s="7"/>
      <c r="F128" s="7"/>
    </row>
    <row r="129" spans="2:6" x14ac:dyDescent="0.45">
      <c r="B129" s="7"/>
      <c r="C129" s="7"/>
      <c r="D129" s="6"/>
      <c r="E129" s="7"/>
      <c r="F129" s="7"/>
    </row>
    <row r="130" spans="2:6" x14ac:dyDescent="0.45">
      <c r="B130" s="7"/>
      <c r="C130" s="7"/>
      <c r="D130" s="6"/>
      <c r="E130" s="7"/>
      <c r="F130" s="7"/>
    </row>
    <row r="131" spans="2:6" x14ac:dyDescent="0.45">
      <c r="B131" s="7"/>
      <c r="C131" s="7"/>
      <c r="D131" s="6"/>
      <c r="E131" s="7"/>
      <c r="F131" s="7"/>
    </row>
    <row r="132" spans="2:6" x14ac:dyDescent="0.45">
      <c r="B132" s="7"/>
      <c r="C132" s="7"/>
      <c r="D132" s="6"/>
      <c r="E132" s="7"/>
      <c r="F132" s="7"/>
    </row>
    <row r="133" spans="2:6" x14ac:dyDescent="0.45">
      <c r="B133" s="7"/>
      <c r="C133" s="7"/>
      <c r="D133" s="6"/>
      <c r="E133" s="7"/>
      <c r="F133" s="7"/>
    </row>
    <row r="134" spans="2:6" x14ac:dyDescent="0.45">
      <c r="B134" s="7"/>
      <c r="C134" s="7"/>
      <c r="D134" s="6"/>
      <c r="E134" s="7"/>
      <c r="F134" s="7"/>
    </row>
    <row r="135" spans="2:6" x14ac:dyDescent="0.45">
      <c r="B135" s="7"/>
      <c r="C135" s="7"/>
      <c r="D135" s="6"/>
      <c r="E135" s="7"/>
      <c r="F135" s="7"/>
    </row>
    <row r="136" spans="2:6" x14ac:dyDescent="0.45">
      <c r="B136" s="7"/>
      <c r="C136" s="7"/>
      <c r="D136" s="6"/>
      <c r="E136" s="7"/>
      <c r="F136" s="7"/>
    </row>
    <row r="137" spans="2:6" x14ac:dyDescent="0.45">
      <c r="B137" s="7"/>
      <c r="C137" s="7"/>
      <c r="D137" s="6"/>
      <c r="E137" s="7"/>
      <c r="F137" s="7"/>
    </row>
    <row r="138" spans="2:6" x14ac:dyDescent="0.45">
      <c r="B138" s="7"/>
      <c r="C138" s="7"/>
      <c r="D138" s="6"/>
      <c r="E138" s="7"/>
      <c r="F138" s="7"/>
    </row>
    <row r="139" spans="2:6" x14ac:dyDescent="0.45">
      <c r="B139" s="7"/>
      <c r="C139" s="7"/>
      <c r="D139" s="6"/>
      <c r="E139" s="7"/>
      <c r="F139" s="7"/>
    </row>
    <row r="140" spans="2:6" x14ac:dyDescent="0.45">
      <c r="B140" s="7"/>
      <c r="C140" s="7"/>
      <c r="D140" s="6"/>
      <c r="E140" s="7"/>
      <c r="F140" s="7"/>
    </row>
    <row r="141" spans="2:6" x14ac:dyDescent="0.45">
      <c r="B141" s="7"/>
      <c r="C141" s="7"/>
      <c r="D141" s="6"/>
      <c r="E141" s="7"/>
      <c r="F141" s="7"/>
    </row>
    <row r="142" spans="2:6" x14ac:dyDescent="0.45">
      <c r="B142" s="7"/>
      <c r="C142" s="7"/>
      <c r="D142" s="6"/>
      <c r="E142" s="7"/>
      <c r="F142" s="7"/>
    </row>
    <row r="143" spans="2:6" x14ac:dyDescent="0.45">
      <c r="B143" s="7"/>
      <c r="C143" s="7"/>
      <c r="D143" s="6"/>
      <c r="E143" s="7"/>
      <c r="F143" s="7"/>
    </row>
    <row r="144" spans="2:6" x14ac:dyDescent="0.45">
      <c r="B144" s="7"/>
      <c r="C144" s="7"/>
      <c r="D144" s="6"/>
      <c r="E144" s="7"/>
      <c r="F144" s="7"/>
    </row>
    <row r="145" spans="2:6" x14ac:dyDescent="0.45">
      <c r="B145" s="7"/>
      <c r="C145" s="7"/>
      <c r="D145" s="6"/>
      <c r="E145" s="7"/>
      <c r="F145" s="7"/>
    </row>
    <row r="146" spans="2:6" x14ac:dyDescent="0.45">
      <c r="B146" s="7"/>
      <c r="C146" s="7"/>
      <c r="D146" s="6"/>
      <c r="E146" s="7"/>
      <c r="F146" s="7"/>
    </row>
    <row r="147" spans="2:6" x14ac:dyDescent="0.45">
      <c r="B147" s="7"/>
      <c r="C147" s="7"/>
      <c r="D147" s="6"/>
      <c r="E147" s="7"/>
      <c r="F147" s="7"/>
    </row>
    <row r="148" spans="2:6" x14ac:dyDescent="0.45">
      <c r="B148" s="7"/>
      <c r="C148" s="7"/>
      <c r="D148" s="6"/>
      <c r="E148" s="7"/>
      <c r="F148" s="7"/>
    </row>
    <row r="149" spans="2:6" x14ac:dyDescent="0.45">
      <c r="B149" s="7"/>
      <c r="C149" s="7"/>
      <c r="D149" s="6"/>
      <c r="E149" s="7"/>
      <c r="F149" s="7"/>
    </row>
    <row r="150" spans="2:6" x14ac:dyDescent="0.45">
      <c r="B150" s="7"/>
      <c r="C150" s="7"/>
      <c r="D150" s="6"/>
      <c r="E150" s="7"/>
      <c r="F150" s="7"/>
    </row>
    <row r="151" spans="2:6" x14ac:dyDescent="0.45">
      <c r="B151" s="7"/>
      <c r="C151" s="7"/>
      <c r="D151" s="6"/>
      <c r="E151" s="7"/>
      <c r="F151" s="7"/>
    </row>
    <row r="152" spans="2:6" x14ac:dyDescent="0.45">
      <c r="B152" s="7"/>
      <c r="C152" s="7"/>
      <c r="D152" s="6"/>
      <c r="E152" s="7"/>
      <c r="F152" s="7"/>
    </row>
    <row r="153" spans="2:6" x14ac:dyDescent="0.45">
      <c r="B153" s="7"/>
      <c r="C153" s="7"/>
      <c r="D153" s="6"/>
      <c r="E153" s="7"/>
      <c r="F153" s="7"/>
    </row>
    <row r="154" spans="2:6" x14ac:dyDescent="0.45">
      <c r="B154" s="7"/>
      <c r="C154" s="7"/>
      <c r="D154" s="6"/>
      <c r="E154" s="7"/>
      <c r="F154" s="7"/>
    </row>
    <row r="155" spans="2:6" x14ac:dyDescent="0.45">
      <c r="B155" s="7"/>
      <c r="C155" s="7"/>
      <c r="D155" s="6"/>
      <c r="E155" s="7"/>
      <c r="F155" s="7"/>
    </row>
    <row r="156" spans="2:6" x14ac:dyDescent="0.45">
      <c r="B156" s="7"/>
      <c r="C156" s="7"/>
      <c r="D156" s="6"/>
      <c r="E156" s="7"/>
      <c r="F156" s="7"/>
    </row>
    <row r="157" spans="2:6" x14ac:dyDescent="0.45">
      <c r="B157" s="7"/>
      <c r="C157" s="7"/>
      <c r="D157" s="6"/>
      <c r="E157" s="7"/>
      <c r="F157" s="7"/>
    </row>
    <row r="158" spans="2:6" x14ac:dyDescent="0.45">
      <c r="B158" s="7"/>
      <c r="C158" s="7"/>
      <c r="D158" s="6"/>
      <c r="E158" s="7"/>
      <c r="F158" s="7"/>
    </row>
    <row r="159" spans="2:6" x14ac:dyDescent="0.45">
      <c r="B159" s="7"/>
      <c r="C159" s="7"/>
      <c r="D159" s="6"/>
      <c r="E159" s="7"/>
      <c r="F159" s="7"/>
    </row>
    <row r="160" spans="2:6" x14ac:dyDescent="0.45">
      <c r="B160" s="7"/>
      <c r="C160" s="7"/>
      <c r="D160" s="6"/>
      <c r="E160" s="7"/>
      <c r="F160" s="7"/>
    </row>
    <row r="161" spans="2:6" x14ac:dyDescent="0.45">
      <c r="B161" s="7"/>
      <c r="C161" s="7"/>
      <c r="D161" s="6"/>
      <c r="E161" s="7"/>
      <c r="F161" s="7"/>
    </row>
    <row r="162" spans="2:6" x14ac:dyDescent="0.45">
      <c r="B162" s="7"/>
      <c r="C162" s="7"/>
      <c r="D162" s="6"/>
      <c r="E162" s="7"/>
      <c r="F162" s="7"/>
    </row>
    <row r="163" spans="2:6" x14ac:dyDescent="0.45">
      <c r="B163" s="7"/>
      <c r="C163" s="7"/>
      <c r="D163" s="6"/>
      <c r="E163" s="7"/>
      <c r="F163" s="7"/>
    </row>
    <row r="164" spans="2:6" x14ac:dyDescent="0.45">
      <c r="B164" s="7"/>
      <c r="C164" s="7"/>
      <c r="D164" s="6"/>
      <c r="E164" s="7"/>
      <c r="F164" s="7"/>
    </row>
    <row r="165" spans="2:6" x14ac:dyDescent="0.45">
      <c r="B165" s="7"/>
      <c r="C165" s="7"/>
      <c r="D165" s="6"/>
      <c r="E165" s="7"/>
      <c r="F165" s="7"/>
    </row>
    <row r="166" spans="2:6" x14ac:dyDescent="0.45">
      <c r="B166" s="7"/>
      <c r="C166" s="7"/>
      <c r="D166" s="6"/>
      <c r="E166" s="7"/>
      <c r="F166" s="7"/>
    </row>
    <row r="167" spans="2:6" x14ac:dyDescent="0.45">
      <c r="B167" s="7"/>
      <c r="C167" s="7"/>
      <c r="D167" s="6"/>
      <c r="E167" s="7"/>
      <c r="F167" s="7"/>
    </row>
    <row r="168" spans="2:6" x14ac:dyDescent="0.45">
      <c r="B168" s="7"/>
      <c r="C168" s="7"/>
      <c r="D168" s="6"/>
      <c r="E168" s="7"/>
      <c r="F168" s="7"/>
    </row>
    <row r="169" spans="2:6" x14ac:dyDescent="0.45">
      <c r="B169" s="7"/>
      <c r="C169" s="7"/>
      <c r="D169" s="6"/>
      <c r="E169" s="7"/>
      <c r="F169" s="7"/>
    </row>
    <row r="170" spans="2:6" x14ac:dyDescent="0.45">
      <c r="B170" s="7"/>
      <c r="C170" s="7"/>
      <c r="D170" s="6"/>
      <c r="E170" s="7"/>
      <c r="F170" s="7"/>
    </row>
    <row r="171" spans="2:6" x14ac:dyDescent="0.45">
      <c r="B171" s="7"/>
      <c r="C171" s="7"/>
      <c r="D171" s="6"/>
      <c r="E171" s="7"/>
      <c r="F171" s="7"/>
    </row>
    <row r="172" spans="2:6" x14ac:dyDescent="0.45">
      <c r="B172" s="7"/>
      <c r="C172" s="7"/>
      <c r="D172" s="6"/>
      <c r="E172" s="7"/>
      <c r="F172" s="7"/>
    </row>
    <row r="173" spans="2:6" x14ac:dyDescent="0.45">
      <c r="B173" s="7"/>
      <c r="C173" s="7"/>
      <c r="D173" s="6"/>
      <c r="E173" s="7"/>
      <c r="F173" s="7"/>
    </row>
    <row r="174" spans="2:6" x14ac:dyDescent="0.45">
      <c r="B174" s="7"/>
      <c r="C174" s="7"/>
      <c r="D174" s="6"/>
      <c r="E174" s="7"/>
      <c r="F174" s="7"/>
    </row>
    <row r="175" spans="2:6" x14ac:dyDescent="0.45">
      <c r="B175" s="7"/>
      <c r="C175" s="7"/>
      <c r="D175" s="6"/>
      <c r="E175" s="7"/>
      <c r="F175" s="7"/>
    </row>
    <row r="176" spans="2:6" x14ac:dyDescent="0.45">
      <c r="B176" s="7"/>
      <c r="C176" s="7"/>
      <c r="D176" s="6"/>
      <c r="E176" s="7"/>
      <c r="F176" s="7"/>
    </row>
    <row r="177" spans="2:6" x14ac:dyDescent="0.45">
      <c r="B177" s="7"/>
      <c r="C177" s="7"/>
      <c r="D177" s="6"/>
      <c r="E177" s="7"/>
      <c r="F177" s="7"/>
    </row>
    <row r="178" spans="2:6" x14ac:dyDescent="0.45">
      <c r="B178" s="7"/>
      <c r="C178" s="7"/>
      <c r="D178" s="6"/>
      <c r="E178" s="7"/>
      <c r="F178" s="7"/>
    </row>
    <row r="179" spans="2:6" x14ac:dyDescent="0.45">
      <c r="B179" s="7"/>
      <c r="C179" s="7"/>
      <c r="D179" s="6"/>
      <c r="E179" s="7"/>
      <c r="F179" s="7"/>
    </row>
    <row r="180" spans="2:6" x14ac:dyDescent="0.45">
      <c r="B180" s="7"/>
      <c r="C180" s="7"/>
      <c r="D180" s="6"/>
      <c r="E180" s="7"/>
      <c r="F180" s="7"/>
    </row>
    <row r="181" spans="2:6" x14ac:dyDescent="0.45">
      <c r="B181" s="7"/>
      <c r="C181" s="7"/>
      <c r="D181" s="6"/>
      <c r="E181" s="7"/>
      <c r="F181" s="7"/>
    </row>
    <row r="182" spans="2:6" x14ac:dyDescent="0.45">
      <c r="B182" s="7"/>
      <c r="C182" s="7"/>
      <c r="D182" s="6"/>
      <c r="E182" s="7"/>
      <c r="F182" s="7"/>
    </row>
    <row r="183" spans="2:6" x14ac:dyDescent="0.45">
      <c r="B183" s="7"/>
      <c r="C183" s="7"/>
      <c r="D183" s="6"/>
      <c r="E183" s="7"/>
      <c r="F183" s="7"/>
    </row>
    <row r="184" spans="2:6" x14ac:dyDescent="0.45">
      <c r="B184" s="7"/>
      <c r="C184" s="7"/>
      <c r="D184" s="6"/>
      <c r="E184" s="7"/>
      <c r="F184" s="7"/>
    </row>
    <row r="185" spans="2:6" x14ac:dyDescent="0.45">
      <c r="B185" s="7"/>
      <c r="C185" s="7"/>
      <c r="D185" s="6"/>
      <c r="E185" s="7"/>
      <c r="F185" s="7"/>
    </row>
    <row r="186" spans="2:6" x14ac:dyDescent="0.45">
      <c r="B186" s="7"/>
      <c r="C186" s="7"/>
      <c r="D186" s="6"/>
      <c r="E186" s="7"/>
      <c r="F186" s="7"/>
    </row>
    <row r="187" spans="2:6" x14ac:dyDescent="0.45">
      <c r="B187" s="7"/>
      <c r="C187" s="7"/>
      <c r="D187" s="6"/>
      <c r="E187" s="7"/>
      <c r="F187" s="7"/>
    </row>
    <row r="188" spans="2:6" x14ac:dyDescent="0.45">
      <c r="B188" s="7"/>
      <c r="C188" s="7"/>
      <c r="D188" s="6"/>
      <c r="E188" s="7"/>
      <c r="F188" s="7"/>
    </row>
    <row r="189" spans="2:6" x14ac:dyDescent="0.45">
      <c r="B189" s="7"/>
      <c r="C189" s="7"/>
      <c r="D189" s="6"/>
      <c r="E189" s="7"/>
      <c r="F189" s="7"/>
    </row>
    <row r="190" spans="2:6" x14ac:dyDescent="0.45">
      <c r="B190" s="7"/>
      <c r="C190" s="7"/>
      <c r="D190" s="6"/>
      <c r="E190" s="7"/>
      <c r="F190" s="7"/>
    </row>
    <row r="191" spans="2:6" x14ac:dyDescent="0.45">
      <c r="B191" s="7"/>
      <c r="C191" s="7"/>
      <c r="D191" s="6"/>
      <c r="E191" s="7"/>
      <c r="F191" s="7"/>
    </row>
    <row r="192" spans="2:6" x14ac:dyDescent="0.45">
      <c r="B192" s="7"/>
      <c r="C192" s="7"/>
      <c r="D192" s="6"/>
      <c r="E192" s="7"/>
      <c r="F192" s="7"/>
    </row>
    <row r="193" spans="2:6" x14ac:dyDescent="0.45">
      <c r="B193" s="7"/>
      <c r="C193" s="7"/>
      <c r="D193" s="6"/>
      <c r="E193" s="7"/>
      <c r="F193" s="7"/>
    </row>
    <row r="194" spans="2:6" x14ac:dyDescent="0.45">
      <c r="B194" s="7"/>
      <c r="C194" s="7"/>
      <c r="D194" s="6"/>
      <c r="E194" s="7"/>
      <c r="F194" s="7"/>
    </row>
    <row r="195" spans="2:6" x14ac:dyDescent="0.45">
      <c r="B195" s="7"/>
      <c r="C195" s="7"/>
      <c r="D195" s="6"/>
      <c r="E195" s="7"/>
      <c r="F195" s="7"/>
    </row>
    <row r="196" spans="2:6" x14ac:dyDescent="0.45">
      <c r="B196" s="7"/>
      <c r="C196" s="7"/>
      <c r="D196" s="6"/>
      <c r="E196" s="7"/>
      <c r="F196" s="7"/>
    </row>
    <row r="197" spans="2:6" x14ac:dyDescent="0.45">
      <c r="B197" s="7"/>
      <c r="C197" s="7"/>
      <c r="D197" s="6"/>
      <c r="E197" s="7"/>
      <c r="F197" s="7"/>
    </row>
    <row r="198" spans="2:6" x14ac:dyDescent="0.45">
      <c r="B198" s="7"/>
      <c r="C198" s="7"/>
      <c r="D198" s="6"/>
      <c r="E198" s="7"/>
      <c r="F198" s="7"/>
    </row>
    <row r="199" spans="2:6" x14ac:dyDescent="0.45">
      <c r="B199" s="7"/>
      <c r="C199" s="7"/>
      <c r="D199" s="6"/>
      <c r="E199" s="7"/>
      <c r="F199" s="7"/>
    </row>
    <row r="200" spans="2:6" x14ac:dyDescent="0.45">
      <c r="B200" s="7"/>
      <c r="C200" s="7"/>
      <c r="D200" s="6"/>
      <c r="E200" s="7"/>
      <c r="F200" s="7"/>
    </row>
    <row r="201" spans="2:6" x14ac:dyDescent="0.45">
      <c r="B201" s="7"/>
      <c r="C201" s="7"/>
      <c r="D201" s="6"/>
      <c r="E201" s="7"/>
      <c r="F201" s="7"/>
    </row>
    <row r="202" spans="2:6" x14ac:dyDescent="0.45">
      <c r="B202" s="7"/>
      <c r="C202" s="7"/>
      <c r="D202" s="6"/>
      <c r="E202" s="7"/>
      <c r="F202" s="7"/>
    </row>
    <row r="203" spans="2:6" x14ac:dyDescent="0.45">
      <c r="B203" s="7"/>
      <c r="C203" s="7"/>
      <c r="D203" s="6"/>
      <c r="E203" s="7"/>
      <c r="F203" s="7"/>
    </row>
    <row r="204" spans="2:6" x14ac:dyDescent="0.45">
      <c r="B204" s="7"/>
      <c r="C204" s="7"/>
      <c r="D204" s="6"/>
      <c r="E204" s="7"/>
      <c r="F204" s="7"/>
    </row>
    <row r="205" spans="2:6" x14ac:dyDescent="0.45">
      <c r="B205" s="7"/>
      <c r="C205" s="7"/>
      <c r="D205" s="6"/>
      <c r="E205" s="7"/>
      <c r="F205" s="7"/>
    </row>
    <row r="206" spans="2:6" x14ac:dyDescent="0.45">
      <c r="B206" s="7"/>
      <c r="C206" s="7"/>
      <c r="D206" s="6"/>
      <c r="E206" s="7"/>
      <c r="F206" s="7"/>
    </row>
    <row r="207" spans="2:6" x14ac:dyDescent="0.45">
      <c r="B207" s="7"/>
      <c r="C207" s="7"/>
      <c r="D207" s="6"/>
      <c r="E207" s="7"/>
      <c r="F207" s="7"/>
    </row>
    <row r="208" spans="2:6" x14ac:dyDescent="0.45">
      <c r="B208" s="7"/>
      <c r="C208" s="7"/>
      <c r="D208" s="6"/>
      <c r="E208" s="7"/>
      <c r="F208" s="7"/>
    </row>
    <row r="209" spans="2:6" x14ac:dyDescent="0.45">
      <c r="B209" s="7"/>
      <c r="C209" s="7"/>
      <c r="D209" s="6"/>
      <c r="E209" s="7"/>
      <c r="F209" s="7"/>
    </row>
    <row r="210" spans="2:6" x14ac:dyDescent="0.45">
      <c r="B210" s="7"/>
      <c r="C210" s="7"/>
      <c r="D210" s="6"/>
      <c r="E210" s="7"/>
      <c r="F210" s="7"/>
    </row>
    <row r="211" spans="2:6" x14ac:dyDescent="0.45">
      <c r="B211" s="7"/>
      <c r="C211" s="7"/>
      <c r="D211" s="6"/>
      <c r="E211" s="7"/>
      <c r="F211" s="7"/>
    </row>
    <row r="212" spans="2:6" x14ac:dyDescent="0.45">
      <c r="B212" s="7"/>
      <c r="C212" s="7"/>
      <c r="D212" s="6"/>
      <c r="E212" s="7"/>
      <c r="F212" s="7"/>
    </row>
    <row r="213" spans="2:6" x14ac:dyDescent="0.45">
      <c r="B213" s="7"/>
      <c r="C213" s="7"/>
      <c r="D213" s="6"/>
      <c r="E213" s="7"/>
      <c r="F213" s="7"/>
    </row>
    <row r="214" spans="2:6" x14ac:dyDescent="0.45">
      <c r="B214" s="7"/>
      <c r="C214" s="7"/>
      <c r="D214" s="6"/>
      <c r="E214" s="7"/>
      <c r="F214" s="7"/>
    </row>
    <row r="215" spans="2:6" x14ac:dyDescent="0.45">
      <c r="B215" s="7"/>
      <c r="C215" s="7"/>
      <c r="D215" s="6"/>
      <c r="E215" s="7"/>
      <c r="F215" s="7"/>
    </row>
    <row r="216" spans="2:6" x14ac:dyDescent="0.45">
      <c r="B216" s="7"/>
      <c r="C216" s="7"/>
      <c r="D216" s="6"/>
      <c r="E216" s="7"/>
      <c r="F216" s="7"/>
    </row>
    <row r="217" spans="2:6" x14ac:dyDescent="0.45">
      <c r="B217" s="7"/>
      <c r="C217" s="7"/>
      <c r="D217" s="6"/>
      <c r="E217" s="7"/>
      <c r="F217" s="7"/>
    </row>
    <row r="218" spans="2:6" x14ac:dyDescent="0.45">
      <c r="B218" s="7"/>
      <c r="C218" s="7"/>
      <c r="D218" s="6"/>
      <c r="E218" s="7"/>
      <c r="F218" s="7"/>
    </row>
    <row r="219" spans="2:6" x14ac:dyDescent="0.45">
      <c r="B219" s="7"/>
      <c r="C219" s="7"/>
      <c r="D219" s="6"/>
      <c r="E219" s="7"/>
      <c r="F219" s="7"/>
    </row>
    <row r="220" spans="2:6" x14ac:dyDescent="0.45">
      <c r="B220" s="7"/>
      <c r="C220" s="7"/>
      <c r="D220" s="6"/>
      <c r="E220" s="7"/>
      <c r="F220" s="7"/>
    </row>
    <row r="221" spans="2:6" x14ac:dyDescent="0.45">
      <c r="B221" s="7"/>
      <c r="C221" s="7"/>
      <c r="D221" s="6"/>
      <c r="E221" s="7"/>
      <c r="F221" s="7"/>
    </row>
    <row r="222" spans="2:6" x14ac:dyDescent="0.45">
      <c r="B222" s="7"/>
      <c r="C222" s="7"/>
      <c r="D222" s="6"/>
      <c r="E222" s="7"/>
      <c r="F222" s="7"/>
    </row>
    <row r="223" spans="2:6" x14ac:dyDescent="0.45">
      <c r="B223" s="7"/>
      <c r="C223" s="7"/>
      <c r="D223" s="6"/>
      <c r="E223" s="7"/>
      <c r="F223" s="7"/>
    </row>
    <row r="224" spans="2:6" x14ac:dyDescent="0.45">
      <c r="B224" s="7"/>
      <c r="C224" s="7"/>
      <c r="D224" s="6"/>
      <c r="E224" s="7"/>
      <c r="F224" s="7"/>
    </row>
    <row r="225" spans="2:6" x14ac:dyDescent="0.45">
      <c r="B225" s="7"/>
      <c r="C225" s="7"/>
      <c r="D225" s="6"/>
      <c r="E225" s="7"/>
      <c r="F225" s="7"/>
    </row>
    <row r="226" spans="2:6" x14ac:dyDescent="0.45">
      <c r="B226" s="7"/>
      <c r="C226" s="7"/>
      <c r="D226" s="6"/>
      <c r="E226" s="7"/>
      <c r="F226" s="7"/>
    </row>
    <row r="227" spans="2:6" x14ac:dyDescent="0.45">
      <c r="B227" s="7"/>
      <c r="C227" s="7"/>
      <c r="D227" s="6"/>
      <c r="E227" s="7"/>
      <c r="F227" s="7"/>
    </row>
    <row r="228" spans="2:6" x14ac:dyDescent="0.45">
      <c r="B228" s="7"/>
      <c r="C228" s="7"/>
      <c r="D228" s="6"/>
      <c r="E228" s="7"/>
      <c r="F228" s="7"/>
    </row>
    <row r="229" spans="2:6" x14ac:dyDescent="0.45">
      <c r="B229" s="7"/>
      <c r="C229" s="7"/>
      <c r="D229" s="6"/>
      <c r="E229" s="7"/>
      <c r="F229" s="7"/>
    </row>
    <row r="230" spans="2:6" x14ac:dyDescent="0.45">
      <c r="B230" s="7"/>
      <c r="C230" s="7"/>
      <c r="D230" s="6"/>
      <c r="E230" s="7"/>
      <c r="F230" s="7"/>
    </row>
    <row r="231" spans="2:6" x14ac:dyDescent="0.45">
      <c r="B231" s="7"/>
      <c r="C231" s="7"/>
      <c r="D231" s="6"/>
      <c r="E231" s="7"/>
      <c r="F231" s="7"/>
    </row>
    <row r="232" spans="2:6" x14ac:dyDescent="0.45">
      <c r="B232" s="7"/>
      <c r="C232" s="7"/>
      <c r="D232" s="6"/>
      <c r="E232" s="7"/>
      <c r="F232" s="7"/>
    </row>
    <row r="233" spans="2:6" x14ac:dyDescent="0.45">
      <c r="B233" s="7"/>
      <c r="C233" s="7"/>
      <c r="D233" s="6"/>
      <c r="E233" s="7"/>
      <c r="F233" s="7"/>
    </row>
    <row r="234" spans="2:6" x14ac:dyDescent="0.45">
      <c r="B234" s="7"/>
      <c r="C234" s="7"/>
      <c r="D234" s="6"/>
      <c r="E234" s="7"/>
      <c r="F234" s="7"/>
    </row>
    <row r="235" spans="2:6" x14ac:dyDescent="0.45">
      <c r="B235" s="7"/>
      <c r="C235" s="7"/>
      <c r="D235" s="6"/>
      <c r="E235" s="7"/>
      <c r="F235" s="7"/>
    </row>
    <row r="236" spans="2:6" x14ac:dyDescent="0.45">
      <c r="B236" s="7"/>
      <c r="C236" s="7"/>
      <c r="D236" s="6"/>
      <c r="E236" s="7"/>
      <c r="F236" s="7"/>
    </row>
    <row r="237" spans="2:6" x14ac:dyDescent="0.45">
      <c r="B237" s="7"/>
      <c r="C237" s="7"/>
      <c r="D237" s="6"/>
      <c r="E237" s="7"/>
      <c r="F237" s="7"/>
    </row>
    <row r="238" spans="2:6" x14ac:dyDescent="0.45">
      <c r="B238" s="7"/>
      <c r="C238" s="7"/>
      <c r="D238" s="6"/>
      <c r="E238" s="7"/>
      <c r="F238" s="7"/>
    </row>
    <row r="239" spans="2:6" x14ac:dyDescent="0.45">
      <c r="B239" s="7"/>
      <c r="C239" s="7"/>
      <c r="D239" s="6"/>
      <c r="E239" s="7"/>
      <c r="F239" s="7"/>
    </row>
    <row r="240" spans="2:6" x14ac:dyDescent="0.45">
      <c r="B240" s="7"/>
      <c r="C240" s="7"/>
      <c r="D240" s="6"/>
      <c r="E240" s="7"/>
      <c r="F240" s="7"/>
    </row>
    <row r="241" spans="2:6" x14ac:dyDescent="0.45">
      <c r="B241" s="7"/>
      <c r="C241" s="7"/>
      <c r="D241" s="6"/>
      <c r="E241" s="7"/>
      <c r="F241" s="7"/>
    </row>
    <row r="242" spans="2:6" x14ac:dyDescent="0.45">
      <c r="B242" s="7"/>
      <c r="C242" s="7"/>
      <c r="D242" s="6"/>
      <c r="E242" s="7"/>
      <c r="F242" s="7"/>
    </row>
    <row r="243" spans="2:6" x14ac:dyDescent="0.45">
      <c r="B243" s="7"/>
      <c r="C243" s="7"/>
      <c r="D243" s="6"/>
      <c r="E243" s="7"/>
      <c r="F243" s="7"/>
    </row>
    <row r="244" spans="2:6" x14ac:dyDescent="0.45">
      <c r="B244" s="7"/>
      <c r="C244" s="7"/>
      <c r="D244" s="6"/>
      <c r="E244" s="7"/>
      <c r="F244" s="7"/>
    </row>
    <row r="245" spans="2:6" x14ac:dyDescent="0.45">
      <c r="B245" s="7"/>
      <c r="C245" s="7"/>
      <c r="D245" s="6"/>
      <c r="E245" s="7"/>
      <c r="F245" s="7"/>
    </row>
    <row r="246" spans="2:6" x14ac:dyDescent="0.45">
      <c r="B246" s="7"/>
      <c r="C246" s="7"/>
      <c r="D246" s="6"/>
      <c r="E246" s="7"/>
      <c r="F246" s="7"/>
    </row>
    <row r="247" spans="2:6" x14ac:dyDescent="0.45">
      <c r="B247" s="7"/>
      <c r="C247" s="7"/>
      <c r="D247" s="6"/>
      <c r="E247" s="7"/>
      <c r="F247" s="7"/>
    </row>
    <row r="248" spans="2:6" x14ac:dyDescent="0.45">
      <c r="B248" s="7"/>
      <c r="C248" s="7"/>
      <c r="D248" s="6"/>
      <c r="E248" s="7"/>
      <c r="F248" s="7"/>
    </row>
    <row r="249" spans="2:6" x14ac:dyDescent="0.45">
      <c r="B249" s="7"/>
      <c r="C249" s="7"/>
      <c r="D249" s="6"/>
      <c r="E249" s="7"/>
      <c r="F249" s="7"/>
    </row>
    <row r="250" spans="2:6" x14ac:dyDescent="0.45">
      <c r="B250" s="7"/>
      <c r="C250" s="7"/>
      <c r="D250" s="6"/>
      <c r="E250" s="7"/>
      <c r="F250" s="7"/>
    </row>
    <row r="251" spans="2:6" x14ac:dyDescent="0.45">
      <c r="B251" s="7"/>
      <c r="C251" s="7"/>
      <c r="D251" s="6"/>
      <c r="E251" s="7"/>
      <c r="F251" s="7"/>
    </row>
    <row r="252" spans="2:6" x14ac:dyDescent="0.45">
      <c r="B252" s="7"/>
      <c r="C252" s="7"/>
      <c r="D252" s="6"/>
      <c r="E252" s="7"/>
      <c r="F252" s="7"/>
    </row>
    <row r="253" spans="2:6" x14ac:dyDescent="0.45">
      <c r="B253" s="7"/>
      <c r="C253" s="7"/>
      <c r="D253" s="6"/>
      <c r="E253" s="7"/>
      <c r="F253" s="7"/>
    </row>
    <row r="254" spans="2:6" x14ac:dyDescent="0.45">
      <c r="B254" s="7"/>
      <c r="C254" s="7"/>
      <c r="D254" s="6"/>
      <c r="E254" s="7"/>
      <c r="F254" s="7"/>
    </row>
    <row r="255" spans="2:6" x14ac:dyDescent="0.45">
      <c r="B255" s="7"/>
      <c r="C255" s="7"/>
      <c r="D255" s="6"/>
      <c r="E255" s="7"/>
      <c r="F255" s="7"/>
    </row>
    <row r="256" spans="2:6" x14ac:dyDescent="0.45">
      <c r="B256" s="7"/>
      <c r="C256" s="7"/>
      <c r="D256" s="6"/>
      <c r="E256" s="7"/>
      <c r="F256" s="7"/>
    </row>
    <row r="257" spans="2:6" x14ac:dyDescent="0.45">
      <c r="B257" s="7"/>
      <c r="C257" s="7"/>
      <c r="D257" s="6"/>
      <c r="E257" s="7"/>
      <c r="F257" s="7"/>
    </row>
    <row r="258" spans="2:6" x14ac:dyDescent="0.45">
      <c r="B258" s="7"/>
      <c r="C258" s="7"/>
      <c r="D258" s="6"/>
      <c r="E258" s="7"/>
      <c r="F258" s="7"/>
    </row>
    <row r="259" spans="2:6" x14ac:dyDescent="0.45">
      <c r="B259" s="7"/>
      <c r="C259" s="7"/>
      <c r="D259" s="6"/>
      <c r="E259" s="7"/>
      <c r="F259" s="7"/>
    </row>
    <row r="260" spans="2:6" x14ac:dyDescent="0.45">
      <c r="B260" s="7"/>
      <c r="C260" s="7"/>
      <c r="D260" s="6"/>
      <c r="E260" s="7"/>
      <c r="F260" s="7"/>
    </row>
    <row r="261" spans="2:6" x14ac:dyDescent="0.45">
      <c r="B261" s="7"/>
      <c r="C261" s="7"/>
      <c r="D261" s="6"/>
      <c r="E261" s="7"/>
      <c r="F261" s="7"/>
    </row>
    <row r="262" spans="2:6" x14ac:dyDescent="0.45">
      <c r="B262" s="7"/>
      <c r="C262" s="7"/>
      <c r="D262" s="6"/>
      <c r="E262" s="7"/>
      <c r="F262" s="7"/>
    </row>
    <row r="263" spans="2:6" x14ac:dyDescent="0.45">
      <c r="B263" s="7"/>
      <c r="C263" s="7"/>
      <c r="D263" s="6"/>
      <c r="E263" s="7"/>
      <c r="F263" s="7"/>
    </row>
    <row r="264" spans="2:6" x14ac:dyDescent="0.45">
      <c r="B264" s="7"/>
      <c r="C264" s="7"/>
      <c r="D264" s="6"/>
      <c r="E264" s="7"/>
      <c r="F264" s="7"/>
    </row>
    <row r="265" spans="2:6" x14ac:dyDescent="0.45">
      <c r="B265" s="7"/>
      <c r="C265" s="7"/>
      <c r="D265" s="6"/>
      <c r="E265" s="7"/>
      <c r="F265" s="7"/>
    </row>
    <row r="266" spans="2:6" x14ac:dyDescent="0.45">
      <c r="B266" s="7"/>
      <c r="C266" s="7"/>
      <c r="D266" s="6"/>
      <c r="E266" s="7"/>
      <c r="F266" s="7"/>
    </row>
    <row r="267" spans="2:6" x14ac:dyDescent="0.45">
      <c r="B267" s="7"/>
      <c r="C267" s="7"/>
      <c r="D267" s="6"/>
      <c r="E267" s="7"/>
      <c r="F267" s="7"/>
    </row>
    <row r="268" spans="2:6" x14ac:dyDescent="0.45">
      <c r="B268" s="7"/>
      <c r="C268" s="7"/>
      <c r="D268" s="6"/>
      <c r="E268" s="7"/>
      <c r="F268" s="7"/>
    </row>
    <row r="269" spans="2:6" x14ac:dyDescent="0.45">
      <c r="B269" s="7"/>
      <c r="C269" s="7"/>
      <c r="D269" s="6"/>
      <c r="E269" s="7"/>
      <c r="F269" s="7"/>
    </row>
    <row r="270" spans="2:6" x14ac:dyDescent="0.45">
      <c r="B270" s="7"/>
      <c r="C270" s="7"/>
      <c r="D270" s="6"/>
      <c r="E270" s="7"/>
      <c r="F270" s="7"/>
    </row>
    <row r="271" spans="2:6" x14ac:dyDescent="0.45">
      <c r="B271" s="7"/>
      <c r="C271" s="7"/>
      <c r="D271" s="6"/>
      <c r="E271" s="7"/>
      <c r="F271" s="7"/>
    </row>
    <row r="272" spans="2:6" x14ac:dyDescent="0.45">
      <c r="B272" s="7"/>
      <c r="C272" s="7"/>
      <c r="D272" s="6"/>
      <c r="E272" s="7"/>
      <c r="F272" s="7"/>
    </row>
    <row r="273" spans="2:6" x14ac:dyDescent="0.45">
      <c r="B273" s="7"/>
      <c r="C273" s="7"/>
      <c r="D273" s="6"/>
      <c r="E273" s="7"/>
      <c r="F273" s="7"/>
    </row>
    <row r="274" spans="2:6" x14ac:dyDescent="0.45">
      <c r="B274" s="7"/>
      <c r="C274" s="7"/>
      <c r="D274" s="6"/>
      <c r="E274" s="7"/>
      <c r="F274" s="7"/>
    </row>
    <row r="275" spans="2:6" x14ac:dyDescent="0.45">
      <c r="B275" s="7"/>
      <c r="C275" s="7"/>
      <c r="D275" s="6"/>
      <c r="E275" s="7"/>
      <c r="F275" s="7"/>
    </row>
    <row r="276" spans="2:6" x14ac:dyDescent="0.45">
      <c r="B276" s="7"/>
      <c r="C276" s="7"/>
      <c r="D276" s="6"/>
      <c r="E276" s="7"/>
      <c r="F276" s="7"/>
    </row>
    <row r="277" spans="2:6" x14ac:dyDescent="0.45">
      <c r="B277" s="7"/>
      <c r="C277" s="7"/>
      <c r="D277" s="6"/>
      <c r="E277" s="7"/>
      <c r="F277" s="7"/>
    </row>
    <row r="278" spans="2:6" x14ac:dyDescent="0.45">
      <c r="B278" s="7"/>
      <c r="C278" s="7"/>
      <c r="D278" s="6"/>
      <c r="E278" s="7"/>
      <c r="F278" s="7"/>
    </row>
    <row r="279" spans="2:6" x14ac:dyDescent="0.45">
      <c r="B279" s="7"/>
      <c r="C279" s="7"/>
      <c r="D279" s="6"/>
      <c r="E279" s="7"/>
      <c r="F279" s="7"/>
    </row>
    <row r="280" spans="2:6" x14ac:dyDescent="0.45">
      <c r="B280" s="7"/>
      <c r="C280" s="7"/>
      <c r="D280" s="6"/>
      <c r="E280" s="7"/>
      <c r="F280" s="7"/>
    </row>
    <row r="281" spans="2:6" x14ac:dyDescent="0.45">
      <c r="B281" s="7"/>
      <c r="C281" s="7"/>
      <c r="D281" s="6"/>
      <c r="E281" s="7"/>
      <c r="F281" s="7"/>
    </row>
    <row r="282" spans="2:6" x14ac:dyDescent="0.45">
      <c r="B282" s="7"/>
      <c r="C282" s="7"/>
      <c r="D282" s="6"/>
      <c r="E282" s="7"/>
      <c r="F282" s="7"/>
    </row>
    <row r="283" spans="2:6" x14ac:dyDescent="0.45">
      <c r="B283" s="7"/>
      <c r="C283" s="7"/>
      <c r="D283" s="6"/>
      <c r="E283" s="7"/>
      <c r="F283" s="7"/>
    </row>
    <row r="284" spans="2:6" x14ac:dyDescent="0.45">
      <c r="B284" s="7"/>
      <c r="C284" s="7"/>
      <c r="D284" s="6"/>
      <c r="E284" s="7"/>
      <c r="F284" s="7"/>
    </row>
    <row r="285" spans="2:6" x14ac:dyDescent="0.45">
      <c r="B285" s="7"/>
      <c r="C285" s="7"/>
      <c r="D285" s="6"/>
      <c r="E285" s="7"/>
      <c r="F285" s="7"/>
    </row>
    <row r="286" spans="2:6" x14ac:dyDescent="0.45">
      <c r="B286" s="7"/>
      <c r="C286" s="7"/>
      <c r="D286" s="6"/>
      <c r="E286" s="7"/>
      <c r="F286" s="7"/>
    </row>
    <row r="287" spans="2:6" x14ac:dyDescent="0.45">
      <c r="B287" s="7"/>
      <c r="C287" s="7"/>
      <c r="D287" s="6"/>
      <c r="E287" s="7"/>
      <c r="F287" s="7"/>
    </row>
    <row r="288" spans="2:6" x14ac:dyDescent="0.45">
      <c r="B288" s="7"/>
      <c r="C288" s="7"/>
      <c r="D288" s="6"/>
      <c r="E288" s="7"/>
      <c r="F288" s="7"/>
    </row>
    <row r="289" spans="2:6" x14ac:dyDescent="0.45">
      <c r="B289" s="7"/>
      <c r="C289" s="7"/>
      <c r="D289" s="6"/>
      <c r="E289" s="7"/>
      <c r="F289" s="7"/>
    </row>
    <row r="290" spans="2:6" x14ac:dyDescent="0.45">
      <c r="B290" s="7"/>
      <c r="C290" s="7"/>
      <c r="D290" s="6"/>
      <c r="E290" s="7"/>
      <c r="F290" s="7"/>
    </row>
    <row r="291" spans="2:6" x14ac:dyDescent="0.45">
      <c r="B291" s="7"/>
      <c r="C291" s="7"/>
      <c r="D291" s="6"/>
      <c r="E291" s="7"/>
      <c r="F291" s="7"/>
    </row>
    <row r="292" spans="2:6" x14ac:dyDescent="0.45">
      <c r="B292" s="7"/>
      <c r="C292" s="7"/>
      <c r="D292" s="6"/>
      <c r="E292" s="7"/>
      <c r="F292" s="7"/>
    </row>
    <row r="293" spans="2:6" x14ac:dyDescent="0.45">
      <c r="B293" s="7"/>
      <c r="C293" s="7"/>
      <c r="D293" s="6"/>
      <c r="E293" s="7"/>
      <c r="F293" s="7"/>
    </row>
    <row r="294" spans="2:6" x14ac:dyDescent="0.45">
      <c r="B294" s="7"/>
      <c r="C294" s="7"/>
      <c r="D294" s="6"/>
      <c r="E294" s="7"/>
      <c r="F294" s="7"/>
    </row>
    <row r="295" spans="2:6" x14ac:dyDescent="0.45">
      <c r="B295" s="7"/>
      <c r="C295" s="7"/>
      <c r="D295" s="6"/>
      <c r="E295" s="7"/>
      <c r="F295" s="7"/>
    </row>
    <row r="296" spans="2:6" x14ac:dyDescent="0.45">
      <c r="B296" s="7"/>
      <c r="C296" s="7"/>
      <c r="D296" s="6"/>
      <c r="E296" s="7"/>
      <c r="F296" s="7"/>
    </row>
    <row r="297" spans="2:6" x14ac:dyDescent="0.45">
      <c r="B297" s="7"/>
      <c r="C297" s="7"/>
      <c r="D297" s="6"/>
      <c r="E297" s="7"/>
      <c r="F297" s="7"/>
    </row>
    <row r="298" spans="2:6" x14ac:dyDescent="0.45">
      <c r="B298" s="7"/>
      <c r="C298" s="7"/>
      <c r="D298" s="6"/>
      <c r="E298" s="7"/>
      <c r="F298" s="7"/>
    </row>
    <row r="299" spans="2:6" x14ac:dyDescent="0.45">
      <c r="B299" s="7"/>
      <c r="C299" s="7"/>
      <c r="D299" s="6"/>
      <c r="E299" s="7"/>
      <c r="F299" s="7"/>
    </row>
    <row r="300" spans="2:6" x14ac:dyDescent="0.45">
      <c r="B300" s="7"/>
      <c r="C300" s="7"/>
      <c r="D300" s="6"/>
      <c r="E300" s="7"/>
      <c r="F300" s="7"/>
    </row>
    <row r="301" spans="2:6" x14ac:dyDescent="0.45">
      <c r="B301" s="7"/>
      <c r="C301" s="7"/>
      <c r="D301" s="6"/>
      <c r="E301" s="7"/>
      <c r="F301" s="7"/>
    </row>
    <row r="302" spans="2:6" x14ac:dyDescent="0.45">
      <c r="B302" s="7"/>
      <c r="C302" s="7"/>
      <c r="D302" s="6"/>
      <c r="E302" s="7"/>
      <c r="F302" s="7"/>
    </row>
    <row r="303" spans="2:6" x14ac:dyDescent="0.45">
      <c r="B303" s="7"/>
      <c r="C303" s="7"/>
      <c r="D303" s="6"/>
      <c r="E303" s="7"/>
      <c r="F303" s="7"/>
    </row>
    <row r="304" spans="2:6" x14ac:dyDescent="0.45">
      <c r="B304" s="7"/>
      <c r="C304" s="7"/>
      <c r="D304" s="6"/>
      <c r="E304" s="7"/>
      <c r="F304" s="7"/>
    </row>
    <row r="305" spans="2:6" x14ac:dyDescent="0.45">
      <c r="B305" s="7"/>
      <c r="C305" s="7"/>
      <c r="D305" s="6"/>
      <c r="E305" s="7"/>
      <c r="F305" s="7"/>
    </row>
    <row r="306" spans="2:6" x14ac:dyDescent="0.45">
      <c r="B306" s="7"/>
      <c r="C306" s="7"/>
      <c r="D306" s="6"/>
      <c r="E306" s="7"/>
      <c r="F306" s="7"/>
    </row>
    <row r="307" spans="2:6" x14ac:dyDescent="0.45">
      <c r="B307" s="7"/>
      <c r="C307" s="7"/>
      <c r="D307" s="6"/>
      <c r="E307" s="7"/>
      <c r="F307" s="7"/>
    </row>
    <row r="308" spans="2:6" x14ac:dyDescent="0.45">
      <c r="B308" s="7"/>
      <c r="C308" s="7"/>
      <c r="D308" s="6"/>
      <c r="E308" s="7"/>
      <c r="F308" s="7"/>
    </row>
    <row r="309" spans="2:6" x14ac:dyDescent="0.45">
      <c r="B309" s="7"/>
      <c r="C309" s="7"/>
      <c r="D309" s="6"/>
      <c r="E309" s="7"/>
      <c r="F309" s="7"/>
    </row>
    <row r="310" spans="2:6" x14ac:dyDescent="0.45">
      <c r="B310" s="7"/>
      <c r="C310" s="7"/>
      <c r="D310" s="6"/>
      <c r="E310" s="7"/>
      <c r="F310" s="7"/>
    </row>
    <row r="311" spans="2:6" x14ac:dyDescent="0.45">
      <c r="B311" s="7"/>
      <c r="C311" s="7"/>
      <c r="D311" s="6"/>
      <c r="E311" s="7"/>
      <c r="F311" s="7"/>
    </row>
    <row r="312" spans="2:6" x14ac:dyDescent="0.45">
      <c r="B312" s="7"/>
      <c r="C312" s="7"/>
      <c r="D312" s="6"/>
      <c r="E312" s="7"/>
      <c r="F312" s="7"/>
    </row>
    <row r="313" spans="2:6" x14ac:dyDescent="0.45">
      <c r="B313" s="7"/>
      <c r="C313" s="7"/>
      <c r="D313" s="6"/>
      <c r="E313" s="7"/>
      <c r="F313" s="7"/>
    </row>
    <row r="314" spans="2:6" x14ac:dyDescent="0.45">
      <c r="B314" s="7"/>
      <c r="C314" s="7"/>
      <c r="D314" s="6"/>
      <c r="E314" s="7"/>
      <c r="F314" s="7"/>
    </row>
    <row r="315" spans="2:6" x14ac:dyDescent="0.45">
      <c r="B315" s="7"/>
      <c r="C315" s="7"/>
      <c r="D315" s="6"/>
      <c r="E315" s="7"/>
      <c r="F315" s="7"/>
    </row>
    <row r="316" spans="2:6" x14ac:dyDescent="0.45">
      <c r="B316" s="7"/>
      <c r="C316" s="7"/>
      <c r="D316" s="6"/>
      <c r="E316" s="7"/>
      <c r="F316" s="7"/>
    </row>
    <row r="317" spans="2:6" x14ac:dyDescent="0.45">
      <c r="B317" s="7"/>
      <c r="C317" s="7"/>
      <c r="D317" s="6"/>
      <c r="E317" s="7"/>
      <c r="F317" s="7"/>
    </row>
    <row r="318" spans="2:6" x14ac:dyDescent="0.45">
      <c r="B318" s="7"/>
      <c r="C318" s="7"/>
      <c r="D318" s="6"/>
      <c r="E318" s="7"/>
      <c r="F318" s="7"/>
    </row>
    <row r="319" spans="2:6" x14ac:dyDescent="0.45">
      <c r="B319" s="7"/>
      <c r="C319" s="7"/>
      <c r="D319" s="6"/>
      <c r="E319" s="7"/>
      <c r="F319" s="7"/>
    </row>
    <row r="320" spans="2:6" x14ac:dyDescent="0.45">
      <c r="B320" s="7"/>
      <c r="C320" s="7"/>
      <c r="D320" s="6"/>
      <c r="E320" s="7"/>
      <c r="F320" s="7"/>
    </row>
    <row r="321" spans="2:6" x14ac:dyDescent="0.45">
      <c r="B321" s="7"/>
      <c r="C321" s="7"/>
      <c r="D321" s="6"/>
      <c r="E321" s="7"/>
      <c r="F321" s="7"/>
    </row>
    <row r="322" spans="2:6" x14ac:dyDescent="0.45">
      <c r="B322" s="7"/>
      <c r="C322" s="7"/>
      <c r="D322" s="6"/>
      <c r="E322" s="7"/>
      <c r="F322" s="7"/>
    </row>
    <row r="323" spans="2:6" x14ac:dyDescent="0.45">
      <c r="B323" s="7"/>
      <c r="C323" s="7"/>
      <c r="D323" s="6"/>
      <c r="E323" s="7"/>
      <c r="F323" s="7"/>
    </row>
    <row r="324" spans="2:6" x14ac:dyDescent="0.45">
      <c r="B324" s="7"/>
      <c r="C324" s="7"/>
      <c r="D324" s="6"/>
      <c r="E324" s="7"/>
      <c r="F324" s="7"/>
    </row>
    <row r="325" spans="2:6" x14ac:dyDescent="0.45">
      <c r="B325" s="7"/>
      <c r="C325" s="7"/>
      <c r="D325" s="6"/>
      <c r="E325" s="7"/>
      <c r="F325" s="7"/>
    </row>
    <row r="326" spans="2:6" x14ac:dyDescent="0.45">
      <c r="B326" s="7"/>
      <c r="C326" s="7"/>
      <c r="D326" s="6"/>
      <c r="E326" s="7"/>
      <c r="F326" s="7"/>
    </row>
    <row r="327" spans="2:6" x14ac:dyDescent="0.45">
      <c r="B327" s="7"/>
      <c r="C327" s="7"/>
      <c r="D327" s="6"/>
      <c r="E327" s="7"/>
      <c r="F327" s="7"/>
    </row>
    <row r="328" spans="2:6" x14ac:dyDescent="0.45">
      <c r="B328" s="7"/>
      <c r="C328" s="7"/>
      <c r="D328" s="6"/>
      <c r="E328" s="7"/>
      <c r="F328" s="7"/>
    </row>
    <row r="329" spans="2:6" x14ac:dyDescent="0.45">
      <c r="B329" s="7"/>
      <c r="C329" s="7"/>
      <c r="D329" s="6"/>
      <c r="E329" s="7"/>
      <c r="F329" s="7"/>
    </row>
    <row r="330" spans="2:6" x14ac:dyDescent="0.45">
      <c r="B330" s="7"/>
      <c r="C330" s="7"/>
      <c r="D330" s="6"/>
      <c r="E330" s="7"/>
      <c r="F330" s="7"/>
    </row>
    <row r="331" spans="2:6" x14ac:dyDescent="0.45">
      <c r="B331" s="7"/>
      <c r="C331" s="7"/>
      <c r="D331" s="6"/>
      <c r="E331" s="7"/>
      <c r="F331" s="7"/>
    </row>
    <row r="332" spans="2:6" x14ac:dyDescent="0.45">
      <c r="B332" s="7"/>
      <c r="C332" s="7"/>
      <c r="D332" s="6"/>
      <c r="E332" s="7"/>
      <c r="F332" s="7"/>
    </row>
    <row r="333" spans="2:6" x14ac:dyDescent="0.45">
      <c r="B333" s="7"/>
      <c r="C333" s="7"/>
      <c r="D333" s="6"/>
      <c r="E333" s="7"/>
      <c r="F333" s="7"/>
    </row>
    <row r="334" spans="2:6" x14ac:dyDescent="0.45">
      <c r="B334" s="7"/>
      <c r="C334" s="7"/>
      <c r="D334" s="6"/>
      <c r="E334" s="7"/>
      <c r="F334" s="7"/>
    </row>
    <row r="335" spans="2:6" x14ac:dyDescent="0.45">
      <c r="B335" s="7"/>
      <c r="C335" s="7"/>
      <c r="D335" s="6"/>
      <c r="E335" s="7"/>
      <c r="F335" s="7"/>
    </row>
    <row r="336" spans="2:6" x14ac:dyDescent="0.45">
      <c r="B336" s="7"/>
      <c r="C336" s="7"/>
      <c r="D336" s="6"/>
      <c r="E336" s="7"/>
      <c r="F336" s="7"/>
    </row>
    <row r="337" spans="2:6" x14ac:dyDescent="0.45">
      <c r="B337" s="7"/>
      <c r="C337" s="7"/>
      <c r="D337" s="6"/>
      <c r="E337" s="7"/>
      <c r="F337" s="7"/>
    </row>
    <row r="338" spans="2:6" x14ac:dyDescent="0.45">
      <c r="B338" s="7"/>
      <c r="C338" s="7"/>
      <c r="D338" s="6"/>
      <c r="E338" s="7"/>
      <c r="F338" s="7"/>
    </row>
    <row r="339" spans="2:6" x14ac:dyDescent="0.45">
      <c r="B339" s="7"/>
      <c r="C339" s="7"/>
      <c r="D339" s="6"/>
      <c r="E339" s="7"/>
      <c r="F339" s="7"/>
    </row>
    <row r="340" spans="2:6" x14ac:dyDescent="0.45">
      <c r="B340" s="7"/>
      <c r="C340" s="7"/>
      <c r="D340" s="6"/>
      <c r="E340" s="7"/>
      <c r="F340" s="7"/>
    </row>
    <row r="341" spans="2:6" x14ac:dyDescent="0.45">
      <c r="B341" s="7"/>
      <c r="C341" s="7"/>
      <c r="D341" s="6"/>
      <c r="E341" s="7"/>
      <c r="F341" s="7"/>
    </row>
    <row r="342" spans="2:6" x14ac:dyDescent="0.45">
      <c r="B342" s="7"/>
      <c r="C342" s="7"/>
      <c r="D342" s="6"/>
      <c r="E342" s="7"/>
      <c r="F342" s="7"/>
    </row>
    <row r="343" spans="2:6" x14ac:dyDescent="0.45">
      <c r="B343" s="7"/>
      <c r="C343" s="7"/>
      <c r="D343" s="6"/>
      <c r="E343" s="7"/>
      <c r="F343" s="7"/>
    </row>
    <row r="344" spans="2:6" x14ac:dyDescent="0.45">
      <c r="B344" s="7"/>
      <c r="C344" s="7"/>
      <c r="D344" s="6"/>
      <c r="E344" s="7"/>
      <c r="F344" s="7"/>
    </row>
    <row r="345" spans="2:6" x14ac:dyDescent="0.45">
      <c r="B345" s="7"/>
      <c r="C345" s="7"/>
      <c r="D345" s="6"/>
      <c r="E345" s="7"/>
      <c r="F345" s="7"/>
    </row>
    <row r="346" spans="2:6" x14ac:dyDescent="0.45">
      <c r="B346" s="7"/>
      <c r="C346" s="7"/>
      <c r="D346" s="6"/>
      <c r="E346" s="7"/>
      <c r="F346" s="7"/>
    </row>
    <row r="347" spans="2:6" x14ac:dyDescent="0.45">
      <c r="B347" s="7"/>
      <c r="C347" s="7"/>
      <c r="D347" s="6"/>
      <c r="E347" s="7"/>
      <c r="F347" s="7"/>
    </row>
    <row r="348" spans="2:6" x14ac:dyDescent="0.45">
      <c r="B348" s="7"/>
      <c r="C348" s="7"/>
      <c r="D348" s="6"/>
      <c r="E348" s="7"/>
      <c r="F348" s="7"/>
    </row>
    <row r="349" spans="2:6" x14ac:dyDescent="0.45">
      <c r="B349" s="7"/>
      <c r="C349" s="7"/>
      <c r="D349" s="6"/>
      <c r="E349" s="7"/>
      <c r="F349" s="7"/>
    </row>
    <row r="350" spans="2:6" x14ac:dyDescent="0.45">
      <c r="B350" s="7"/>
      <c r="C350" s="7"/>
      <c r="D350" s="6"/>
      <c r="E350" s="7"/>
      <c r="F350" s="7"/>
    </row>
    <row r="351" spans="2:6" x14ac:dyDescent="0.45">
      <c r="B351" s="7"/>
      <c r="C351" s="7"/>
      <c r="D351" s="6"/>
      <c r="E351" s="7"/>
      <c r="F351" s="7"/>
    </row>
    <row r="352" spans="2:6" x14ac:dyDescent="0.45">
      <c r="B352" s="7"/>
      <c r="C352" s="7"/>
      <c r="D352" s="6"/>
      <c r="E352" s="7"/>
      <c r="F352" s="7"/>
    </row>
    <row r="353" spans="2:6" x14ac:dyDescent="0.45">
      <c r="B353" s="7"/>
      <c r="C353" s="7"/>
      <c r="D353" s="6"/>
      <c r="E353" s="7"/>
      <c r="F353" s="7"/>
    </row>
    <row r="354" spans="2:6" x14ac:dyDescent="0.45">
      <c r="B354" s="7"/>
      <c r="C354" s="7"/>
      <c r="D354" s="6"/>
      <c r="E354" s="7"/>
      <c r="F354" s="7"/>
    </row>
    <row r="355" spans="2:6" x14ac:dyDescent="0.45">
      <c r="B355" s="7"/>
      <c r="C355" s="7"/>
      <c r="D355" s="6"/>
      <c r="E355" s="7"/>
      <c r="F355" s="7"/>
    </row>
    <row r="356" spans="2:6" x14ac:dyDescent="0.45">
      <c r="B356" s="7"/>
      <c r="C356" s="7"/>
      <c r="D356" s="6"/>
      <c r="E356" s="7"/>
      <c r="F356" s="7"/>
    </row>
    <row r="357" spans="2:6" x14ac:dyDescent="0.45">
      <c r="B357" s="7"/>
      <c r="C357" s="7"/>
      <c r="D357" s="6"/>
      <c r="E357" s="7"/>
      <c r="F357" s="7"/>
    </row>
    <row r="358" spans="2:6" x14ac:dyDescent="0.45">
      <c r="B358" s="7"/>
      <c r="C358" s="7"/>
      <c r="D358" s="6"/>
      <c r="E358" s="7"/>
      <c r="F358" s="7"/>
    </row>
    <row r="359" spans="2:6" x14ac:dyDescent="0.45">
      <c r="B359" s="7"/>
      <c r="C359" s="7"/>
      <c r="D359" s="6"/>
      <c r="E359" s="7"/>
      <c r="F359" s="7"/>
    </row>
    <row r="360" spans="2:6" x14ac:dyDescent="0.45">
      <c r="B360" s="7"/>
      <c r="C360" s="7"/>
      <c r="D360" s="6"/>
      <c r="E360" s="7"/>
      <c r="F360" s="7"/>
    </row>
    <row r="361" spans="2:6" x14ac:dyDescent="0.45">
      <c r="B361" s="7"/>
      <c r="C361" s="7"/>
      <c r="D361" s="6"/>
      <c r="E361" s="7"/>
      <c r="F361" s="7"/>
    </row>
    <row r="362" spans="2:6" x14ac:dyDescent="0.45">
      <c r="B362" s="7"/>
      <c r="C362" s="7"/>
      <c r="D362" s="6"/>
      <c r="E362" s="7"/>
      <c r="F362" s="7"/>
    </row>
    <row r="363" spans="2:6" x14ac:dyDescent="0.45">
      <c r="B363" s="7"/>
      <c r="C363" s="7"/>
      <c r="D363" s="6"/>
      <c r="E363" s="7"/>
      <c r="F363" s="7"/>
    </row>
    <row r="364" spans="2:6" x14ac:dyDescent="0.45">
      <c r="B364" s="7"/>
      <c r="C364" s="7"/>
      <c r="D364" s="6"/>
      <c r="E364" s="7"/>
      <c r="F364" s="7"/>
    </row>
    <row r="365" spans="2:6" x14ac:dyDescent="0.45">
      <c r="B365" s="7"/>
      <c r="C365" s="7"/>
      <c r="D365" s="6"/>
      <c r="E365" s="7"/>
      <c r="F365" s="7"/>
    </row>
    <row r="366" spans="2:6" x14ac:dyDescent="0.45">
      <c r="B366" s="7"/>
      <c r="C366" s="7"/>
      <c r="D366" s="6"/>
      <c r="E366" s="7"/>
      <c r="F366" s="7"/>
    </row>
    <row r="367" spans="2:6" x14ac:dyDescent="0.45">
      <c r="B367" s="7"/>
      <c r="C367" s="7"/>
      <c r="D367" s="6"/>
      <c r="E367" s="7"/>
      <c r="F367" s="7"/>
    </row>
    <row r="368" spans="2:6" x14ac:dyDescent="0.45">
      <c r="B368" s="7"/>
      <c r="C368" s="7"/>
      <c r="D368" s="6"/>
      <c r="E368" s="7"/>
      <c r="F368" s="7"/>
    </row>
    <row r="369" spans="2:6" x14ac:dyDescent="0.45">
      <c r="B369" s="7"/>
      <c r="C369" s="7"/>
      <c r="D369" s="6"/>
      <c r="E369" s="7"/>
      <c r="F369" s="7"/>
    </row>
    <row r="370" spans="2:6" x14ac:dyDescent="0.45">
      <c r="B370" s="7"/>
      <c r="C370" s="7"/>
      <c r="D370" s="6"/>
      <c r="E370" s="7"/>
      <c r="F370" s="7"/>
    </row>
    <row r="371" spans="2:6" x14ac:dyDescent="0.45">
      <c r="B371" s="7"/>
      <c r="C371" s="7"/>
      <c r="D371" s="6"/>
      <c r="E371" s="7"/>
      <c r="F371" s="7"/>
    </row>
    <row r="372" spans="2:6" x14ac:dyDescent="0.45">
      <c r="B372" s="7"/>
      <c r="C372" s="7"/>
      <c r="D372" s="6"/>
      <c r="E372" s="7"/>
      <c r="F372" s="7"/>
    </row>
    <row r="373" spans="2:6" x14ac:dyDescent="0.45">
      <c r="B373" s="7"/>
      <c r="C373" s="7"/>
      <c r="D373" s="6"/>
      <c r="E373" s="7"/>
      <c r="F373" s="7"/>
    </row>
    <row r="374" spans="2:6" x14ac:dyDescent="0.45">
      <c r="B374" s="7"/>
      <c r="C374" s="7"/>
      <c r="D374" s="6"/>
      <c r="E374" s="7"/>
      <c r="F374" s="7"/>
    </row>
    <row r="375" spans="2:6" x14ac:dyDescent="0.45">
      <c r="B375" s="7"/>
      <c r="C375" s="7"/>
      <c r="D375" s="6"/>
      <c r="E375" s="7"/>
      <c r="F375" s="7"/>
    </row>
    <row r="376" spans="2:6" x14ac:dyDescent="0.45">
      <c r="B376" s="7"/>
      <c r="C376" s="7"/>
      <c r="D376" s="6"/>
      <c r="E376" s="7"/>
      <c r="F376" s="7"/>
    </row>
    <row r="377" spans="2:6" x14ac:dyDescent="0.45">
      <c r="B377" s="7"/>
      <c r="C377" s="7"/>
      <c r="D377" s="6"/>
      <c r="E377" s="7"/>
      <c r="F377" s="7"/>
    </row>
    <row r="378" spans="2:6" x14ac:dyDescent="0.45">
      <c r="B378" s="7"/>
      <c r="C378" s="7"/>
      <c r="D378" s="6"/>
      <c r="E378" s="7"/>
      <c r="F378" s="7"/>
    </row>
    <row r="379" spans="2:6" x14ac:dyDescent="0.45">
      <c r="B379" s="7"/>
      <c r="C379" s="7"/>
      <c r="D379" s="6"/>
      <c r="E379" s="7"/>
      <c r="F379" s="7"/>
    </row>
    <row r="380" spans="2:6" x14ac:dyDescent="0.45">
      <c r="B380" s="7"/>
      <c r="C380" s="7"/>
      <c r="D380" s="6"/>
      <c r="E380" s="7"/>
      <c r="F380" s="7"/>
    </row>
    <row r="381" spans="2:6" x14ac:dyDescent="0.45">
      <c r="B381" s="7"/>
      <c r="C381" s="7"/>
      <c r="D381" s="6"/>
      <c r="E381" s="7"/>
      <c r="F381" s="7"/>
    </row>
    <row r="382" spans="2:6" x14ac:dyDescent="0.45">
      <c r="B382" s="7"/>
      <c r="C382" s="7"/>
      <c r="D382" s="6"/>
      <c r="E382" s="7"/>
      <c r="F382" s="7"/>
    </row>
    <row r="383" spans="2:6" x14ac:dyDescent="0.45">
      <c r="B383" s="7"/>
      <c r="C383" s="7"/>
      <c r="D383" s="6"/>
      <c r="E383" s="7"/>
      <c r="F383" s="7"/>
    </row>
    <row r="384" spans="2:6" x14ac:dyDescent="0.45">
      <c r="B384" s="7"/>
      <c r="C384" s="7"/>
      <c r="D384" s="6"/>
      <c r="E384" s="7"/>
      <c r="F384" s="7"/>
    </row>
    <row r="385" spans="2:6" x14ac:dyDescent="0.45">
      <c r="B385" s="7"/>
      <c r="C385" s="7"/>
      <c r="D385" s="6"/>
      <c r="E385" s="7"/>
      <c r="F385" s="7"/>
    </row>
    <row r="386" spans="2:6" x14ac:dyDescent="0.45">
      <c r="B386" s="7"/>
      <c r="C386" s="7"/>
      <c r="D386" s="6"/>
      <c r="E386" s="7"/>
      <c r="F386" s="7"/>
    </row>
    <row r="387" spans="2:6" x14ac:dyDescent="0.45">
      <c r="B387" s="7"/>
      <c r="C387" s="7"/>
      <c r="D387" s="6"/>
      <c r="E387" s="7"/>
      <c r="F387" s="7"/>
    </row>
    <row r="388" spans="2:6" x14ac:dyDescent="0.45">
      <c r="B388" s="7"/>
      <c r="C388" s="7"/>
      <c r="D388" s="6"/>
      <c r="E388" s="7"/>
      <c r="F388" s="7"/>
    </row>
    <row r="389" spans="2:6" x14ac:dyDescent="0.45">
      <c r="B389" s="7"/>
      <c r="C389" s="7"/>
      <c r="D389" s="6"/>
      <c r="E389" s="7"/>
      <c r="F389" s="7"/>
    </row>
    <row r="390" spans="2:6" x14ac:dyDescent="0.45">
      <c r="B390" s="7"/>
      <c r="C390" s="7"/>
      <c r="D390" s="6"/>
      <c r="E390" s="7"/>
      <c r="F390" s="7"/>
    </row>
    <row r="391" spans="2:6" x14ac:dyDescent="0.45">
      <c r="B391" s="7"/>
      <c r="C391" s="7"/>
      <c r="D391" s="6"/>
      <c r="E391" s="7"/>
      <c r="F391" s="7"/>
    </row>
    <row r="392" spans="2:6" x14ac:dyDescent="0.45">
      <c r="B392" s="7"/>
      <c r="C392" s="7"/>
      <c r="D392" s="6"/>
      <c r="E392" s="7"/>
      <c r="F392" s="7"/>
    </row>
    <row r="393" spans="2:6" x14ac:dyDescent="0.45">
      <c r="B393" s="7"/>
      <c r="C393" s="7"/>
      <c r="D393" s="6"/>
      <c r="E393" s="7"/>
      <c r="F393" s="7"/>
    </row>
    <row r="394" spans="2:6" x14ac:dyDescent="0.45">
      <c r="B394" s="7"/>
      <c r="C394" s="7"/>
      <c r="D394" s="6"/>
      <c r="E394" s="7"/>
      <c r="F394" s="7"/>
    </row>
    <row r="395" spans="2:6" x14ac:dyDescent="0.45">
      <c r="B395" s="7"/>
      <c r="C395" s="7"/>
      <c r="D395" s="6"/>
      <c r="E395" s="7"/>
      <c r="F395" s="7"/>
    </row>
    <row r="396" spans="2:6" x14ac:dyDescent="0.45">
      <c r="B396" s="7"/>
      <c r="C396" s="7"/>
      <c r="D396" s="6"/>
      <c r="E396" s="7"/>
      <c r="F396" s="7"/>
    </row>
    <row r="397" spans="2:6" x14ac:dyDescent="0.45">
      <c r="B397" s="7"/>
      <c r="C397" s="7"/>
      <c r="D397" s="6"/>
      <c r="E397" s="7"/>
      <c r="F397" s="7"/>
    </row>
    <row r="398" spans="2:6" x14ac:dyDescent="0.45">
      <c r="B398" s="7"/>
      <c r="C398" s="7"/>
      <c r="D398" s="6"/>
      <c r="E398" s="7"/>
      <c r="F398" s="7"/>
    </row>
    <row r="399" spans="2:6" x14ac:dyDescent="0.45">
      <c r="B399" s="7"/>
      <c r="C399" s="7"/>
      <c r="D399" s="6"/>
      <c r="E399" s="7"/>
      <c r="F399" s="7"/>
    </row>
    <row r="400" spans="2:6" x14ac:dyDescent="0.45">
      <c r="B400" s="7"/>
      <c r="C400" s="7"/>
      <c r="D400" s="6"/>
      <c r="E400" s="7"/>
      <c r="F400" s="7"/>
    </row>
    <row r="401" spans="2:6" x14ac:dyDescent="0.45">
      <c r="B401" s="7"/>
      <c r="C401" s="7"/>
      <c r="D401" s="6"/>
      <c r="E401" s="7"/>
      <c r="F401" s="7"/>
    </row>
    <row r="402" spans="2:6" x14ac:dyDescent="0.45">
      <c r="B402" s="7"/>
      <c r="C402" s="7"/>
      <c r="D402" s="6"/>
      <c r="E402" s="7"/>
      <c r="F402" s="7"/>
    </row>
    <row r="403" spans="2:6" x14ac:dyDescent="0.45">
      <c r="B403" s="7"/>
      <c r="C403" s="7"/>
      <c r="D403" s="6"/>
      <c r="E403" s="7"/>
      <c r="F403" s="7"/>
    </row>
    <row r="404" spans="2:6" x14ac:dyDescent="0.45">
      <c r="B404" s="7"/>
      <c r="C404" s="7"/>
      <c r="D404" s="6"/>
      <c r="E404" s="7"/>
      <c r="F404" s="7"/>
    </row>
    <row r="405" spans="2:6" x14ac:dyDescent="0.45">
      <c r="B405" s="7"/>
      <c r="C405" s="7"/>
      <c r="D405" s="6"/>
      <c r="E405" s="7"/>
      <c r="F405" s="7"/>
    </row>
    <row r="406" spans="2:6" x14ac:dyDescent="0.45">
      <c r="B406" s="7"/>
      <c r="C406" s="7"/>
      <c r="D406" s="6"/>
      <c r="E406" s="7"/>
      <c r="F406" s="7"/>
    </row>
    <row r="407" spans="2:6" x14ac:dyDescent="0.45">
      <c r="B407" s="7"/>
      <c r="C407" s="7"/>
      <c r="D407" s="6"/>
      <c r="E407" s="7"/>
      <c r="F407" s="7"/>
    </row>
    <row r="408" spans="2:6" x14ac:dyDescent="0.45">
      <c r="B408" s="7"/>
      <c r="C408" s="7"/>
      <c r="D408" s="6"/>
      <c r="E408" s="7"/>
      <c r="F408" s="7"/>
    </row>
    <row r="409" spans="2:6" x14ac:dyDescent="0.45">
      <c r="B409" s="7"/>
      <c r="C409" s="7"/>
      <c r="D409" s="6"/>
      <c r="E409" s="7"/>
      <c r="F409" s="7"/>
    </row>
    <row r="410" spans="2:6" x14ac:dyDescent="0.45">
      <c r="B410" s="7"/>
      <c r="C410" s="7"/>
      <c r="D410" s="6"/>
      <c r="E410" s="7"/>
      <c r="F410" s="7"/>
    </row>
    <row r="411" spans="2:6" x14ac:dyDescent="0.45">
      <c r="B411" s="7"/>
      <c r="C411" s="7"/>
      <c r="D411" s="6"/>
      <c r="E411" s="7"/>
      <c r="F411" s="7"/>
    </row>
    <row r="412" spans="2:6" x14ac:dyDescent="0.45">
      <c r="B412" s="7"/>
      <c r="C412" s="7"/>
      <c r="D412" s="6"/>
      <c r="E412" s="7"/>
      <c r="F412" s="7"/>
    </row>
    <row r="413" spans="2:6" x14ac:dyDescent="0.45">
      <c r="B413" s="7"/>
      <c r="C413" s="7"/>
      <c r="D413" s="6"/>
      <c r="E413" s="7"/>
      <c r="F413" s="7"/>
    </row>
    <row r="414" spans="2:6" x14ac:dyDescent="0.45">
      <c r="B414" s="7"/>
      <c r="C414" s="7"/>
      <c r="D414" s="6"/>
      <c r="E414" s="7"/>
      <c r="F414" s="7"/>
    </row>
    <row r="415" spans="2:6" x14ac:dyDescent="0.45">
      <c r="B415" s="7"/>
      <c r="C415" s="7"/>
      <c r="D415" s="6"/>
      <c r="E415" s="7"/>
      <c r="F415" s="7"/>
    </row>
    <row r="416" spans="2:6" x14ac:dyDescent="0.45">
      <c r="B416" s="7"/>
      <c r="C416" s="7"/>
      <c r="D416" s="6"/>
      <c r="E416" s="7"/>
      <c r="F416" s="7"/>
    </row>
    <row r="417" spans="2:6" x14ac:dyDescent="0.45">
      <c r="B417" s="7"/>
      <c r="C417" s="7"/>
      <c r="D417" s="6"/>
      <c r="E417" s="7"/>
      <c r="F417" s="7"/>
    </row>
    <row r="418" spans="2:6" x14ac:dyDescent="0.45">
      <c r="B418" s="7"/>
      <c r="C418" s="7"/>
      <c r="D418" s="6"/>
      <c r="E418" s="7"/>
      <c r="F418" s="7"/>
    </row>
    <row r="419" spans="2:6" x14ac:dyDescent="0.45">
      <c r="B419" s="7"/>
      <c r="C419" s="7"/>
      <c r="D419" s="6"/>
      <c r="E419" s="7"/>
      <c r="F419" s="7"/>
    </row>
    <row r="420" spans="2:6" x14ac:dyDescent="0.45">
      <c r="B420" s="7"/>
      <c r="C420" s="7"/>
      <c r="D420" s="6"/>
      <c r="E420" s="7"/>
      <c r="F420" s="7"/>
    </row>
    <row r="421" spans="2:6" x14ac:dyDescent="0.45">
      <c r="B421" s="7"/>
      <c r="C421" s="7"/>
      <c r="D421" s="6"/>
      <c r="E421" s="7"/>
      <c r="F421" s="7"/>
    </row>
    <row r="422" spans="2:6" x14ac:dyDescent="0.45">
      <c r="B422" s="7"/>
      <c r="C422" s="7"/>
      <c r="D422" s="6"/>
      <c r="E422" s="7"/>
      <c r="F422" s="7"/>
    </row>
    <row r="423" spans="2:6" x14ac:dyDescent="0.45">
      <c r="B423" s="7"/>
      <c r="C423" s="7"/>
      <c r="D423" s="6"/>
      <c r="E423" s="7"/>
      <c r="F423" s="7"/>
    </row>
    <row r="424" spans="2:6" x14ac:dyDescent="0.45">
      <c r="B424" s="7"/>
      <c r="C424" s="7"/>
      <c r="D424" s="6"/>
      <c r="E424" s="7"/>
      <c r="F424" s="7"/>
    </row>
    <row r="425" spans="2:6" x14ac:dyDescent="0.45">
      <c r="B425" s="7"/>
      <c r="C425" s="7"/>
      <c r="D425" s="6"/>
      <c r="E425" s="7"/>
      <c r="F425" s="7"/>
    </row>
    <row r="426" spans="2:6" x14ac:dyDescent="0.45">
      <c r="B426" s="7"/>
      <c r="C426" s="7"/>
      <c r="D426" s="6"/>
      <c r="E426" s="7"/>
      <c r="F426" s="7"/>
    </row>
    <row r="427" spans="2:6" x14ac:dyDescent="0.45">
      <c r="B427" s="7"/>
      <c r="C427" s="7"/>
      <c r="D427" s="6"/>
      <c r="E427" s="7"/>
      <c r="F427" s="7"/>
    </row>
    <row r="428" spans="2:6" x14ac:dyDescent="0.45">
      <c r="B428" s="7"/>
      <c r="C428" s="7"/>
      <c r="D428" s="6"/>
      <c r="E428" s="7"/>
      <c r="F428" s="7"/>
    </row>
    <row r="429" spans="2:6" x14ac:dyDescent="0.45">
      <c r="B429" s="7"/>
      <c r="C429" s="7"/>
      <c r="D429" s="6"/>
      <c r="E429" s="7"/>
      <c r="F429" s="7"/>
    </row>
    <row r="430" spans="2:6" x14ac:dyDescent="0.45">
      <c r="B430" s="7"/>
      <c r="C430" s="7"/>
      <c r="D430" s="6"/>
      <c r="E430" s="7"/>
      <c r="F430" s="7"/>
    </row>
    <row r="431" spans="2:6" x14ac:dyDescent="0.45">
      <c r="B431" s="7"/>
      <c r="C431" s="7"/>
      <c r="D431" s="6"/>
      <c r="E431" s="7"/>
      <c r="F431" s="7"/>
    </row>
    <row r="432" spans="2:6" x14ac:dyDescent="0.45">
      <c r="B432" s="7"/>
      <c r="C432" s="7"/>
      <c r="D432" s="6"/>
      <c r="E432" s="7"/>
      <c r="F432" s="7"/>
    </row>
    <row r="433" spans="2:6" x14ac:dyDescent="0.45">
      <c r="B433" s="7"/>
      <c r="C433" s="7"/>
      <c r="D433" s="6"/>
      <c r="E433" s="7"/>
      <c r="F433" s="7"/>
    </row>
    <row r="434" spans="2:6" x14ac:dyDescent="0.45">
      <c r="B434" s="7"/>
      <c r="C434" s="7"/>
      <c r="D434" s="6"/>
      <c r="E434" s="7"/>
      <c r="F434" s="7"/>
    </row>
    <row r="435" spans="2:6" x14ac:dyDescent="0.45">
      <c r="B435" s="7"/>
      <c r="C435" s="7"/>
      <c r="D435" s="6"/>
      <c r="E435" s="7"/>
      <c r="F435" s="7"/>
    </row>
    <row r="436" spans="2:6" x14ac:dyDescent="0.45">
      <c r="B436" s="7"/>
      <c r="C436" s="7"/>
      <c r="D436" s="6"/>
      <c r="E436" s="7"/>
      <c r="F436" s="7"/>
    </row>
    <row r="437" spans="2:6" x14ac:dyDescent="0.45">
      <c r="B437" s="7"/>
      <c r="C437" s="7"/>
      <c r="D437" s="6"/>
      <c r="E437" s="7"/>
      <c r="F437" s="7"/>
    </row>
    <row r="438" spans="2:6" x14ac:dyDescent="0.45">
      <c r="B438" s="7"/>
      <c r="C438" s="7"/>
      <c r="D438" s="6"/>
      <c r="E438" s="7"/>
      <c r="F438" s="7"/>
    </row>
    <row r="439" spans="2:6" x14ac:dyDescent="0.45">
      <c r="B439" s="7"/>
      <c r="C439" s="7"/>
      <c r="D439" s="6"/>
      <c r="E439" s="7"/>
      <c r="F439" s="7"/>
    </row>
    <row r="440" spans="2:6" x14ac:dyDescent="0.45">
      <c r="B440" s="7"/>
      <c r="C440" s="7"/>
      <c r="D440" s="6"/>
      <c r="E440" s="7"/>
      <c r="F440" s="7"/>
    </row>
    <row r="441" spans="2:6" x14ac:dyDescent="0.45">
      <c r="B441" s="7"/>
      <c r="C441" s="7"/>
      <c r="D441" s="6"/>
      <c r="E441" s="7"/>
      <c r="F441" s="7"/>
    </row>
    <row r="442" spans="2:6" x14ac:dyDescent="0.45">
      <c r="B442" s="7"/>
      <c r="C442" s="7"/>
      <c r="D442" s="6"/>
      <c r="E442" s="7"/>
      <c r="F442" s="7"/>
    </row>
    <row r="443" spans="2:6" x14ac:dyDescent="0.45">
      <c r="B443" s="7"/>
      <c r="C443" s="7"/>
      <c r="D443" s="6"/>
      <c r="E443" s="7"/>
      <c r="F443" s="7"/>
    </row>
    <row r="444" spans="2:6" x14ac:dyDescent="0.45">
      <c r="B444" s="7"/>
      <c r="C444" s="7"/>
      <c r="D444" s="6"/>
      <c r="E444" s="7"/>
      <c r="F444" s="7"/>
    </row>
    <row r="445" spans="2:6" x14ac:dyDescent="0.45">
      <c r="B445" s="7"/>
      <c r="C445" s="7"/>
      <c r="D445" s="6"/>
      <c r="E445" s="7"/>
      <c r="F445" s="7"/>
    </row>
    <row r="446" spans="2:6" x14ac:dyDescent="0.45">
      <c r="B446" s="7"/>
      <c r="C446" s="7"/>
      <c r="D446" s="6"/>
      <c r="E446" s="7"/>
      <c r="F446" s="7"/>
    </row>
    <row r="447" spans="2:6" x14ac:dyDescent="0.45">
      <c r="B447" s="7"/>
      <c r="C447" s="7"/>
      <c r="D447" s="6"/>
      <c r="E447" s="7"/>
      <c r="F447" s="7"/>
    </row>
    <row r="448" spans="2:6" x14ac:dyDescent="0.45">
      <c r="B448" s="7"/>
      <c r="C448" s="7"/>
      <c r="D448" s="6"/>
      <c r="E448" s="7"/>
      <c r="F448" s="7"/>
    </row>
    <row r="449" spans="2:6" x14ac:dyDescent="0.45">
      <c r="B449" s="7"/>
      <c r="C449" s="7"/>
      <c r="D449" s="6"/>
      <c r="E449" s="7"/>
      <c r="F449" s="7"/>
    </row>
    <row r="450" spans="2:6" x14ac:dyDescent="0.45">
      <c r="B450" s="7"/>
      <c r="C450" s="7"/>
      <c r="D450" s="6"/>
      <c r="E450" s="7"/>
      <c r="F450" s="7"/>
    </row>
    <row r="451" spans="2:6" x14ac:dyDescent="0.45">
      <c r="B451" s="7"/>
      <c r="C451" s="7"/>
      <c r="D451" s="6"/>
      <c r="E451" s="7"/>
      <c r="F451" s="7"/>
    </row>
    <row r="452" spans="2:6" x14ac:dyDescent="0.45">
      <c r="B452" s="7"/>
      <c r="C452" s="7"/>
      <c r="D452" s="6"/>
      <c r="E452" s="7"/>
      <c r="F452" s="7"/>
    </row>
    <row r="453" spans="2:6" x14ac:dyDescent="0.45">
      <c r="B453" s="7"/>
      <c r="C453" s="7"/>
      <c r="D453" s="6"/>
      <c r="E453" s="7"/>
      <c r="F453" s="7"/>
    </row>
    <row r="454" spans="2:6" x14ac:dyDescent="0.45">
      <c r="B454" s="7"/>
      <c r="C454" s="7"/>
      <c r="D454" s="6"/>
      <c r="E454" s="7"/>
      <c r="F454" s="7"/>
    </row>
    <row r="455" spans="2:6" x14ac:dyDescent="0.45">
      <c r="B455" s="7"/>
      <c r="C455" s="7"/>
      <c r="D455" s="6"/>
      <c r="E455" s="7"/>
      <c r="F455" s="7"/>
    </row>
    <row r="456" spans="2:6" x14ac:dyDescent="0.45">
      <c r="B456" s="7"/>
      <c r="C456" s="7"/>
      <c r="D456" s="6"/>
      <c r="E456" s="7"/>
      <c r="F456" s="7"/>
    </row>
    <row r="457" spans="2:6" x14ac:dyDescent="0.45">
      <c r="B457" s="7"/>
      <c r="C457" s="7"/>
      <c r="D457" s="6"/>
      <c r="E457" s="7"/>
      <c r="F457" s="7"/>
    </row>
    <row r="458" spans="2:6" x14ac:dyDescent="0.45">
      <c r="B458" s="7"/>
      <c r="C458" s="7"/>
      <c r="D458" s="6"/>
      <c r="E458" s="7"/>
      <c r="F458" s="7"/>
    </row>
    <row r="459" spans="2:6" x14ac:dyDescent="0.45">
      <c r="B459" s="7"/>
      <c r="C459" s="7"/>
      <c r="D459" s="6"/>
      <c r="E459" s="7"/>
      <c r="F459" s="7"/>
    </row>
    <row r="460" spans="2:6" x14ac:dyDescent="0.45">
      <c r="B460" s="7"/>
      <c r="C460" s="7"/>
      <c r="D460" s="6"/>
      <c r="E460" s="7"/>
      <c r="F460" s="7"/>
    </row>
    <row r="461" spans="2:6" x14ac:dyDescent="0.45">
      <c r="B461" s="7"/>
      <c r="C461" s="7"/>
      <c r="D461" s="6"/>
      <c r="E461" s="7"/>
      <c r="F461" s="7"/>
    </row>
    <row r="462" spans="2:6" x14ac:dyDescent="0.45">
      <c r="B462" s="7"/>
      <c r="C462" s="7"/>
      <c r="D462" s="6"/>
      <c r="E462" s="7"/>
      <c r="F462" s="7"/>
    </row>
    <row r="463" spans="2:6" x14ac:dyDescent="0.45">
      <c r="B463" s="7"/>
      <c r="C463" s="7"/>
      <c r="D463" s="6"/>
      <c r="E463" s="7"/>
      <c r="F463" s="7"/>
    </row>
    <row r="464" spans="2:6" x14ac:dyDescent="0.45">
      <c r="B464" s="7"/>
      <c r="C464" s="7"/>
      <c r="D464" s="6"/>
      <c r="E464" s="7"/>
      <c r="F464" s="7"/>
    </row>
    <row r="465" spans="2:6" x14ac:dyDescent="0.45">
      <c r="B465" s="7"/>
      <c r="C465" s="7"/>
      <c r="D465" s="6"/>
      <c r="E465" s="7"/>
      <c r="F465" s="7"/>
    </row>
    <row r="466" spans="2:6" x14ac:dyDescent="0.45">
      <c r="B466" s="7"/>
      <c r="C466" s="7"/>
      <c r="D466" s="6"/>
      <c r="E466" s="7"/>
      <c r="F466" s="7"/>
    </row>
    <row r="467" spans="2:6" x14ac:dyDescent="0.45">
      <c r="B467" s="7"/>
      <c r="C467" s="7"/>
      <c r="D467" s="6"/>
      <c r="E467" s="7"/>
      <c r="F467" s="7"/>
    </row>
    <row r="468" spans="2:6" x14ac:dyDescent="0.45">
      <c r="B468" s="7"/>
      <c r="C468" s="7"/>
      <c r="D468" s="6"/>
      <c r="E468" s="7"/>
      <c r="F468" s="7"/>
    </row>
    <row r="469" spans="2:6" x14ac:dyDescent="0.45">
      <c r="B469" s="7"/>
      <c r="C469" s="7"/>
      <c r="D469" s="6"/>
      <c r="E469" s="7"/>
      <c r="F469" s="7"/>
    </row>
    <row r="470" spans="2:6" x14ac:dyDescent="0.45">
      <c r="B470" s="7"/>
      <c r="C470" s="7"/>
      <c r="D470" s="6"/>
      <c r="E470" s="7"/>
      <c r="F470" s="7"/>
    </row>
    <row r="471" spans="2:6" x14ac:dyDescent="0.45">
      <c r="B471" s="7"/>
      <c r="C471" s="7"/>
      <c r="D471" s="6"/>
      <c r="E471" s="7"/>
      <c r="F471" s="7"/>
    </row>
    <row r="472" spans="2:6" x14ac:dyDescent="0.45">
      <c r="B472" s="7"/>
      <c r="C472" s="7"/>
      <c r="D472" s="6"/>
      <c r="E472" s="7"/>
      <c r="F472" s="7"/>
    </row>
    <row r="473" spans="2:6" x14ac:dyDescent="0.45">
      <c r="B473" s="7"/>
      <c r="C473" s="7"/>
      <c r="D473" s="6"/>
      <c r="E473" s="7"/>
      <c r="F473" s="7"/>
    </row>
    <row r="474" spans="2:6" x14ac:dyDescent="0.45">
      <c r="B474" s="7"/>
      <c r="C474" s="7"/>
      <c r="D474" s="6"/>
      <c r="E474" s="7"/>
      <c r="F474" s="7"/>
    </row>
    <row r="475" spans="2:6" x14ac:dyDescent="0.45">
      <c r="B475" s="7"/>
      <c r="C475" s="7"/>
      <c r="D475" s="6"/>
      <c r="E475" s="7"/>
      <c r="F475" s="7"/>
    </row>
    <row r="476" spans="2:6" x14ac:dyDescent="0.45">
      <c r="B476" s="7"/>
      <c r="C476" s="7"/>
      <c r="D476" s="6"/>
      <c r="E476" s="7"/>
      <c r="F476" s="7"/>
    </row>
    <row r="477" spans="2:6" x14ac:dyDescent="0.45">
      <c r="B477" s="7"/>
      <c r="C477" s="7"/>
      <c r="D477" s="6"/>
      <c r="E477" s="7"/>
      <c r="F477" s="7"/>
    </row>
    <row r="478" spans="2:6" x14ac:dyDescent="0.45">
      <c r="B478" s="7"/>
      <c r="C478" s="7"/>
      <c r="D478" s="6"/>
      <c r="E478" s="7"/>
      <c r="F478" s="7"/>
    </row>
    <row r="479" spans="2:6" x14ac:dyDescent="0.45">
      <c r="B479" s="7"/>
      <c r="C479" s="7"/>
      <c r="D479" s="6"/>
      <c r="E479" s="7"/>
      <c r="F479" s="7"/>
    </row>
    <row r="480" spans="2:6" x14ac:dyDescent="0.45">
      <c r="B480" s="7"/>
      <c r="C480" s="7"/>
      <c r="D480" s="6"/>
      <c r="E480" s="7"/>
      <c r="F480" s="7"/>
    </row>
    <row r="481" spans="2:6" x14ac:dyDescent="0.45">
      <c r="B481" s="7"/>
      <c r="C481" s="7"/>
      <c r="D481" s="6"/>
      <c r="E481" s="7"/>
      <c r="F481" s="7"/>
    </row>
    <row r="482" spans="2:6" x14ac:dyDescent="0.45">
      <c r="B482" s="7"/>
      <c r="C482" s="7"/>
      <c r="D482" s="6"/>
      <c r="E482" s="7"/>
      <c r="F482" s="7"/>
    </row>
    <row r="483" spans="2:6" x14ac:dyDescent="0.45">
      <c r="B483" s="7"/>
      <c r="C483" s="7"/>
      <c r="D483" s="6"/>
      <c r="E483" s="7"/>
      <c r="F483" s="7"/>
    </row>
    <row r="484" spans="2:6" x14ac:dyDescent="0.45">
      <c r="B484" s="7"/>
      <c r="C484" s="7"/>
      <c r="D484" s="6"/>
      <c r="E484" s="7"/>
      <c r="F484" s="7"/>
    </row>
    <row r="485" spans="2:6" x14ac:dyDescent="0.45">
      <c r="B485" s="7"/>
      <c r="C485" s="7"/>
      <c r="D485" s="6"/>
      <c r="E485" s="7"/>
      <c r="F485" s="7"/>
    </row>
    <row r="486" spans="2:6" x14ac:dyDescent="0.45">
      <c r="B486" s="7"/>
      <c r="C486" s="7"/>
      <c r="D486" s="6"/>
      <c r="E486" s="7"/>
      <c r="F486" s="7"/>
    </row>
    <row r="487" spans="2:6" x14ac:dyDescent="0.45">
      <c r="B487" s="7"/>
      <c r="C487" s="7"/>
      <c r="D487" s="6"/>
      <c r="E487" s="7"/>
      <c r="F487" s="7"/>
    </row>
    <row r="488" spans="2:6" x14ac:dyDescent="0.45">
      <c r="B488" s="7"/>
      <c r="C488" s="7"/>
      <c r="D488" s="6"/>
      <c r="E488" s="7"/>
      <c r="F488" s="7"/>
    </row>
    <row r="489" spans="2:6" x14ac:dyDescent="0.45">
      <c r="B489" s="7"/>
      <c r="C489" s="7"/>
      <c r="D489" s="6"/>
      <c r="E489" s="7"/>
      <c r="F489" s="7"/>
    </row>
    <row r="490" spans="2:6" x14ac:dyDescent="0.45">
      <c r="B490" s="7"/>
      <c r="C490" s="7"/>
      <c r="D490" s="6"/>
      <c r="E490" s="7"/>
      <c r="F490" s="7"/>
    </row>
    <row r="491" spans="2:6" x14ac:dyDescent="0.45">
      <c r="B491" s="7"/>
      <c r="C491" s="7"/>
      <c r="D491" s="6"/>
      <c r="E491" s="7"/>
      <c r="F491" s="7"/>
    </row>
    <row r="492" spans="2:6" x14ac:dyDescent="0.45">
      <c r="B492" s="7"/>
      <c r="C492" s="7"/>
      <c r="D492" s="6"/>
      <c r="E492" s="7"/>
      <c r="F492" s="7"/>
    </row>
    <row r="493" spans="2:6" x14ac:dyDescent="0.45">
      <c r="B493" s="7"/>
      <c r="C493" s="7"/>
      <c r="D493" s="6"/>
      <c r="E493" s="7"/>
      <c r="F493" s="7"/>
    </row>
    <row r="494" spans="2:6" x14ac:dyDescent="0.45">
      <c r="B494" s="7"/>
      <c r="C494" s="7"/>
      <c r="D494" s="6"/>
      <c r="E494" s="7"/>
      <c r="F494" s="7"/>
    </row>
    <row r="495" spans="2:6" x14ac:dyDescent="0.45">
      <c r="B495" s="7"/>
      <c r="C495" s="7"/>
      <c r="D495" s="6"/>
      <c r="E495" s="7"/>
      <c r="F495" s="7"/>
    </row>
    <row r="496" spans="2:6" x14ac:dyDescent="0.45">
      <c r="B496" s="7"/>
      <c r="C496" s="7"/>
      <c r="D496" s="6"/>
      <c r="E496" s="7"/>
      <c r="F496" s="7"/>
    </row>
    <row r="497" spans="2:6" x14ac:dyDescent="0.45">
      <c r="B497" s="7"/>
      <c r="C497" s="7"/>
      <c r="D497" s="6"/>
      <c r="E497" s="7"/>
      <c r="F497" s="7"/>
    </row>
    <row r="498" spans="2:6" x14ac:dyDescent="0.45">
      <c r="B498" s="7"/>
      <c r="C498" s="7"/>
      <c r="D498" s="6"/>
      <c r="E498" s="7"/>
      <c r="F498" s="7"/>
    </row>
    <row r="499" spans="2:6" x14ac:dyDescent="0.45">
      <c r="B499" s="7"/>
      <c r="C499" s="7"/>
      <c r="D499" s="6"/>
      <c r="E499" s="7"/>
      <c r="F499" s="7"/>
    </row>
    <row r="500" spans="2:6" x14ac:dyDescent="0.45">
      <c r="B500" s="7"/>
      <c r="C500" s="7"/>
      <c r="D500" s="6"/>
      <c r="E500" s="7"/>
      <c r="F500" s="7"/>
    </row>
    <row r="501" spans="2:6" x14ac:dyDescent="0.45">
      <c r="B501" s="7"/>
      <c r="C501" s="7"/>
      <c r="D501" s="6"/>
      <c r="E501" s="7"/>
      <c r="F501" s="7"/>
    </row>
    <row r="502" spans="2:6" x14ac:dyDescent="0.45">
      <c r="B502" s="7"/>
      <c r="C502" s="7"/>
      <c r="D502" s="6"/>
      <c r="E502" s="7"/>
      <c r="F502" s="7"/>
    </row>
    <row r="503" spans="2:6" x14ac:dyDescent="0.45">
      <c r="B503" s="7"/>
      <c r="C503" s="7"/>
      <c r="D503" s="6"/>
      <c r="E503" s="7"/>
      <c r="F503" s="7"/>
    </row>
    <row r="504" spans="2:6" x14ac:dyDescent="0.45">
      <c r="B504" s="7"/>
      <c r="C504" s="7"/>
      <c r="D504" s="6"/>
      <c r="E504" s="7"/>
      <c r="F504" s="7"/>
    </row>
    <row r="505" spans="2:6" x14ac:dyDescent="0.45">
      <c r="B505" s="7"/>
      <c r="C505" s="7"/>
      <c r="D505" s="6"/>
      <c r="E505" s="7"/>
      <c r="F505" s="7"/>
    </row>
    <row r="506" spans="2:6" x14ac:dyDescent="0.45">
      <c r="B506" s="7"/>
      <c r="C506" s="7"/>
      <c r="D506" s="6"/>
      <c r="E506" s="7"/>
      <c r="F506" s="7"/>
    </row>
    <row r="507" spans="2:6" x14ac:dyDescent="0.45">
      <c r="B507" s="7"/>
      <c r="C507" s="7"/>
      <c r="D507" s="6"/>
      <c r="E507" s="7"/>
      <c r="F507" s="7"/>
    </row>
    <row r="508" spans="2:6" x14ac:dyDescent="0.45">
      <c r="B508" s="7"/>
      <c r="C508" s="7"/>
      <c r="D508" s="6"/>
      <c r="E508" s="7"/>
      <c r="F508" s="7"/>
    </row>
    <row r="509" spans="2:6" x14ac:dyDescent="0.45">
      <c r="B509" s="7"/>
      <c r="C509" s="7"/>
      <c r="D509" s="6"/>
      <c r="E509" s="7"/>
      <c r="F509" s="7"/>
    </row>
    <row r="510" spans="2:6" x14ac:dyDescent="0.45">
      <c r="B510" s="7"/>
      <c r="C510" s="7"/>
      <c r="D510" s="6"/>
      <c r="E510" s="7"/>
      <c r="F510" s="7"/>
    </row>
    <row r="511" spans="2:6" x14ac:dyDescent="0.45">
      <c r="B511" s="7"/>
      <c r="C511" s="7"/>
      <c r="D511" s="6"/>
      <c r="E511" s="7"/>
      <c r="F511" s="7"/>
    </row>
    <row r="512" spans="2:6" x14ac:dyDescent="0.45">
      <c r="B512" s="7"/>
      <c r="C512" s="7"/>
      <c r="D512" s="6"/>
      <c r="E512" s="7"/>
      <c r="F512" s="7"/>
    </row>
    <row r="513" spans="2:6" x14ac:dyDescent="0.45">
      <c r="B513" s="7"/>
      <c r="C513" s="7"/>
      <c r="D513" s="6"/>
      <c r="E513" s="7"/>
      <c r="F513" s="7"/>
    </row>
    <row r="514" spans="2:6" x14ac:dyDescent="0.45">
      <c r="B514" s="7"/>
      <c r="C514" s="7"/>
      <c r="D514" s="6"/>
      <c r="E514" s="7"/>
      <c r="F514" s="7"/>
    </row>
    <row r="515" spans="2:6" x14ac:dyDescent="0.45">
      <c r="B515" s="7"/>
      <c r="C515" s="7"/>
      <c r="D515" s="6"/>
      <c r="E515" s="7"/>
      <c r="F515" s="7"/>
    </row>
    <row r="516" spans="2:6" x14ac:dyDescent="0.45">
      <c r="B516" s="7"/>
      <c r="C516" s="7"/>
      <c r="D516" s="6"/>
      <c r="E516" s="7"/>
      <c r="F516" s="7"/>
    </row>
    <row r="517" spans="2:6" x14ac:dyDescent="0.45">
      <c r="B517" s="7"/>
      <c r="C517" s="7"/>
      <c r="D517" s="6"/>
      <c r="E517" s="7"/>
      <c r="F517" s="7"/>
    </row>
    <row r="518" spans="2:6" x14ac:dyDescent="0.45">
      <c r="B518" s="7"/>
      <c r="C518" s="7"/>
      <c r="D518" s="6"/>
      <c r="E518" s="7"/>
      <c r="F518" s="7"/>
    </row>
    <row r="519" spans="2:6" x14ac:dyDescent="0.45">
      <c r="B519" s="7"/>
      <c r="C519" s="7"/>
      <c r="D519" s="6"/>
      <c r="E519" s="7"/>
      <c r="F519" s="7"/>
    </row>
    <row r="520" spans="2:6" x14ac:dyDescent="0.45">
      <c r="B520" s="7"/>
      <c r="C520" s="7"/>
      <c r="D520" s="6"/>
      <c r="E520" s="7"/>
      <c r="F520" s="7"/>
    </row>
    <row r="521" spans="2:6" x14ac:dyDescent="0.45">
      <c r="B521" s="7"/>
      <c r="C521" s="7"/>
      <c r="D521" s="6"/>
      <c r="E521" s="7"/>
      <c r="F521" s="7"/>
    </row>
    <row r="522" spans="2:6" x14ac:dyDescent="0.45">
      <c r="B522" s="7"/>
      <c r="C522" s="7"/>
      <c r="D522" s="6"/>
      <c r="E522" s="7"/>
      <c r="F522" s="7"/>
    </row>
    <row r="523" spans="2:6" x14ac:dyDescent="0.45">
      <c r="B523" s="7"/>
      <c r="C523" s="7"/>
      <c r="D523" s="6"/>
      <c r="E523" s="7"/>
      <c r="F523" s="7"/>
    </row>
    <row r="524" spans="2:6" x14ac:dyDescent="0.45">
      <c r="B524" s="7"/>
      <c r="C524" s="7"/>
      <c r="D524" s="6"/>
      <c r="E524" s="7"/>
      <c r="F524" s="7"/>
    </row>
    <row r="525" spans="2:6" x14ac:dyDescent="0.45">
      <c r="B525" s="7"/>
      <c r="C525" s="7"/>
      <c r="D525" s="6"/>
      <c r="E525" s="7"/>
      <c r="F525" s="7"/>
    </row>
    <row r="526" spans="2:6" x14ac:dyDescent="0.45">
      <c r="B526" s="7"/>
      <c r="C526" s="7"/>
      <c r="D526" s="6"/>
      <c r="E526" s="7"/>
      <c r="F526" s="7"/>
    </row>
    <row r="527" spans="2:6" x14ac:dyDescent="0.45">
      <c r="B527" s="7"/>
      <c r="C527" s="7"/>
      <c r="D527" s="6"/>
      <c r="E527" s="7"/>
      <c r="F527" s="7"/>
    </row>
    <row r="528" spans="2:6" x14ac:dyDescent="0.45">
      <c r="B528" s="7"/>
      <c r="C528" s="7"/>
      <c r="D528" s="6"/>
      <c r="E528" s="7"/>
      <c r="F528" s="7"/>
    </row>
    <row r="529" spans="2:6" x14ac:dyDescent="0.45">
      <c r="B529" s="7"/>
      <c r="C529" s="7"/>
      <c r="D529" s="6"/>
      <c r="E529" s="7"/>
      <c r="F529" s="7"/>
    </row>
    <row r="530" spans="2:6" x14ac:dyDescent="0.45">
      <c r="B530" s="7"/>
      <c r="C530" s="7"/>
      <c r="D530" s="6"/>
      <c r="E530" s="7"/>
      <c r="F530" s="7"/>
    </row>
    <row r="531" spans="2:6" x14ac:dyDescent="0.45">
      <c r="B531" s="7"/>
      <c r="C531" s="7"/>
      <c r="D531" s="6"/>
      <c r="E531" s="7"/>
      <c r="F531" s="7"/>
    </row>
    <row r="532" spans="2:6" x14ac:dyDescent="0.45">
      <c r="B532" s="7"/>
      <c r="C532" s="7"/>
      <c r="D532" s="6"/>
      <c r="E532" s="7"/>
      <c r="F532" s="7"/>
    </row>
    <row r="533" spans="2:6" x14ac:dyDescent="0.45">
      <c r="B533" s="7"/>
      <c r="C533" s="7"/>
      <c r="D533" s="6"/>
      <c r="E533" s="7"/>
      <c r="F533" s="7"/>
    </row>
    <row r="534" spans="2:6" x14ac:dyDescent="0.45">
      <c r="B534" s="7"/>
      <c r="C534" s="7"/>
      <c r="D534" s="6"/>
      <c r="E534" s="7"/>
      <c r="F534" s="7"/>
    </row>
    <row r="535" spans="2:6" x14ac:dyDescent="0.45">
      <c r="B535" s="7"/>
      <c r="C535" s="7"/>
      <c r="D535" s="6"/>
      <c r="E535" s="7"/>
      <c r="F535" s="7"/>
    </row>
    <row r="536" spans="2:6" x14ac:dyDescent="0.45">
      <c r="B536" s="7"/>
      <c r="C536" s="7"/>
      <c r="D536" s="6"/>
      <c r="E536" s="7"/>
      <c r="F536" s="7"/>
    </row>
    <row r="537" spans="2:6" x14ac:dyDescent="0.45">
      <c r="B537" s="7"/>
      <c r="C537" s="7"/>
      <c r="D537" s="6"/>
      <c r="E537" s="7"/>
      <c r="F537" s="7"/>
    </row>
    <row r="538" spans="2:6" x14ac:dyDescent="0.45">
      <c r="B538" s="7"/>
      <c r="C538" s="7"/>
      <c r="D538" s="6"/>
      <c r="E538" s="7"/>
      <c r="F538" s="7"/>
    </row>
    <row r="539" spans="2:6" x14ac:dyDescent="0.45">
      <c r="B539" s="7"/>
      <c r="C539" s="7"/>
      <c r="D539" s="6"/>
      <c r="E539" s="7"/>
      <c r="F539" s="7"/>
    </row>
    <row r="540" spans="2:6" x14ac:dyDescent="0.45">
      <c r="B540" s="7"/>
      <c r="C540" s="7"/>
      <c r="D540" s="6"/>
      <c r="E540" s="7"/>
      <c r="F540" s="7"/>
    </row>
    <row r="541" spans="2:6" x14ac:dyDescent="0.45">
      <c r="B541" s="7"/>
      <c r="C541" s="7"/>
      <c r="D541" s="6"/>
      <c r="E541" s="7"/>
      <c r="F541" s="7"/>
    </row>
    <row r="542" spans="2:6" x14ac:dyDescent="0.45">
      <c r="B542" s="7"/>
      <c r="C542" s="7"/>
      <c r="D542" s="6"/>
      <c r="E542" s="7"/>
      <c r="F542" s="7"/>
    </row>
    <row r="543" spans="2:6" x14ac:dyDescent="0.45">
      <c r="B543" s="7"/>
      <c r="C543" s="7"/>
      <c r="D543" s="6"/>
      <c r="E543" s="7"/>
      <c r="F543" s="7"/>
    </row>
    <row r="544" spans="2:6" x14ac:dyDescent="0.45">
      <c r="B544" s="7"/>
      <c r="C544" s="7"/>
      <c r="D544" s="6"/>
      <c r="E544" s="7"/>
      <c r="F544" s="7"/>
    </row>
    <row r="545" spans="2:6" x14ac:dyDescent="0.45">
      <c r="B545" s="7"/>
      <c r="C545" s="7"/>
      <c r="D545" s="6"/>
      <c r="E545" s="7"/>
      <c r="F545" s="7"/>
    </row>
    <row r="546" spans="2:6" x14ac:dyDescent="0.45">
      <c r="B546" s="7"/>
      <c r="C546" s="7"/>
      <c r="D546" s="6"/>
      <c r="E546" s="7"/>
      <c r="F546" s="7"/>
    </row>
    <row r="547" spans="2:6" x14ac:dyDescent="0.45">
      <c r="B547" s="7"/>
      <c r="C547" s="7"/>
      <c r="D547" s="6"/>
      <c r="E547" s="7"/>
      <c r="F547" s="7"/>
    </row>
    <row r="548" spans="2:6" x14ac:dyDescent="0.45">
      <c r="B548" s="7"/>
      <c r="C548" s="7"/>
      <c r="D548" s="6"/>
      <c r="E548" s="7"/>
      <c r="F548" s="7"/>
    </row>
    <row r="549" spans="2:6" x14ac:dyDescent="0.45">
      <c r="B549" s="7"/>
      <c r="C549" s="7"/>
      <c r="D549" s="6"/>
      <c r="E549" s="7"/>
      <c r="F549" s="7"/>
    </row>
    <row r="550" spans="2:6" x14ac:dyDescent="0.45">
      <c r="B550" s="7"/>
      <c r="C550" s="7"/>
      <c r="D550" s="6"/>
      <c r="E550" s="7"/>
      <c r="F550" s="7"/>
    </row>
    <row r="551" spans="2:6" x14ac:dyDescent="0.45">
      <c r="B551" s="7"/>
      <c r="C551" s="7"/>
      <c r="D551" s="6"/>
      <c r="E551" s="7"/>
      <c r="F551" s="7"/>
    </row>
    <row r="552" spans="2:6" x14ac:dyDescent="0.45">
      <c r="B552" s="7"/>
      <c r="C552" s="7"/>
      <c r="D552" s="6"/>
      <c r="E552" s="7"/>
      <c r="F552" s="7"/>
    </row>
    <row r="553" spans="2:6" x14ac:dyDescent="0.45">
      <c r="B553" s="7"/>
      <c r="C553" s="7"/>
      <c r="D553" s="6"/>
      <c r="E553" s="7"/>
      <c r="F553" s="7"/>
    </row>
    <row r="554" spans="2:6" x14ac:dyDescent="0.45">
      <c r="B554" s="7"/>
      <c r="C554" s="7"/>
      <c r="D554" s="6"/>
      <c r="E554" s="7"/>
      <c r="F554" s="7"/>
    </row>
    <row r="555" spans="2:6" x14ac:dyDescent="0.45">
      <c r="B555" s="7"/>
      <c r="C555" s="7"/>
      <c r="D555" s="6"/>
      <c r="E555" s="7"/>
      <c r="F555" s="7"/>
    </row>
    <row r="556" spans="2:6" x14ac:dyDescent="0.45">
      <c r="B556" s="7"/>
      <c r="C556" s="7"/>
      <c r="D556" s="6"/>
      <c r="E556" s="7"/>
      <c r="F556" s="7"/>
    </row>
    <row r="557" spans="2:6" x14ac:dyDescent="0.45">
      <c r="B557" s="7"/>
      <c r="C557" s="7"/>
      <c r="D557" s="6"/>
      <c r="E557" s="7"/>
      <c r="F557" s="7"/>
    </row>
    <row r="558" spans="2:6" x14ac:dyDescent="0.45">
      <c r="B558" s="7"/>
      <c r="C558" s="7"/>
      <c r="D558" s="6"/>
      <c r="E558" s="7"/>
      <c r="F558" s="7"/>
    </row>
    <row r="559" spans="2:6" x14ac:dyDescent="0.45">
      <c r="B559" s="7"/>
      <c r="C559" s="7"/>
      <c r="D559" s="6"/>
      <c r="E559" s="7"/>
      <c r="F559" s="7"/>
    </row>
    <row r="560" spans="2:6" x14ac:dyDescent="0.45">
      <c r="B560" s="7"/>
      <c r="C560" s="7"/>
      <c r="D560" s="6"/>
      <c r="E560" s="7"/>
      <c r="F560" s="7"/>
    </row>
    <row r="561" spans="2:6" x14ac:dyDescent="0.45">
      <c r="B561" s="7"/>
      <c r="C561" s="7"/>
      <c r="D561" s="6"/>
      <c r="E561" s="7"/>
      <c r="F561" s="7"/>
    </row>
    <row r="562" spans="2:6" x14ac:dyDescent="0.45">
      <c r="B562" s="7"/>
      <c r="C562" s="7"/>
      <c r="D562" s="6"/>
      <c r="E562" s="7"/>
      <c r="F562" s="7"/>
    </row>
    <row r="563" spans="2:6" x14ac:dyDescent="0.45">
      <c r="B563" s="7"/>
      <c r="C563" s="7"/>
      <c r="D563" s="6"/>
      <c r="E563" s="7"/>
      <c r="F563" s="7"/>
    </row>
    <row r="564" spans="2:6" x14ac:dyDescent="0.45">
      <c r="B564" s="7"/>
      <c r="C564" s="7"/>
      <c r="D564" s="6"/>
      <c r="E564" s="7"/>
      <c r="F564" s="7"/>
    </row>
    <row r="565" spans="2:6" x14ac:dyDescent="0.45">
      <c r="B565" s="7"/>
      <c r="C565" s="7"/>
      <c r="D565" s="6"/>
      <c r="E565" s="7"/>
      <c r="F565" s="7"/>
    </row>
    <row r="566" spans="2:6" x14ac:dyDescent="0.45">
      <c r="B566" s="7"/>
      <c r="C566" s="7"/>
      <c r="D566" s="6"/>
      <c r="E566" s="7"/>
      <c r="F566" s="7"/>
    </row>
    <row r="567" spans="2:6" x14ac:dyDescent="0.45">
      <c r="B567" s="7"/>
      <c r="C567" s="7"/>
      <c r="D567" s="6"/>
      <c r="E567" s="7"/>
      <c r="F567" s="7"/>
    </row>
    <row r="568" spans="2:6" x14ac:dyDescent="0.45">
      <c r="B568" s="7"/>
      <c r="C568" s="7"/>
      <c r="D568" s="6"/>
      <c r="E568" s="7"/>
      <c r="F568" s="7"/>
    </row>
    <row r="569" spans="2:6" x14ac:dyDescent="0.45">
      <c r="B569" s="7"/>
      <c r="C569" s="7"/>
      <c r="D569" s="6"/>
      <c r="E569" s="7"/>
      <c r="F569" s="7"/>
    </row>
    <row r="570" spans="2:6" x14ac:dyDescent="0.45">
      <c r="B570" s="7"/>
      <c r="C570" s="7"/>
      <c r="D570" s="6"/>
      <c r="E570" s="7"/>
      <c r="F570" s="7"/>
    </row>
    <row r="571" spans="2:6" x14ac:dyDescent="0.45">
      <c r="B571" s="7"/>
      <c r="C571" s="7"/>
      <c r="D571" s="6"/>
      <c r="E571" s="7"/>
      <c r="F571" s="7"/>
    </row>
    <row r="572" spans="2:6" x14ac:dyDescent="0.45">
      <c r="B572" s="7"/>
      <c r="C572" s="7"/>
      <c r="D572" s="6"/>
      <c r="E572" s="7"/>
      <c r="F572" s="7"/>
    </row>
    <row r="573" spans="2:6" x14ac:dyDescent="0.45">
      <c r="B573" s="7"/>
      <c r="C573" s="7"/>
      <c r="D573" s="6"/>
      <c r="E573" s="7"/>
      <c r="F573" s="7"/>
    </row>
    <row r="574" spans="2:6" x14ac:dyDescent="0.45">
      <c r="B574" s="7"/>
      <c r="C574" s="7"/>
      <c r="D574" s="6"/>
      <c r="E574" s="7"/>
      <c r="F574" s="7"/>
    </row>
    <row r="575" spans="2:6" x14ac:dyDescent="0.45">
      <c r="B575" s="7"/>
      <c r="C575" s="7"/>
      <c r="D575" s="6"/>
      <c r="E575" s="7"/>
      <c r="F575" s="7"/>
    </row>
    <row r="576" spans="2:6" x14ac:dyDescent="0.45">
      <c r="B576" s="7"/>
      <c r="C576" s="7"/>
      <c r="D576" s="6"/>
      <c r="E576" s="7"/>
      <c r="F576" s="7"/>
    </row>
    <row r="577" spans="2:6" x14ac:dyDescent="0.45">
      <c r="B577" s="7"/>
      <c r="C577" s="7"/>
      <c r="D577" s="6"/>
      <c r="E577" s="7"/>
      <c r="F577" s="7"/>
    </row>
    <row r="578" spans="2:6" x14ac:dyDescent="0.45">
      <c r="B578" s="7"/>
      <c r="C578" s="7"/>
      <c r="D578" s="6"/>
      <c r="E578" s="7"/>
      <c r="F578" s="7"/>
    </row>
    <row r="579" spans="2:6" x14ac:dyDescent="0.45">
      <c r="B579" s="7"/>
      <c r="C579" s="7"/>
      <c r="D579" s="6"/>
      <c r="E579" s="7"/>
      <c r="F579" s="7"/>
    </row>
    <row r="580" spans="2:6" x14ac:dyDescent="0.45">
      <c r="B580" s="7"/>
      <c r="C580" s="7"/>
      <c r="D580" s="6"/>
      <c r="E580" s="7"/>
      <c r="F580" s="7"/>
    </row>
    <row r="581" spans="2:6" x14ac:dyDescent="0.45">
      <c r="B581" s="7"/>
      <c r="C581" s="7"/>
      <c r="D581" s="6"/>
      <c r="E581" s="7"/>
      <c r="F581" s="7"/>
    </row>
    <row r="582" spans="2:6" x14ac:dyDescent="0.45">
      <c r="B582" s="7"/>
      <c r="C582" s="7"/>
      <c r="D582" s="6"/>
      <c r="E582" s="7"/>
      <c r="F582" s="7"/>
    </row>
    <row r="583" spans="2:6" x14ac:dyDescent="0.45">
      <c r="B583" s="7"/>
      <c r="C583" s="7"/>
      <c r="D583" s="6"/>
      <c r="E583" s="7"/>
      <c r="F583" s="7"/>
    </row>
    <row r="584" spans="2:6" x14ac:dyDescent="0.45">
      <c r="B584" s="7"/>
      <c r="C584" s="7"/>
      <c r="D584" s="6"/>
      <c r="E584" s="7"/>
      <c r="F584" s="7"/>
    </row>
    <row r="585" spans="2:6" x14ac:dyDescent="0.45">
      <c r="B585" s="7"/>
      <c r="C585" s="7"/>
      <c r="D585" s="6"/>
      <c r="E585" s="7"/>
      <c r="F585" s="7"/>
    </row>
    <row r="586" spans="2:6" x14ac:dyDescent="0.45">
      <c r="B586" s="7"/>
      <c r="C586" s="7"/>
      <c r="D586" s="6"/>
      <c r="E586" s="7"/>
      <c r="F586" s="7"/>
    </row>
    <row r="587" spans="2:6" x14ac:dyDescent="0.45">
      <c r="B587" s="7"/>
      <c r="C587" s="7"/>
      <c r="D587" s="6"/>
      <c r="E587" s="7"/>
      <c r="F587" s="7"/>
    </row>
    <row r="588" spans="2:6" x14ac:dyDescent="0.45">
      <c r="B588" s="7"/>
      <c r="C588" s="7"/>
      <c r="D588" s="6"/>
      <c r="E588" s="7"/>
      <c r="F588" s="7"/>
    </row>
    <row r="589" spans="2:6" x14ac:dyDescent="0.45">
      <c r="B589" s="7"/>
      <c r="C589" s="7"/>
      <c r="D589" s="6"/>
      <c r="E589" s="7"/>
      <c r="F589" s="7"/>
    </row>
    <row r="590" spans="2:6" x14ac:dyDescent="0.45">
      <c r="B590" s="7"/>
      <c r="C590" s="7"/>
      <c r="D590" s="6"/>
      <c r="E590" s="7"/>
      <c r="F590" s="7"/>
    </row>
    <row r="591" spans="2:6" x14ac:dyDescent="0.45">
      <c r="B591" s="7"/>
      <c r="C591" s="7"/>
      <c r="D591" s="6"/>
      <c r="E591" s="7"/>
      <c r="F591" s="7"/>
    </row>
    <row r="592" spans="2:6" x14ac:dyDescent="0.45">
      <c r="B592" s="7"/>
      <c r="C592" s="7"/>
      <c r="D592" s="6"/>
      <c r="E592" s="7"/>
      <c r="F592" s="7"/>
    </row>
    <row r="593" spans="2:6" x14ac:dyDescent="0.45">
      <c r="B593" s="7"/>
      <c r="C593" s="7"/>
      <c r="D593" s="6"/>
      <c r="E593" s="7"/>
      <c r="F593" s="7"/>
    </row>
    <row r="594" spans="2:6" x14ac:dyDescent="0.45">
      <c r="B594" s="7"/>
      <c r="C594" s="7"/>
      <c r="D594" s="6"/>
      <c r="E594" s="7"/>
      <c r="F594" s="7"/>
    </row>
    <row r="595" spans="2:6" x14ac:dyDescent="0.45">
      <c r="B595" s="7"/>
      <c r="C595" s="7"/>
      <c r="D595" s="6"/>
      <c r="E595" s="7"/>
      <c r="F595" s="7"/>
    </row>
    <row r="596" spans="2:6" x14ac:dyDescent="0.45">
      <c r="B596" s="7"/>
      <c r="C596" s="7"/>
      <c r="D596" s="6"/>
      <c r="E596" s="7"/>
      <c r="F596" s="7"/>
    </row>
    <row r="597" spans="2:6" x14ac:dyDescent="0.45">
      <c r="B597" s="7"/>
      <c r="C597" s="7"/>
      <c r="D597" s="6"/>
      <c r="E597" s="7"/>
      <c r="F597" s="7"/>
    </row>
    <row r="598" spans="2:6" x14ac:dyDescent="0.45">
      <c r="B598" s="7"/>
      <c r="C598" s="7"/>
      <c r="D598" s="6"/>
      <c r="E598" s="7"/>
      <c r="F598" s="7"/>
    </row>
    <row r="599" spans="2:6" x14ac:dyDescent="0.45">
      <c r="B599" s="7"/>
      <c r="C599" s="7"/>
      <c r="D599" s="6"/>
      <c r="E599" s="7"/>
      <c r="F599" s="7"/>
    </row>
    <row r="600" spans="2:6" x14ac:dyDescent="0.45">
      <c r="B600" s="7"/>
      <c r="C600" s="7"/>
      <c r="D600" s="6"/>
      <c r="E600" s="7"/>
      <c r="F600" s="7"/>
    </row>
    <row r="601" spans="2:6" x14ac:dyDescent="0.45">
      <c r="B601" s="7"/>
      <c r="C601" s="7"/>
      <c r="D601" s="6"/>
      <c r="E601" s="7"/>
      <c r="F601" s="7"/>
    </row>
    <row r="602" spans="2:6" x14ac:dyDescent="0.45">
      <c r="B602" s="7"/>
      <c r="C602" s="7"/>
      <c r="D602" s="6"/>
      <c r="E602" s="7"/>
      <c r="F602" s="7"/>
    </row>
    <row r="603" spans="2:6" x14ac:dyDescent="0.45">
      <c r="B603" s="7"/>
      <c r="C603" s="7"/>
      <c r="D603" s="6"/>
      <c r="E603" s="7"/>
      <c r="F603" s="7"/>
    </row>
    <row r="604" spans="2:6" x14ac:dyDescent="0.45">
      <c r="B604" s="7"/>
      <c r="C604" s="7"/>
      <c r="D604" s="6"/>
      <c r="E604" s="7"/>
      <c r="F604" s="7"/>
    </row>
    <row r="605" spans="2:6" x14ac:dyDescent="0.45">
      <c r="B605" s="7"/>
      <c r="C605" s="7"/>
      <c r="D605" s="6"/>
      <c r="E605" s="7"/>
      <c r="F605" s="7"/>
    </row>
    <row r="606" spans="2:6" x14ac:dyDescent="0.45">
      <c r="B606" s="7"/>
      <c r="C606" s="7"/>
      <c r="D606" s="6"/>
      <c r="E606" s="7"/>
      <c r="F606" s="7"/>
    </row>
    <row r="607" spans="2:6" x14ac:dyDescent="0.45">
      <c r="B607" s="7"/>
      <c r="C607" s="7"/>
      <c r="D607" s="6"/>
      <c r="E607" s="7"/>
      <c r="F607" s="7"/>
    </row>
    <row r="608" spans="2:6" x14ac:dyDescent="0.45">
      <c r="B608" s="7"/>
      <c r="C608" s="7"/>
      <c r="D608" s="6"/>
      <c r="E608" s="7"/>
      <c r="F608" s="7"/>
    </row>
    <row r="609" spans="2:6" x14ac:dyDescent="0.45">
      <c r="B609" s="7"/>
      <c r="C609" s="7"/>
      <c r="D609" s="6"/>
      <c r="E609" s="7"/>
      <c r="F609" s="7"/>
    </row>
    <row r="610" spans="2:6" x14ac:dyDescent="0.45">
      <c r="B610" s="7"/>
      <c r="C610" s="7"/>
      <c r="D610" s="6"/>
      <c r="E610" s="7"/>
      <c r="F610" s="7"/>
    </row>
    <row r="611" spans="2:6" x14ac:dyDescent="0.45">
      <c r="B611" s="7"/>
      <c r="C611" s="7"/>
      <c r="D611" s="6"/>
      <c r="E611" s="7"/>
      <c r="F611" s="7"/>
    </row>
    <row r="612" spans="2:6" x14ac:dyDescent="0.45">
      <c r="B612" s="7"/>
      <c r="C612" s="7"/>
      <c r="D612" s="6"/>
      <c r="E612" s="7"/>
      <c r="F612" s="7"/>
    </row>
    <row r="613" spans="2:6" x14ac:dyDescent="0.45">
      <c r="B613" s="7"/>
      <c r="C613" s="7"/>
      <c r="D613" s="6"/>
      <c r="E613" s="7"/>
      <c r="F613" s="7"/>
    </row>
    <row r="614" spans="2:6" x14ac:dyDescent="0.45">
      <c r="B614" s="7"/>
      <c r="C614" s="7"/>
      <c r="D614" s="6"/>
      <c r="E614" s="7"/>
      <c r="F614" s="7"/>
    </row>
    <row r="615" spans="2:6" x14ac:dyDescent="0.45">
      <c r="B615" s="7"/>
      <c r="C615" s="7"/>
      <c r="D615" s="6"/>
      <c r="E615" s="7"/>
      <c r="F615" s="7"/>
    </row>
    <row r="616" spans="2:6" x14ac:dyDescent="0.45">
      <c r="B616" s="7"/>
      <c r="C616" s="7"/>
      <c r="D616" s="6"/>
      <c r="E616" s="7"/>
      <c r="F616" s="7"/>
    </row>
    <row r="617" spans="2:6" x14ac:dyDescent="0.45">
      <c r="B617" s="7"/>
      <c r="C617" s="7"/>
      <c r="D617" s="6"/>
      <c r="E617" s="7"/>
      <c r="F617" s="7"/>
    </row>
    <row r="618" spans="2:6" x14ac:dyDescent="0.45">
      <c r="B618" s="7"/>
      <c r="C618" s="7"/>
      <c r="D618" s="6"/>
      <c r="E618" s="7"/>
      <c r="F618" s="7"/>
    </row>
    <row r="619" spans="2:6" x14ac:dyDescent="0.45">
      <c r="B619" s="7"/>
      <c r="C619" s="7"/>
      <c r="D619" s="6"/>
      <c r="E619" s="7"/>
      <c r="F619" s="7"/>
    </row>
    <row r="620" spans="2:6" x14ac:dyDescent="0.45">
      <c r="B620" s="7"/>
      <c r="C620" s="7"/>
      <c r="D620" s="6"/>
      <c r="E620" s="7"/>
      <c r="F620" s="7"/>
    </row>
    <row r="621" spans="2:6" x14ac:dyDescent="0.45">
      <c r="B621" s="7"/>
      <c r="C621" s="7"/>
      <c r="D621" s="6"/>
      <c r="E621" s="7"/>
      <c r="F621" s="7"/>
    </row>
    <row r="622" spans="2:6" x14ac:dyDescent="0.45">
      <c r="B622" s="7"/>
      <c r="C622" s="7"/>
      <c r="D622" s="6"/>
      <c r="E622" s="7"/>
      <c r="F622" s="7"/>
    </row>
    <row r="623" spans="2:6" x14ac:dyDescent="0.45">
      <c r="B623" s="7"/>
      <c r="C623" s="7"/>
      <c r="D623" s="6"/>
      <c r="E623" s="7"/>
      <c r="F623" s="7"/>
    </row>
    <row r="624" spans="2:6" x14ac:dyDescent="0.45">
      <c r="B624" s="7"/>
      <c r="C624" s="7"/>
      <c r="D624" s="6"/>
      <c r="E624" s="7"/>
      <c r="F624" s="7"/>
    </row>
    <row r="625" spans="2:6" x14ac:dyDescent="0.45">
      <c r="B625" s="7"/>
      <c r="C625" s="7"/>
      <c r="D625" s="6"/>
      <c r="E625" s="7"/>
      <c r="F625" s="7"/>
    </row>
    <row r="626" spans="2:6" x14ac:dyDescent="0.45">
      <c r="B626" s="7"/>
      <c r="C626" s="7"/>
      <c r="D626" s="6"/>
      <c r="E626" s="7"/>
      <c r="F626" s="7"/>
    </row>
    <row r="627" spans="2:6" x14ac:dyDescent="0.45">
      <c r="B627" s="7"/>
      <c r="C627" s="7"/>
      <c r="D627" s="6"/>
      <c r="E627" s="7"/>
      <c r="F627" s="7"/>
    </row>
    <row r="628" spans="2:6" x14ac:dyDescent="0.45">
      <c r="B628" s="7"/>
      <c r="C628" s="7"/>
      <c r="D628" s="6"/>
      <c r="E628" s="7"/>
      <c r="F628" s="7"/>
    </row>
    <row r="629" spans="2:6" x14ac:dyDescent="0.45">
      <c r="B629" s="7"/>
      <c r="C629" s="7"/>
      <c r="D629" s="6"/>
      <c r="E629" s="7"/>
      <c r="F629" s="7"/>
    </row>
    <row r="630" spans="2:6" x14ac:dyDescent="0.45">
      <c r="B630" s="7"/>
      <c r="C630" s="7"/>
      <c r="D630" s="6"/>
      <c r="E630" s="7"/>
      <c r="F630" s="7"/>
    </row>
    <row r="631" spans="2:6" x14ac:dyDescent="0.45">
      <c r="B631" s="7"/>
      <c r="C631" s="7"/>
      <c r="D631" s="6"/>
      <c r="E631" s="7"/>
      <c r="F631" s="7"/>
    </row>
    <row r="632" spans="2:6" x14ac:dyDescent="0.45">
      <c r="B632" s="7"/>
      <c r="C632" s="7"/>
      <c r="D632" s="6"/>
      <c r="E632" s="7"/>
      <c r="F632" s="7"/>
    </row>
    <row r="633" spans="2:6" x14ac:dyDescent="0.45">
      <c r="B633" s="7"/>
      <c r="C633" s="7"/>
      <c r="D633" s="6"/>
      <c r="E633" s="7"/>
      <c r="F633" s="7"/>
    </row>
    <row r="634" spans="2:6" x14ac:dyDescent="0.45">
      <c r="B634" s="7"/>
      <c r="C634" s="7"/>
      <c r="D634" s="6"/>
      <c r="E634" s="7"/>
      <c r="F634" s="7"/>
    </row>
    <row r="635" spans="2:6" x14ac:dyDescent="0.45">
      <c r="B635" s="7"/>
      <c r="C635" s="7"/>
      <c r="D635" s="6"/>
      <c r="E635" s="7"/>
      <c r="F635" s="7"/>
    </row>
    <row r="636" spans="2:6" x14ac:dyDescent="0.45">
      <c r="B636" s="7"/>
      <c r="C636" s="7"/>
      <c r="D636" s="6"/>
      <c r="E636" s="7"/>
      <c r="F636" s="7"/>
    </row>
    <row r="637" spans="2:6" x14ac:dyDescent="0.45">
      <c r="B637" s="7"/>
      <c r="C637" s="7"/>
      <c r="D637" s="6"/>
      <c r="E637" s="7"/>
      <c r="F637" s="7"/>
    </row>
    <row r="638" spans="2:6" x14ac:dyDescent="0.45">
      <c r="B638" s="7"/>
      <c r="C638" s="7"/>
      <c r="D638" s="6"/>
      <c r="E638" s="7"/>
      <c r="F638" s="7"/>
    </row>
    <row r="639" spans="2:6" x14ac:dyDescent="0.45">
      <c r="B639" s="7"/>
      <c r="C639" s="7"/>
      <c r="D639" s="6"/>
      <c r="E639" s="7"/>
      <c r="F639" s="7"/>
    </row>
    <row r="640" spans="2:6" x14ac:dyDescent="0.45">
      <c r="B640" s="7"/>
      <c r="C640" s="7"/>
      <c r="D640" s="6"/>
      <c r="E640" s="7"/>
      <c r="F640" s="7"/>
    </row>
    <row r="641" spans="2:6" x14ac:dyDescent="0.45">
      <c r="B641" s="7"/>
      <c r="C641" s="7"/>
      <c r="D641" s="6"/>
      <c r="E641" s="7"/>
      <c r="F641" s="7"/>
    </row>
    <row r="642" spans="2:6" x14ac:dyDescent="0.45">
      <c r="B642" s="7"/>
      <c r="C642" s="7"/>
      <c r="D642" s="6"/>
      <c r="E642" s="7"/>
      <c r="F642" s="7"/>
    </row>
    <row r="643" spans="2:6" x14ac:dyDescent="0.45">
      <c r="B643" s="7"/>
      <c r="C643" s="7"/>
      <c r="D643" s="6"/>
      <c r="E643" s="7"/>
      <c r="F643" s="7"/>
    </row>
    <row r="644" spans="2:6" x14ac:dyDescent="0.45">
      <c r="B644" s="7"/>
      <c r="C644" s="7"/>
      <c r="D644" s="6"/>
      <c r="E644" s="7"/>
      <c r="F644" s="7"/>
    </row>
    <row r="645" spans="2:6" x14ac:dyDescent="0.45">
      <c r="B645" s="7"/>
      <c r="C645" s="7"/>
      <c r="D645" s="6"/>
      <c r="E645" s="7"/>
      <c r="F645" s="7"/>
    </row>
    <row r="646" spans="2:6" x14ac:dyDescent="0.45">
      <c r="B646" s="7"/>
      <c r="C646" s="7"/>
      <c r="D646" s="6"/>
      <c r="E646" s="7"/>
      <c r="F646" s="7"/>
    </row>
    <row r="647" spans="2:6" x14ac:dyDescent="0.45">
      <c r="B647" s="7"/>
      <c r="C647" s="7"/>
      <c r="D647" s="6"/>
      <c r="E647" s="7"/>
      <c r="F647" s="7"/>
    </row>
    <row r="648" spans="2:6" x14ac:dyDescent="0.45">
      <c r="B648" s="7"/>
      <c r="C648" s="7"/>
      <c r="D648" s="6"/>
      <c r="E648" s="7"/>
      <c r="F648" s="7"/>
    </row>
    <row r="649" spans="2:6" x14ac:dyDescent="0.45">
      <c r="B649" s="7"/>
      <c r="C649" s="7"/>
      <c r="D649" s="6"/>
      <c r="E649" s="7"/>
      <c r="F649" s="7"/>
    </row>
    <row r="650" spans="2:6" x14ac:dyDescent="0.45">
      <c r="B650" s="7"/>
      <c r="C650" s="7"/>
      <c r="D650" s="6"/>
      <c r="E650" s="7"/>
      <c r="F650" s="7"/>
    </row>
    <row r="651" spans="2:6" x14ac:dyDescent="0.45">
      <c r="B651" s="7"/>
      <c r="C651" s="7"/>
      <c r="D651" s="6"/>
      <c r="E651" s="7"/>
      <c r="F651" s="7"/>
    </row>
    <row r="652" spans="2:6" x14ac:dyDescent="0.45">
      <c r="B652" s="7"/>
      <c r="C652" s="7"/>
      <c r="D652" s="6"/>
      <c r="E652" s="7"/>
      <c r="F652" s="7"/>
    </row>
    <row r="653" spans="2:6" x14ac:dyDescent="0.45">
      <c r="B653" s="7"/>
      <c r="C653" s="7"/>
      <c r="D653" s="6"/>
      <c r="E653" s="7"/>
      <c r="F653" s="7"/>
    </row>
    <row r="654" spans="2:6" x14ac:dyDescent="0.45">
      <c r="B654" s="7"/>
      <c r="C654" s="7"/>
      <c r="D654" s="6"/>
      <c r="E654" s="7"/>
      <c r="F654" s="7"/>
    </row>
    <row r="655" spans="2:6" x14ac:dyDescent="0.45">
      <c r="B655" s="7"/>
      <c r="C655" s="7"/>
      <c r="D655" s="6"/>
      <c r="E655" s="7"/>
      <c r="F655" s="7"/>
    </row>
    <row r="656" spans="2:6" x14ac:dyDescent="0.45">
      <c r="B656" s="7"/>
      <c r="C656" s="7"/>
      <c r="D656" s="6"/>
      <c r="E656" s="7"/>
      <c r="F656" s="7"/>
    </row>
    <row r="657" spans="2:6" x14ac:dyDescent="0.45">
      <c r="B657" s="7"/>
      <c r="C657" s="7"/>
      <c r="D657" s="6"/>
      <c r="E657" s="7"/>
      <c r="F657" s="7"/>
    </row>
    <row r="658" spans="2:6" x14ac:dyDescent="0.45">
      <c r="B658" s="7"/>
      <c r="C658" s="7"/>
      <c r="D658" s="6"/>
      <c r="E658" s="7"/>
      <c r="F658" s="7"/>
    </row>
    <row r="659" spans="2:6" x14ac:dyDescent="0.45">
      <c r="B659" s="7"/>
      <c r="C659" s="7"/>
      <c r="D659" s="6"/>
      <c r="E659" s="7"/>
      <c r="F659" s="7"/>
    </row>
    <row r="660" spans="2:6" x14ac:dyDescent="0.45">
      <c r="B660" s="7"/>
      <c r="C660" s="7"/>
      <c r="D660" s="6"/>
      <c r="E660" s="7"/>
      <c r="F660" s="7"/>
    </row>
    <row r="661" spans="2:6" x14ac:dyDescent="0.45">
      <c r="B661" s="7"/>
      <c r="C661" s="7"/>
      <c r="D661" s="6"/>
      <c r="E661" s="7"/>
      <c r="F661" s="7"/>
    </row>
    <row r="662" spans="2:6" x14ac:dyDescent="0.45">
      <c r="B662" s="7"/>
      <c r="C662" s="7"/>
      <c r="D662" s="6"/>
      <c r="E662" s="7"/>
      <c r="F662" s="7"/>
    </row>
    <row r="663" spans="2:6" x14ac:dyDescent="0.45">
      <c r="B663" s="7"/>
      <c r="C663" s="7"/>
      <c r="D663" s="6"/>
      <c r="E663" s="7"/>
      <c r="F663" s="7"/>
    </row>
    <row r="664" spans="2:6" x14ac:dyDescent="0.45">
      <c r="B664" s="7"/>
      <c r="C664" s="7"/>
      <c r="D664" s="6"/>
      <c r="E664" s="7"/>
      <c r="F664" s="7"/>
    </row>
    <row r="665" spans="2:6" x14ac:dyDescent="0.45">
      <c r="B665" s="7"/>
      <c r="C665" s="7"/>
      <c r="D665" s="6"/>
      <c r="E665" s="7"/>
      <c r="F665" s="7"/>
    </row>
    <row r="666" spans="2:6" x14ac:dyDescent="0.45">
      <c r="B666" s="7"/>
      <c r="C666" s="7"/>
      <c r="D666" s="6"/>
      <c r="E666" s="7"/>
      <c r="F666" s="7"/>
    </row>
    <row r="667" spans="2:6" x14ac:dyDescent="0.45">
      <c r="B667" s="7"/>
      <c r="C667" s="7"/>
      <c r="D667" s="6"/>
      <c r="E667" s="7"/>
      <c r="F667" s="7"/>
    </row>
    <row r="668" spans="2:6" x14ac:dyDescent="0.45">
      <c r="B668" s="7"/>
      <c r="C668" s="7"/>
      <c r="D668" s="6"/>
      <c r="E668" s="7"/>
      <c r="F668" s="7"/>
    </row>
    <row r="669" spans="2:6" x14ac:dyDescent="0.45">
      <c r="B669" s="7"/>
      <c r="C669" s="7"/>
      <c r="D669" s="6"/>
      <c r="E669" s="7"/>
      <c r="F669" s="7"/>
    </row>
    <row r="670" spans="2:6" x14ac:dyDescent="0.45">
      <c r="B670" s="7"/>
      <c r="C670" s="7"/>
      <c r="D670" s="6"/>
      <c r="E670" s="7"/>
      <c r="F670" s="7"/>
    </row>
    <row r="671" spans="2:6" x14ac:dyDescent="0.45">
      <c r="B671" s="7"/>
      <c r="C671" s="7"/>
      <c r="D671" s="6"/>
      <c r="E671" s="7"/>
      <c r="F671" s="7"/>
    </row>
    <row r="672" spans="2:6" x14ac:dyDescent="0.45">
      <c r="B672" s="7"/>
      <c r="C672" s="7"/>
      <c r="D672" s="6"/>
      <c r="E672" s="7"/>
      <c r="F672" s="7"/>
    </row>
    <row r="673" spans="2:6" x14ac:dyDescent="0.45">
      <c r="B673" s="7"/>
      <c r="C673" s="7"/>
      <c r="D673" s="6"/>
      <c r="E673" s="7"/>
      <c r="F673" s="7"/>
    </row>
    <row r="674" spans="2:6" x14ac:dyDescent="0.45">
      <c r="B674" s="7"/>
      <c r="C674" s="7"/>
      <c r="D674" s="6"/>
      <c r="E674" s="7"/>
      <c r="F674" s="7"/>
    </row>
    <row r="675" spans="2:6" x14ac:dyDescent="0.45">
      <c r="B675" s="7"/>
      <c r="C675" s="7"/>
      <c r="D675" s="6"/>
      <c r="E675" s="7"/>
      <c r="F675" s="7"/>
    </row>
    <row r="676" spans="2:6" x14ac:dyDescent="0.45">
      <c r="B676" s="7"/>
      <c r="C676" s="7"/>
      <c r="D676" s="6"/>
      <c r="E676" s="7"/>
      <c r="F676" s="7"/>
    </row>
    <row r="677" spans="2:6" x14ac:dyDescent="0.45">
      <c r="B677" s="7"/>
      <c r="C677" s="7"/>
      <c r="D677" s="6"/>
      <c r="E677" s="7"/>
      <c r="F677" s="7"/>
    </row>
    <row r="678" spans="2:6" x14ac:dyDescent="0.45">
      <c r="B678" s="7"/>
      <c r="C678" s="7"/>
      <c r="D678" s="6"/>
      <c r="E678" s="7"/>
      <c r="F678" s="7"/>
    </row>
    <row r="679" spans="2:6" x14ac:dyDescent="0.45">
      <c r="B679" s="7"/>
      <c r="C679" s="7"/>
      <c r="D679" s="6"/>
      <c r="E679" s="7"/>
      <c r="F679" s="7"/>
    </row>
    <row r="680" spans="2:6" x14ac:dyDescent="0.45">
      <c r="B680" s="7"/>
      <c r="C680" s="7"/>
      <c r="D680" s="6"/>
      <c r="E680" s="7"/>
      <c r="F680" s="7"/>
    </row>
    <row r="681" spans="2:6" x14ac:dyDescent="0.45">
      <c r="B681" s="7"/>
      <c r="C681" s="7"/>
      <c r="D681" s="6"/>
      <c r="E681" s="7"/>
      <c r="F681" s="7"/>
    </row>
    <row r="682" spans="2:6" x14ac:dyDescent="0.45">
      <c r="B682" s="7"/>
      <c r="C682" s="7"/>
      <c r="D682" s="6"/>
      <c r="E682" s="7"/>
      <c r="F682" s="7"/>
    </row>
    <row r="683" spans="2:6" x14ac:dyDescent="0.45">
      <c r="B683" s="7"/>
      <c r="C683" s="7"/>
      <c r="D683" s="6"/>
      <c r="E683" s="7"/>
      <c r="F683" s="7"/>
    </row>
    <row r="684" spans="2:6" x14ac:dyDescent="0.45">
      <c r="B684" s="7"/>
      <c r="C684" s="7"/>
      <c r="D684" s="6"/>
      <c r="E684" s="7"/>
      <c r="F684" s="7"/>
    </row>
    <row r="685" spans="2:6" x14ac:dyDescent="0.45">
      <c r="B685" s="7"/>
      <c r="C685" s="7"/>
      <c r="D685" s="6"/>
      <c r="E685" s="7"/>
      <c r="F685" s="7"/>
    </row>
    <row r="686" spans="2:6" x14ac:dyDescent="0.45">
      <c r="B686" s="7"/>
      <c r="C686" s="7"/>
      <c r="D686" s="6"/>
      <c r="E686" s="7"/>
      <c r="F686" s="7"/>
    </row>
    <row r="687" spans="2:6" x14ac:dyDescent="0.45">
      <c r="B687" s="7"/>
      <c r="C687" s="7"/>
      <c r="D687" s="6"/>
      <c r="E687" s="7"/>
      <c r="F687" s="7"/>
    </row>
    <row r="688" spans="2:6" x14ac:dyDescent="0.45">
      <c r="B688" s="7"/>
      <c r="C688" s="7"/>
      <c r="D688" s="6"/>
      <c r="E688" s="7"/>
      <c r="F688" s="7"/>
    </row>
    <row r="689" spans="2:6" x14ac:dyDescent="0.45">
      <c r="B689" s="7"/>
      <c r="C689" s="7"/>
      <c r="D689" s="6"/>
      <c r="E689" s="7"/>
      <c r="F689" s="7"/>
    </row>
    <row r="690" spans="2:6" x14ac:dyDescent="0.45">
      <c r="B690" s="7"/>
      <c r="C690" s="7"/>
      <c r="D690" s="6"/>
      <c r="E690" s="7"/>
      <c r="F690" s="7"/>
    </row>
    <row r="691" spans="2:6" x14ac:dyDescent="0.45">
      <c r="B691" s="7"/>
      <c r="C691" s="7"/>
      <c r="D691" s="6"/>
      <c r="E691" s="7"/>
      <c r="F691" s="7"/>
    </row>
    <row r="692" spans="2:6" x14ac:dyDescent="0.45">
      <c r="B692" s="7"/>
      <c r="C692" s="7"/>
      <c r="D692" s="6"/>
      <c r="E692" s="7"/>
      <c r="F692" s="7"/>
    </row>
    <row r="693" spans="2:6" x14ac:dyDescent="0.45">
      <c r="B693" s="7"/>
      <c r="C693" s="7"/>
      <c r="D693" s="6"/>
      <c r="E693" s="7"/>
      <c r="F693" s="7"/>
    </row>
    <row r="694" spans="2:6" x14ac:dyDescent="0.45">
      <c r="B694" s="7"/>
      <c r="C694" s="7"/>
      <c r="D694" s="6"/>
      <c r="E694" s="7"/>
      <c r="F694" s="7"/>
    </row>
    <row r="695" spans="2:6" x14ac:dyDescent="0.45">
      <c r="B695" s="7"/>
      <c r="C695" s="7"/>
      <c r="D695" s="6"/>
      <c r="E695" s="7"/>
      <c r="F695" s="7"/>
    </row>
    <row r="696" spans="2:6" x14ac:dyDescent="0.45">
      <c r="B696" s="7"/>
      <c r="C696" s="7"/>
      <c r="D696" s="6"/>
      <c r="E696" s="7"/>
      <c r="F696" s="7"/>
    </row>
    <row r="697" spans="2:6" x14ac:dyDescent="0.45">
      <c r="B697" s="7"/>
      <c r="C697" s="7"/>
      <c r="D697" s="6"/>
      <c r="E697" s="7"/>
      <c r="F697" s="7"/>
    </row>
    <row r="698" spans="2:6" x14ac:dyDescent="0.45">
      <c r="B698" s="7"/>
      <c r="C698" s="7"/>
      <c r="D698" s="6"/>
      <c r="E698" s="7"/>
      <c r="F698" s="7"/>
    </row>
    <row r="699" spans="2:6" x14ac:dyDescent="0.45">
      <c r="B699" s="7"/>
      <c r="C699" s="7"/>
      <c r="D699" s="6"/>
      <c r="E699" s="7"/>
      <c r="F699" s="7"/>
    </row>
    <row r="700" spans="2:6" x14ac:dyDescent="0.45">
      <c r="B700" s="7"/>
      <c r="C700" s="7"/>
      <c r="D700" s="6"/>
      <c r="E700" s="7"/>
      <c r="F700" s="7"/>
    </row>
    <row r="701" spans="2:6" x14ac:dyDescent="0.45">
      <c r="B701" s="7"/>
      <c r="C701" s="7"/>
      <c r="D701" s="6"/>
      <c r="E701" s="7"/>
      <c r="F701" s="7"/>
    </row>
    <row r="702" spans="2:6" x14ac:dyDescent="0.45">
      <c r="B702" s="7"/>
      <c r="C702" s="7"/>
      <c r="D702" s="6"/>
      <c r="E702" s="7"/>
      <c r="F702" s="7"/>
    </row>
    <row r="703" spans="2:6" x14ac:dyDescent="0.45">
      <c r="B703" s="7"/>
      <c r="C703" s="7"/>
      <c r="D703" s="6"/>
      <c r="E703" s="7"/>
      <c r="F703" s="7"/>
    </row>
    <row r="704" spans="2:6" x14ac:dyDescent="0.45">
      <c r="B704" s="7"/>
      <c r="C704" s="7"/>
      <c r="D704" s="6"/>
      <c r="E704" s="7"/>
      <c r="F704" s="7"/>
    </row>
    <row r="705" spans="2:6" x14ac:dyDescent="0.45">
      <c r="B705" s="7"/>
      <c r="C705" s="7"/>
      <c r="D705" s="6"/>
      <c r="E705" s="7"/>
      <c r="F705" s="7"/>
    </row>
    <row r="706" spans="2:6" x14ac:dyDescent="0.45">
      <c r="B706" s="7"/>
      <c r="C706" s="7"/>
      <c r="D706" s="6"/>
      <c r="E706" s="7"/>
      <c r="F706" s="7"/>
    </row>
    <row r="707" spans="2:6" x14ac:dyDescent="0.45">
      <c r="B707" s="7"/>
      <c r="C707" s="7"/>
      <c r="D707" s="6"/>
      <c r="E707" s="7"/>
      <c r="F707" s="7"/>
    </row>
    <row r="708" spans="2:6" x14ac:dyDescent="0.45">
      <c r="B708" s="7"/>
      <c r="C708" s="7"/>
      <c r="D708" s="6"/>
      <c r="E708" s="7"/>
      <c r="F708" s="7"/>
    </row>
    <row r="709" spans="2:6" x14ac:dyDescent="0.45">
      <c r="B709" s="7"/>
      <c r="C709" s="7"/>
      <c r="D709" s="6"/>
      <c r="E709" s="7"/>
      <c r="F709" s="7"/>
    </row>
    <row r="710" spans="2:6" x14ac:dyDescent="0.45">
      <c r="B710" s="7"/>
      <c r="C710" s="7"/>
      <c r="D710" s="6"/>
      <c r="E710" s="7"/>
      <c r="F710" s="7"/>
    </row>
    <row r="711" spans="2:6" x14ac:dyDescent="0.45">
      <c r="B711" s="7"/>
      <c r="C711" s="7"/>
      <c r="D711" s="6"/>
      <c r="E711" s="7"/>
      <c r="F711" s="7"/>
    </row>
    <row r="712" spans="2:6" x14ac:dyDescent="0.45">
      <c r="B712" s="7"/>
      <c r="C712" s="7"/>
      <c r="D712" s="6"/>
      <c r="E712" s="7"/>
      <c r="F712" s="7"/>
    </row>
    <row r="713" spans="2:6" x14ac:dyDescent="0.45">
      <c r="B713" s="7"/>
      <c r="C713" s="7"/>
      <c r="D713" s="6"/>
      <c r="E713" s="7"/>
      <c r="F713" s="7"/>
    </row>
    <row r="714" spans="2:6" x14ac:dyDescent="0.45">
      <c r="B714" s="7"/>
      <c r="C714" s="7"/>
      <c r="D714" s="6"/>
      <c r="E714" s="7"/>
      <c r="F714" s="7"/>
    </row>
    <row r="715" spans="2:6" x14ac:dyDescent="0.45">
      <c r="B715" s="7"/>
      <c r="C715" s="7"/>
      <c r="D715" s="6"/>
      <c r="E715" s="7"/>
      <c r="F715" s="7"/>
    </row>
    <row r="716" spans="2:6" x14ac:dyDescent="0.45">
      <c r="B716" s="7"/>
      <c r="C716" s="7"/>
      <c r="D716" s="6"/>
      <c r="E716" s="7"/>
      <c r="F716" s="7"/>
    </row>
    <row r="717" spans="2:6" x14ac:dyDescent="0.45">
      <c r="B717" s="7"/>
      <c r="C717" s="7"/>
      <c r="D717" s="6"/>
      <c r="E717" s="7"/>
      <c r="F717" s="7"/>
    </row>
    <row r="718" spans="2:6" x14ac:dyDescent="0.45">
      <c r="B718" s="7"/>
      <c r="C718" s="7"/>
      <c r="D718" s="6"/>
      <c r="E718" s="7"/>
      <c r="F718" s="7"/>
    </row>
    <row r="719" spans="2:6" x14ac:dyDescent="0.45">
      <c r="B719" s="7"/>
      <c r="C719" s="7"/>
      <c r="D719" s="6"/>
      <c r="E719" s="7"/>
      <c r="F719" s="7"/>
    </row>
    <row r="720" spans="2:6" x14ac:dyDescent="0.45">
      <c r="B720" s="7"/>
      <c r="C720" s="7"/>
      <c r="D720" s="6"/>
      <c r="E720" s="7"/>
      <c r="F720" s="7"/>
    </row>
    <row r="721" spans="2:6" x14ac:dyDescent="0.45">
      <c r="B721" s="7"/>
      <c r="C721" s="7"/>
      <c r="D721" s="6"/>
      <c r="E721" s="7"/>
      <c r="F721" s="7"/>
    </row>
    <row r="722" spans="2:6" x14ac:dyDescent="0.45">
      <c r="B722" s="7"/>
      <c r="C722" s="7"/>
      <c r="D722" s="6"/>
      <c r="E722" s="7"/>
      <c r="F722" s="7"/>
    </row>
    <row r="723" spans="2:6" x14ac:dyDescent="0.45">
      <c r="B723" s="7"/>
      <c r="C723" s="7"/>
      <c r="D723" s="6"/>
      <c r="E723" s="7"/>
      <c r="F723" s="7"/>
    </row>
    <row r="724" spans="2:6" x14ac:dyDescent="0.45">
      <c r="B724" s="7"/>
      <c r="C724" s="7"/>
      <c r="D724" s="6"/>
      <c r="E724" s="7"/>
      <c r="F724" s="7"/>
    </row>
    <row r="725" spans="2:6" x14ac:dyDescent="0.45">
      <c r="B725" s="7"/>
      <c r="C725" s="7"/>
      <c r="D725" s="6"/>
      <c r="E725" s="7"/>
      <c r="F725" s="7"/>
    </row>
    <row r="726" spans="2:6" x14ac:dyDescent="0.45">
      <c r="B726" s="7"/>
      <c r="C726" s="7"/>
      <c r="D726" s="6"/>
      <c r="E726" s="7"/>
      <c r="F726" s="7"/>
    </row>
    <row r="727" spans="2:6" x14ac:dyDescent="0.45">
      <c r="B727" s="7"/>
      <c r="C727" s="7"/>
      <c r="D727" s="6"/>
      <c r="E727" s="7"/>
      <c r="F727" s="7"/>
    </row>
    <row r="728" spans="2:6" x14ac:dyDescent="0.45">
      <c r="B728" s="7"/>
      <c r="C728" s="7"/>
      <c r="D728" s="6"/>
      <c r="E728" s="7"/>
      <c r="F728" s="7"/>
    </row>
    <row r="729" spans="2:6" x14ac:dyDescent="0.45">
      <c r="B729" s="7"/>
      <c r="C729" s="7"/>
      <c r="D729" s="6"/>
      <c r="E729" s="7"/>
      <c r="F729" s="7"/>
    </row>
    <row r="730" spans="2:6" x14ac:dyDescent="0.45">
      <c r="B730" s="7"/>
      <c r="C730" s="7"/>
      <c r="D730" s="6"/>
      <c r="E730" s="7"/>
      <c r="F730" s="7"/>
    </row>
    <row r="731" spans="2:6" x14ac:dyDescent="0.45">
      <c r="B731" s="7"/>
      <c r="C731" s="7"/>
      <c r="D731" s="6"/>
      <c r="E731" s="7"/>
      <c r="F731" s="7"/>
    </row>
    <row r="732" spans="2:6" x14ac:dyDescent="0.45">
      <c r="B732" s="7"/>
      <c r="C732" s="7"/>
      <c r="D732" s="6"/>
      <c r="E732" s="7"/>
      <c r="F732" s="7"/>
    </row>
    <row r="733" spans="2:6" x14ac:dyDescent="0.45">
      <c r="B733" s="7"/>
      <c r="C733" s="7"/>
      <c r="D733" s="6"/>
      <c r="E733" s="7"/>
      <c r="F733" s="7"/>
    </row>
    <row r="734" spans="2:6" x14ac:dyDescent="0.45">
      <c r="B734" s="7"/>
      <c r="C734" s="7"/>
      <c r="D734" s="6"/>
      <c r="E734" s="7"/>
      <c r="F734" s="7"/>
    </row>
    <row r="735" spans="2:6" x14ac:dyDescent="0.45">
      <c r="B735" s="7"/>
      <c r="C735" s="7"/>
      <c r="D735" s="6"/>
      <c r="E735" s="7"/>
      <c r="F735" s="7"/>
    </row>
    <row r="736" spans="2:6" x14ac:dyDescent="0.45">
      <c r="B736" s="7"/>
      <c r="C736" s="7"/>
      <c r="D736" s="6"/>
      <c r="E736" s="7"/>
      <c r="F736" s="7"/>
    </row>
    <row r="737" spans="2:6" x14ac:dyDescent="0.45">
      <c r="B737" s="7"/>
      <c r="C737" s="7"/>
      <c r="D737" s="6"/>
      <c r="E737" s="7"/>
      <c r="F737" s="7"/>
    </row>
    <row r="738" spans="2:6" x14ac:dyDescent="0.45">
      <c r="B738" s="7"/>
      <c r="C738" s="7"/>
      <c r="D738" s="6"/>
      <c r="E738" s="7"/>
      <c r="F738" s="7"/>
    </row>
    <row r="739" spans="2:6" x14ac:dyDescent="0.45">
      <c r="B739" s="7"/>
      <c r="C739" s="7"/>
      <c r="D739" s="6"/>
      <c r="E739" s="7"/>
      <c r="F739" s="7"/>
    </row>
    <row r="740" spans="2:6" x14ac:dyDescent="0.45">
      <c r="B740" s="7"/>
      <c r="C740" s="7"/>
      <c r="D740" s="6"/>
      <c r="E740" s="7"/>
      <c r="F740" s="7"/>
    </row>
    <row r="741" spans="2:6" x14ac:dyDescent="0.45">
      <c r="B741" s="7"/>
      <c r="C741" s="7"/>
      <c r="D741" s="6"/>
      <c r="E741" s="7"/>
      <c r="F741" s="7"/>
    </row>
    <row r="742" spans="2:6" x14ac:dyDescent="0.45">
      <c r="B742" s="7"/>
      <c r="C742" s="7"/>
      <c r="D742" s="6"/>
      <c r="E742" s="7"/>
      <c r="F742" s="7"/>
    </row>
    <row r="743" spans="2:6" x14ac:dyDescent="0.45">
      <c r="B743" s="7"/>
      <c r="C743" s="7"/>
      <c r="D743" s="6"/>
      <c r="E743" s="7"/>
      <c r="F743" s="7"/>
    </row>
    <row r="744" spans="2:6" x14ac:dyDescent="0.45">
      <c r="B744" s="7"/>
      <c r="C744" s="7"/>
      <c r="D744" s="6"/>
      <c r="E744" s="7"/>
      <c r="F744" s="7"/>
    </row>
    <row r="745" spans="2:6" x14ac:dyDescent="0.45">
      <c r="B745" s="7"/>
      <c r="C745" s="7"/>
      <c r="D745" s="6"/>
      <c r="E745" s="7"/>
      <c r="F745" s="7"/>
    </row>
    <row r="746" spans="2:6" x14ac:dyDescent="0.45">
      <c r="B746" s="7"/>
      <c r="C746" s="7"/>
      <c r="D746" s="6"/>
      <c r="E746" s="7"/>
      <c r="F746" s="7"/>
    </row>
    <row r="747" spans="2:6" x14ac:dyDescent="0.45">
      <c r="B747" s="7"/>
      <c r="C747" s="7"/>
      <c r="D747" s="6"/>
      <c r="E747" s="7"/>
      <c r="F747" s="7"/>
    </row>
    <row r="748" spans="2:6" x14ac:dyDescent="0.45">
      <c r="B748" s="7"/>
      <c r="C748" s="7"/>
      <c r="D748" s="6"/>
      <c r="E748" s="7"/>
      <c r="F748" s="7"/>
    </row>
    <row r="749" spans="2:6" x14ac:dyDescent="0.45">
      <c r="B749" s="7"/>
      <c r="C749" s="7"/>
      <c r="D749" s="6"/>
      <c r="E749" s="7"/>
      <c r="F749" s="7"/>
    </row>
    <row r="750" spans="2:6" x14ac:dyDescent="0.45">
      <c r="B750" s="7"/>
      <c r="C750" s="7"/>
      <c r="D750" s="6"/>
      <c r="E750" s="7"/>
      <c r="F750" s="7"/>
    </row>
    <row r="751" spans="2:6" x14ac:dyDescent="0.45">
      <c r="B751" s="7"/>
      <c r="C751" s="7"/>
      <c r="D751" s="6"/>
      <c r="E751" s="7"/>
      <c r="F751" s="7"/>
    </row>
    <row r="752" spans="2:6" x14ac:dyDescent="0.45">
      <c r="B752" s="7"/>
      <c r="C752" s="7"/>
      <c r="D752" s="6"/>
      <c r="E752" s="7"/>
      <c r="F752" s="7"/>
    </row>
    <row r="753" spans="2:6" x14ac:dyDescent="0.45">
      <c r="B753" s="7"/>
      <c r="C753" s="7"/>
      <c r="D753" s="6"/>
      <c r="E753" s="7"/>
      <c r="F753" s="7"/>
    </row>
    <row r="754" spans="2:6" x14ac:dyDescent="0.45">
      <c r="B754" s="7"/>
      <c r="C754" s="7"/>
      <c r="D754" s="6"/>
      <c r="E754" s="7"/>
      <c r="F754" s="7"/>
    </row>
    <row r="755" spans="2:6" x14ac:dyDescent="0.45">
      <c r="B755" s="7"/>
      <c r="C755" s="7"/>
      <c r="D755" s="6"/>
      <c r="E755" s="7"/>
      <c r="F755" s="7"/>
    </row>
    <row r="756" spans="2:6" x14ac:dyDescent="0.45">
      <c r="B756" s="7"/>
      <c r="C756" s="7"/>
      <c r="D756" s="6"/>
      <c r="E756" s="7"/>
      <c r="F756" s="7"/>
    </row>
    <row r="757" spans="2:6" x14ac:dyDescent="0.45">
      <c r="B757" s="7"/>
      <c r="C757" s="7"/>
      <c r="D757" s="6"/>
      <c r="E757" s="7"/>
      <c r="F757" s="7"/>
    </row>
    <row r="758" spans="2:6" x14ac:dyDescent="0.45">
      <c r="B758" s="7"/>
      <c r="C758" s="7"/>
      <c r="D758" s="6"/>
      <c r="E758" s="7"/>
      <c r="F758" s="7"/>
    </row>
    <row r="759" spans="2:6" x14ac:dyDescent="0.45">
      <c r="B759" s="7"/>
      <c r="C759" s="7"/>
      <c r="D759" s="6"/>
      <c r="E759" s="7"/>
      <c r="F759" s="7"/>
    </row>
    <row r="760" spans="2:6" x14ac:dyDescent="0.45">
      <c r="B760" s="7"/>
      <c r="C760" s="7"/>
      <c r="D760" s="6"/>
      <c r="E760" s="7"/>
      <c r="F760" s="7"/>
    </row>
    <row r="761" spans="2:6" x14ac:dyDescent="0.45">
      <c r="B761" s="7"/>
      <c r="C761" s="7"/>
      <c r="D761" s="6"/>
      <c r="E761" s="7"/>
      <c r="F761" s="7"/>
    </row>
    <row r="762" spans="2:6" x14ac:dyDescent="0.45">
      <c r="B762" s="7"/>
      <c r="C762" s="7"/>
      <c r="D762" s="6"/>
      <c r="E762" s="7"/>
      <c r="F762" s="7"/>
    </row>
    <row r="763" spans="2:6" x14ac:dyDescent="0.45">
      <c r="B763" s="7"/>
      <c r="C763" s="7"/>
      <c r="D763" s="6"/>
      <c r="E763" s="7"/>
      <c r="F763" s="7"/>
    </row>
    <row r="764" spans="2:6" x14ac:dyDescent="0.45">
      <c r="B764" s="7"/>
      <c r="C764" s="7"/>
      <c r="D764" s="6"/>
      <c r="E764" s="7"/>
      <c r="F764" s="7"/>
    </row>
    <row r="765" spans="2:6" x14ac:dyDescent="0.45">
      <c r="B765" s="7"/>
      <c r="C765" s="7"/>
      <c r="D765" s="6"/>
      <c r="E765" s="7"/>
      <c r="F765" s="7"/>
    </row>
    <row r="766" spans="2:6" x14ac:dyDescent="0.45">
      <c r="B766" s="7"/>
      <c r="C766" s="7"/>
      <c r="D766" s="6"/>
      <c r="E766" s="7"/>
      <c r="F766" s="7"/>
    </row>
    <row r="767" spans="2:6" x14ac:dyDescent="0.45">
      <c r="B767" s="7"/>
      <c r="C767" s="7"/>
      <c r="D767" s="6"/>
      <c r="E767" s="7"/>
      <c r="F767" s="7"/>
    </row>
    <row r="768" spans="2:6" x14ac:dyDescent="0.45">
      <c r="B768" s="7"/>
      <c r="C768" s="7"/>
      <c r="D768" s="6"/>
      <c r="E768" s="7"/>
      <c r="F768" s="7"/>
    </row>
    <row r="769" spans="2:6" x14ac:dyDescent="0.45">
      <c r="B769" s="7"/>
      <c r="C769" s="7"/>
      <c r="D769" s="6"/>
      <c r="E769" s="7"/>
      <c r="F769" s="7"/>
    </row>
    <row r="770" spans="2:6" x14ac:dyDescent="0.45">
      <c r="B770" s="7"/>
      <c r="C770" s="7"/>
      <c r="D770" s="6"/>
      <c r="E770" s="7"/>
      <c r="F770" s="7"/>
    </row>
    <row r="771" spans="2:6" x14ac:dyDescent="0.45">
      <c r="B771" s="7"/>
      <c r="C771" s="7"/>
      <c r="D771" s="6"/>
      <c r="E771" s="7"/>
      <c r="F771" s="7"/>
    </row>
    <row r="772" spans="2:6" x14ac:dyDescent="0.45">
      <c r="B772" s="7"/>
      <c r="C772" s="7"/>
      <c r="D772" s="6"/>
      <c r="E772" s="7"/>
      <c r="F772" s="7"/>
    </row>
    <row r="773" spans="2:6" x14ac:dyDescent="0.45">
      <c r="B773" s="7"/>
      <c r="C773" s="7"/>
      <c r="D773" s="6"/>
      <c r="E773" s="7"/>
      <c r="F773" s="7"/>
    </row>
    <row r="774" spans="2:6" x14ac:dyDescent="0.45">
      <c r="B774" s="7"/>
      <c r="C774" s="7"/>
      <c r="D774" s="6"/>
      <c r="E774" s="7"/>
      <c r="F774" s="7"/>
    </row>
    <row r="775" spans="2:6" x14ac:dyDescent="0.45">
      <c r="B775" s="7"/>
      <c r="C775" s="7"/>
      <c r="D775" s="6"/>
      <c r="E775" s="7"/>
      <c r="F775" s="7"/>
    </row>
    <row r="776" spans="2:6" x14ac:dyDescent="0.45">
      <c r="B776" s="7"/>
      <c r="C776" s="7"/>
      <c r="D776" s="6"/>
      <c r="E776" s="7"/>
      <c r="F776" s="7"/>
    </row>
    <row r="777" spans="2:6" x14ac:dyDescent="0.45">
      <c r="B777" s="7"/>
      <c r="C777" s="7"/>
      <c r="D777" s="6"/>
      <c r="E777" s="7"/>
      <c r="F777" s="7"/>
    </row>
    <row r="778" spans="2:6" x14ac:dyDescent="0.45">
      <c r="B778" s="7"/>
      <c r="C778" s="7"/>
      <c r="D778" s="6"/>
      <c r="E778" s="7"/>
      <c r="F778" s="7"/>
    </row>
    <row r="779" spans="2:6" x14ac:dyDescent="0.45">
      <c r="B779" s="7"/>
      <c r="C779" s="7"/>
      <c r="D779" s="6"/>
      <c r="E779" s="7"/>
      <c r="F779" s="7"/>
    </row>
    <row r="780" spans="2:6" x14ac:dyDescent="0.45">
      <c r="B780" s="7"/>
      <c r="C780" s="7"/>
      <c r="D780" s="6"/>
      <c r="E780" s="7"/>
      <c r="F780" s="7"/>
    </row>
    <row r="781" spans="2:6" x14ac:dyDescent="0.45">
      <c r="B781" s="7"/>
      <c r="C781" s="7"/>
      <c r="D781" s="6"/>
      <c r="E781" s="7"/>
      <c r="F781" s="7"/>
    </row>
    <row r="782" spans="2:6" x14ac:dyDescent="0.45">
      <c r="B782" s="7"/>
      <c r="C782" s="7"/>
      <c r="D782" s="6"/>
      <c r="E782" s="7"/>
      <c r="F782" s="7"/>
    </row>
    <row r="783" spans="2:6" x14ac:dyDescent="0.45">
      <c r="B783" s="7"/>
      <c r="C783" s="7"/>
      <c r="D783" s="6"/>
      <c r="E783" s="7"/>
      <c r="F783" s="7"/>
    </row>
    <row r="784" spans="2:6" x14ac:dyDescent="0.45">
      <c r="B784" s="7"/>
      <c r="C784" s="7"/>
      <c r="D784" s="6"/>
      <c r="E784" s="7"/>
      <c r="F784" s="7"/>
    </row>
    <row r="785" spans="2:6" x14ac:dyDescent="0.45">
      <c r="B785" s="7"/>
      <c r="C785" s="7"/>
      <c r="D785" s="6"/>
      <c r="E785" s="7"/>
      <c r="F785" s="7"/>
    </row>
    <row r="786" spans="2:6" x14ac:dyDescent="0.45">
      <c r="B786" s="7"/>
      <c r="C786" s="7"/>
      <c r="D786" s="6"/>
      <c r="E786" s="7"/>
      <c r="F786" s="7"/>
    </row>
    <row r="787" spans="2:6" x14ac:dyDescent="0.45">
      <c r="B787" s="7"/>
      <c r="C787" s="7"/>
      <c r="D787" s="6"/>
      <c r="E787" s="7"/>
      <c r="F787" s="7"/>
    </row>
    <row r="788" spans="2:6" x14ac:dyDescent="0.45">
      <c r="B788" s="7"/>
      <c r="C788" s="7"/>
      <c r="D788" s="6"/>
      <c r="E788" s="7"/>
      <c r="F788" s="7"/>
    </row>
    <row r="789" spans="2:6" x14ac:dyDescent="0.45">
      <c r="B789" s="7"/>
      <c r="C789" s="7"/>
      <c r="D789" s="6"/>
      <c r="E789" s="7"/>
      <c r="F789" s="7"/>
    </row>
    <row r="790" spans="2:6" x14ac:dyDescent="0.45">
      <c r="B790" s="7"/>
      <c r="C790" s="7"/>
      <c r="D790" s="6"/>
      <c r="E790" s="7"/>
      <c r="F790" s="7"/>
    </row>
    <row r="791" spans="2:6" x14ac:dyDescent="0.45">
      <c r="B791" s="7"/>
      <c r="C791" s="7"/>
      <c r="D791" s="6"/>
      <c r="E791" s="7"/>
      <c r="F791" s="7"/>
    </row>
    <row r="792" spans="2:6" x14ac:dyDescent="0.45">
      <c r="B792" s="7"/>
      <c r="C792" s="7"/>
      <c r="D792" s="6"/>
      <c r="E792" s="7"/>
      <c r="F792" s="7"/>
    </row>
    <row r="793" spans="2:6" x14ac:dyDescent="0.45">
      <c r="B793" s="7"/>
      <c r="C793" s="7"/>
      <c r="D793" s="6"/>
      <c r="E793" s="7"/>
      <c r="F793" s="7"/>
    </row>
    <row r="794" spans="2:6" x14ac:dyDescent="0.45">
      <c r="B794" s="7"/>
      <c r="C794" s="7"/>
      <c r="D794" s="6"/>
      <c r="E794" s="7"/>
      <c r="F794" s="7"/>
    </row>
    <row r="795" spans="2:6" x14ac:dyDescent="0.45">
      <c r="B795" s="7"/>
      <c r="C795" s="7"/>
      <c r="D795" s="6"/>
      <c r="E795" s="7"/>
      <c r="F795" s="7"/>
    </row>
    <row r="796" spans="2:6" x14ac:dyDescent="0.45">
      <c r="B796" s="7"/>
      <c r="C796" s="7"/>
      <c r="D796" s="6"/>
      <c r="E796" s="7"/>
      <c r="F796" s="7"/>
    </row>
    <row r="797" spans="2:6" x14ac:dyDescent="0.45">
      <c r="B797" s="7"/>
      <c r="C797" s="7"/>
      <c r="D797" s="6"/>
      <c r="E797" s="7"/>
      <c r="F797" s="7"/>
    </row>
    <row r="798" spans="2:6" x14ac:dyDescent="0.45">
      <c r="B798" s="7"/>
      <c r="C798" s="7"/>
      <c r="D798" s="6"/>
      <c r="E798" s="7"/>
      <c r="F798" s="7"/>
    </row>
    <row r="799" spans="2:6" x14ac:dyDescent="0.45">
      <c r="B799" s="7"/>
      <c r="C799" s="7"/>
      <c r="D799" s="6"/>
      <c r="E799" s="7"/>
      <c r="F799" s="7"/>
    </row>
    <row r="800" spans="2:6" x14ac:dyDescent="0.45">
      <c r="B800" s="7"/>
      <c r="C800" s="7"/>
      <c r="D800" s="6"/>
      <c r="E800" s="7"/>
      <c r="F800" s="7"/>
    </row>
    <row r="801" spans="2:6" x14ac:dyDescent="0.45">
      <c r="B801" s="7"/>
      <c r="C801" s="7"/>
      <c r="D801" s="6"/>
      <c r="E801" s="7"/>
      <c r="F801" s="7"/>
    </row>
    <row r="802" spans="2:6" x14ac:dyDescent="0.45">
      <c r="B802" s="7"/>
      <c r="C802" s="7"/>
      <c r="D802" s="6"/>
      <c r="E802" s="7"/>
      <c r="F802" s="7"/>
    </row>
    <row r="803" spans="2:6" x14ac:dyDescent="0.45">
      <c r="B803" s="7"/>
      <c r="C803" s="7"/>
      <c r="D803" s="6"/>
      <c r="E803" s="7"/>
      <c r="F803" s="7"/>
    </row>
    <row r="804" spans="2:6" x14ac:dyDescent="0.45">
      <c r="B804" s="7"/>
      <c r="C804" s="7"/>
      <c r="D804" s="6"/>
      <c r="E804" s="7"/>
      <c r="F804" s="7"/>
    </row>
    <row r="805" spans="2:6" x14ac:dyDescent="0.45">
      <c r="B805" s="7"/>
      <c r="C805" s="7"/>
      <c r="D805" s="6"/>
      <c r="E805" s="7"/>
      <c r="F805" s="7"/>
    </row>
    <row r="806" spans="2:6" x14ac:dyDescent="0.45">
      <c r="B806" s="7"/>
      <c r="C806" s="7"/>
      <c r="D806" s="6"/>
      <c r="E806" s="7"/>
      <c r="F806" s="7"/>
    </row>
    <row r="807" spans="2:6" x14ac:dyDescent="0.45">
      <c r="B807" s="7"/>
      <c r="C807" s="7"/>
      <c r="D807" s="6"/>
      <c r="E807" s="7"/>
      <c r="F807" s="7"/>
    </row>
    <row r="808" spans="2:6" x14ac:dyDescent="0.45">
      <c r="B808" s="7"/>
      <c r="C808" s="7"/>
      <c r="D808" s="6"/>
      <c r="E808" s="7"/>
      <c r="F808" s="7"/>
    </row>
    <row r="809" spans="2:6" x14ac:dyDescent="0.45">
      <c r="B809" s="7"/>
      <c r="C809" s="7"/>
      <c r="D809" s="6"/>
      <c r="E809" s="7"/>
      <c r="F809" s="7"/>
    </row>
    <row r="810" spans="2:6" x14ac:dyDescent="0.45">
      <c r="B810" s="7"/>
      <c r="C810" s="7"/>
      <c r="D810" s="6"/>
      <c r="E810" s="7"/>
      <c r="F810" s="7"/>
    </row>
    <row r="811" spans="2:6" x14ac:dyDescent="0.45">
      <c r="B811" s="7"/>
      <c r="C811" s="7"/>
      <c r="D811" s="6"/>
      <c r="E811" s="7"/>
      <c r="F811" s="7"/>
    </row>
    <row r="812" spans="2:6" x14ac:dyDescent="0.45">
      <c r="B812" s="7"/>
      <c r="C812" s="7"/>
      <c r="D812" s="6"/>
      <c r="E812" s="7"/>
      <c r="F812" s="7"/>
    </row>
    <row r="813" spans="2:6" x14ac:dyDescent="0.45">
      <c r="B813" s="7"/>
      <c r="C813" s="7"/>
      <c r="D813" s="6"/>
      <c r="E813" s="7"/>
      <c r="F813" s="7"/>
    </row>
    <row r="814" spans="2:6" x14ac:dyDescent="0.45">
      <c r="B814" s="7"/>
      <c r="C814" s="7"/>
      <c r="D814" s="6"/>
      <c r="E814" s="7"/>
      <c r="F814" s="7"/>
    </row>
    <row r="815" spans="2:6" x14ac:dyDescent="0.45">
      <c r="B815" s="7"/>
      <c r="C815" s="7"/>
      <c r="D815" s="6"/>
      <c r="E815" s="7"/>
      <c r="F815" s="7"/>
    </row>
    <row r="816" spans="2:6" x14ac:dyDescent="0.45">
      <c r="B816" s="7"/>
      <c r="C816" s="7"/>
      <c r="D816" s="6"/>
      <c r="E816" s="7"/>
      <c r="F816" s="7"/>
    </row>
    <row r="817" spans="2:6" x14ac:dyDescent="0.45">
      <c r="B817" s="7"/>
      <c r="C817" s="7"/>
      <c r="D817" s="6"/>
      <c r="E817" s="7"/>
      <c r="F817" s="7"/>
    </row>
    <row r="818" spans="2:6" x14ac:dyDescent="0.45">
      <c r="B818" s="7"/>
      <c r="C818" s="7"/>
      <c r="D818" s="6"/>
      <c r="E818" s="7"/>
      <c r="F818" s="7"/>
    </row>
    <row r="819" spans="2:6" x14ac:dyDescent="0.45">
      <c r="B819" s="7"/>
      <c r="C819" s="7"/>
      <c r="D819" s="6"/>
      <c r="E819" s="7"/>
      <c r="F819" s="7"/>
    </row>
    <row r="820" spans="2:6" x14ac:dyDescent="0.45">
      <c r="B820" s="7"/>
      <c r="C820" s="7"/>
      <c r="D820" s="6"/>
      <c r="E820" s="7"/>
      <c r="F820" s="7"/>
    </row>
    <row r="821" spans="2:6" x14ac:dyDescent="0.45">
      <c r="B821" s="7"/>
      <c r="C821" s="7"/>
      <c r="D821" s="6"/>
      <c r="E821" s="7"/>
      <c r="F821" s="7"/>
    </row>
    <row r="822" spans="2:6" x14ac:dyDescent="0.45">
      <c r="B822" s="7"/>
      <c r="C822" s="7"/>
      <c r="D822" s="6"/>
      <c r="E822" s="7"/>
      <c r="F822" s="7"/>
    </row>
    <row r="823" spans="2:6" x14ac:dyDescent="0.45">
      <c r="B823" s="7"/>
      <c r="C823" s="7"/>
      <c r="D823" s="6"/>
      <c r="E823" s="7"/>
      <c r="F823" s="7"/>
    </row>
    <row r="824" spans="2:6" x14ac:dyDescent="0.45">
      <c r="B824" s="7"/>
      <c r="C824" s="7"/>
      <c r="D824" s="6"/>
      <c r="E824" s="7"/>
      <c r="F824" s="7"/>
    </row>
    <row r="825" spans="2:6" x14ac:dyDescent="0.45">
      <c r="B825" s="7"/>
      <c r="C825" s="7"/>
      <c r="D825" s="6"/>
      <c r="E825" s="7"/>
      <c r="F825" s="7"/>
    </row>
    <row r="826" spans="2:6" x14ac:dyDescent="0.45">
      <c r="B826" s="7"/>
      <c r="C826" s="7"/>
      <c r="D826" s="6"/>
      <c r="E826" s="7"/>
      <c r="F826" s="7"/>
    </row>
    <row r="827" spans="2:6" x14ac:dyDescent="0.45">
      <c r="B827" s="7"/>
      <c r="C827" s="7"/>
      <c r="D827" s="6"/>
      <c r="E827" s="7"/>
      <c r="F827" s="7"/>
    </row>
    <row r="828" spans="2:6" x14ac:dyDescent="0.45">
      <c r="B828" s="7"/>
      <c r="C828" s="7"/>
      <c r="D828" s="6"/>
      <c r="E828" s="7"/>
      <c r="F828" s="7"/>
    </row>
    <row r="829" spans="2:6" x14ac:dyDescent="0.45">
      <c r="B829" s="7"/>
      <c r="C829" s="7"/>
      <c r="D829" s="6"/>
      <c r="E829" s="7"/>
      <c r="F829" s="7"/>
    </row>
    <row r="830" spans="2:6" x14ac:dyDescent="0.45">
      <c r="B830" s="7"/>
      <c r="C830" s="7"/>
      <c r="D830" s="6"/>
      <c r="E830" s="7"/>
      <c r="F830" s="7"/>
    </row>
    <row r="831" spans="2:6" x14ac:dyDescent="0.45">
      <c r="B831" s="7"/>
      <c r="C831" s="7"/>
      <c r="D831" s="6"/>
      <c r="E831" s="7"/>
      <c r="F831" s="7"/>
    </row>
    <row r="832" spans="2:6" x14ac:dyDescent="0.45">
      <c r="B832" s="7"/>
      <c r="C832" s="7"/>
      <c r="D832" s="6"/>
      <c r="E832" s="7"/>
      <c r="F832" s="7"/>
    </row>
    <row r="833" spans="2:6" x14ac:dyDescent="0.45">
      <c r="B833" s="7"/>
      <c r="C833" s="7"/>
      <c r="D833" s="6"/>
      <c r="E833" s="7"/>
      <c r="F833" s="7"/>
    </row>
    <row r="834" spans="2:6" x14ac:dyDescent="0.45">
      <c r="B834" s="7"/>
      <c r="C834" s="7"/>
      <c r="D834" s="6"/>
      <c r="E834" s="7"/>
      <c r="F834" s="7"/>
    </row>
    <row r="835" spans="2:6" x14ac:dyDescent="0.45">
      <c r="B835" s="7"/>
      <c r="C835" s="7"/>
      <c r="D835" s="6"/>
      <c r="E835" s="7"/>
      <c r="F835" s="7"/>
    </row>
    <row r="836" spans="2:6" x14ac:dyDescent="0.45">
      <c r="B836" s="7"/>
      <c r="C836" s="7"/>
      <c r="D836" s="6"/>
      <c r="E836" s="7"/>
      <c r="F836" s="7"/>
    </row>
    <row r="837" spans="2:6" x14ac:dyDescent="0.45">
      <c r="B837" s="7"/>
      <c r="C837" s="7"/>
      <c r="D837" s="6"/>
      <c r="E837" s="7"/>
      <c r="F837" s="7"/>
    </row>
    <row r="838" spans="2:6" x14ac:dyDescent="0.45">
      <c r="B838" s="7"/>
      <c r="C838" s="7"/>
      <c r="D838" s="6"/>
      <c r="E838" s="7"/>
      <c r="F838" s="7"/>
    </row>
    <row r="839" spans="2:6" x14ac:dyDescent="0.45">
      <c r="B839" s="7"/>
      <c r="C839" s="7"/>
      <c r="D839" s="6"/>
      <c r="E839" s="7"/>
      <c r="F839" s="7"/>
    </row>
    <row r="840" spans="2:6" x14ac:dyDescent="0.45">
      <c r="B840" s="7"/>
      <c r="C840" s="7"/>
      <c r="D840" s="6"/>
      <c r="E840" s="7"/>
      <c r="F840" s="7"/>
    </row>
    <row r="841" spans="2:6" x14ac:dyDescent="0.45">
      <c r="B841" s="7"/>
      <c r="C841" s="7"/>
      <c r="D841" s="6"/>
      <c r="E841" s="7"/>
      <c r="F841" s="7"/>
    </row>
    <row r="842" spans="2:6" x14ac:dyDescent="0.45">
      <c r="B842" s="7"/>
      <c r="C842" s="7"/>
      <c r="D842" s="6"/>
      <c r="E842" s="7"/>
      <c r="F842" s="7"/>
    </row>
    <row r="843" spans="2:6" x14ac:dyDescent="0.45">
      <c r="B843" s="7"/>
      <c r="C843" s="7"/>
      <c r="D843" s="6"/>
      <c r="E843" s="7"/>
      <c r="F843" s="7"/>
    </row>
    <row r="844" spans="2:6" x14ac:dyDescent="0.45">
      <c r="B844" s="7"/>
      <c r="C844" s="7"/>
      <c r="D844" s="6"/>
      <c r="E844" s="7"/>
      <c r="F844" s="7"/>
    </row>
    <row r="845" spans="2:6" x14ac:dyDescent="0.45">
      <c r="B845" s="7"/>
      <c r="C845" s="7"/>
      <c r="D845" s="6"/>
      <c r="E845" s="7"/>
      <c r="F845" s="7"/>
    </row>
    <row r="846" spans="2:6" x14ac:dyDescent="0.45">
      <c r="B846" s="7"/>
      <c r="C846" s="7"/>
      <c r="D846" s="6"/>
      <c r="E846" s="7"/>
      <c r="F846" s="7"/>
    </row>
    <row r="847" spans="2:6" x14ac:dyDescent="0.45">
      <c r="B847" s="7"/>
      <c r="C847" s="7"/>
      <c r="D847" s="6"/>
      <c r="E847" s="7"/>
      <c r="F847" s="7"/>
    </row>
    <row r="848" spans="2:6" x14ac:dyDescent="0.45">
      <c r="B848" s="7"/>
      <c r="C848" s="7"/>
      <c r="D848" s="6"/>
      <c r="E848" s="7"/>
      <c r="F848" s="7"/>
    </row>
    <row r="849" spans="2:6" x14ac:dyDescent="0.45">
      <c r="B849" s="7"/>
      <c r="C849" s="7"/>
      <c r="D849" s="6"/>
      <c r="E849" s="7"/>
      <c r="F849" s="7"/>
    </row>
    <row r="850" spans="2:6" x14ac:dyDescent="0.45">
      <c r="B850" s="7"/>
      <c r="C850" s="7"/>
      <c r="D850" s="6"/>
      <c r="E850" s="7"/>
      <c r="F850" s="7"/>
    </row>
    <row r="851" spans="2:6" x14ac:dyDescent="0.45">
      <c r="B851" s="7"/>
      <c r="C851" s="7"/>
      <c r="D851" s="6"/>
      <c r="E851" s="7"/>
      <c r="F851" s="7"/>
    </row>
    <row r="852" spans="2:6" x14ac:dyDescent="0.45">
      <c r="B852" s="7"/>
      <c r="C852" s="7"/>
      <c r="D852" s="6"/>
      <c r="E852" s="7"/>
      <c r="F852" s="7"/>
    </row>
    <row r="853" spans="2:6" x14ac:dyDescent="0.45">
      <c r="B853" s="7"/>
      <c r="C853" s="7"/>
      <c r="D853" s="6"/>
      <c r="E853" s="7"/>
      <c r="F853" s="7"/>
    </row>
    <row r="854" spans="2:6" x14ac:dyDescent="0.45">
      <c r="B854" s="7"/>
      <c r="C854" s="7"/>
      <c r="D854" s="6"/>
      <c r="E854" s="7"/>
      <c r="F854" s="7"/>
    </row>
    <row r="855" spans="2:6" x14ac:dyDescent="0.45">
      <c r="B855" s="7"/>
      <c r="C855" s="7"/>
      <c r="D855" s="6"/>
      <c r="E855" s="7"/>
      <c r="F855" s="7"/>
    </row>
    <row r="856" spans="2:6" x14ac:dyDescent="0.45">
      <c r="B856" s="7"/>
      <c r="C856" s="7"/>
      <c r="D856" s="6"/>
      <c r="E856" s="7"/>
      <c r="F856" s="7"/>
    </row>
    <row r="857" spans="2:6" x14ac:dyDescent="0.45">
      <c r="B857" s="7"/>
      <c r="C857" s="7"/>
      <c r="D857" s="6"/>
      <c r="E857" s="7"/>
      <c r="F857" s="7"/>
    </row>
    <row r="858" spans="2:6" x14ac:dyDescent="0.45">
      <c r="B858" s="7"/>
      <c r="C858" s="7"/>
      <c r="D858" s="6"/>
      <c r="E858" s="7"/>
      <c r="F858" s="7"/>
    </row>
    <row r="859" spans="2:6" x14ac:dyDescent="0.45">
      <c r="B859" s="7"/>
      <c r="C859" s="7"/>
      <c r="D859" s="6"/>
      <c r="E859" s="7"/>
      <c r="F859" s="7"/>
    </row>
    <row r="860" spans="2:6" x14ac:dyDescent="0.45">
      <c r="B860" s="7"/>
      <c r="C860" s="7"/>
      <c r="D860" s="6"/>
      <c r="E860" s="7"/>
      <c r="F860" s="7"/>
    </row>
    <row r="861" spans="2:6" x14ac:dyDescent="0.45">
      <c r="B861" s="7"/>
      <c r="C861" s="7"/>
      <c r="D861" s="6"/>
      <c r="E861" s="7"/>
      <c r="F861" s="7"/>
    </row>
    <row r="862" spans="2:6" x14ac:dyDescent="0.45">
      <c r="B862" s="7"/>
      <c r="C862" s="7"/>
      <c r="D862" s="6"/>
      <c r="E862" s="7"/>
      <c r="F862" s="7"/>
    </row>
    <row r="863" spans="2:6" x14ac:dyDescent="0.45">
      <c r="B863" s="7"/>
      <c r="C863" s="7"/>
      <c r="D863" s="6"/>
      <c r="E863" s="7"/>
      <c r="F863" s="7"/>
    </row>
    <row r="864" spans="2:6" x14ac:dyDescent="0.45">
      <c r="B864" s="7"/>
      <c r="C864" s="7"/>
      <c r="D864" s="6"/>
      <c r="E864" s="7"/>
      <c r="F864" s="7"/>
    </row>
    <row r="865" spans="2:6" x14ac:dyDescent="0.45">
      <c r="B865" s="7"/>
      <c r="C865" s="7"/>
      <c r="D865" s="6"/>
      <c r="E865" s="7"/>
      <c r="F865" s="7"/>
    </row>
    <row r="866" spans="2:6" x14ac:dyDescent="0.45">
      <c r="B866" s="7"/>
      <c r="C866" s="7"/>
      <c r="D866" s="6"/>
      <c r="E866" s="7"/>
      <c r="F866" s="7"/>
    </row>
    <row r="867" spans="2:6" x14ac:dyDescent="0.45">
      <c r="B867" s="7"/>
      <c r="C867" s="7"/>
      <c r="D867" s="6"/>
      <c r="E867" s="7"/>
      <c r="F867" s="7"/>
    </row>
    <row r="868" spans="2:6" x14ac:dyDescent="0.45">
      <c r="B868" s="7"/>
      <c r="C868" s="7"/>
      <c r="D868" s="6"/>
      <c r="E868" s="7"/>
      <c r="F868" s="7"/>
    </row>
    <row r="869" spans="2:6" x14ac:dyDescent="0.45">
      <c r="B869" s="7"/>
      <c r="C869" s="7"/>
      <c r="D869" s="6"/>
      <c r="E869" s="7"/>
      <c r="F869" s="7"/>
    </row>
    <row r="870" spans="2:6" x14ac:dyDescent="0.45">
      <c r="B870" s="7"/>
      <c r="C870" s="7"/>
      <c r="D870" s="6"/>
      <c r="E870" s="7"/>
      <c r="F870" s="7"/>
    </row>
    <row r="871" spans="2:6" x14ac:dyDescent="0.45">
      <c r="B871" s="7"/>
      <c r="C871" s="7"/>
      <c r="D871" s="6"/>
      <c r="E871" s="7"/>
      <c r="F871" s="7"/>
    </row>
    <row r="872" spans="2:6" x14ac:dyDescent="0.45">
      <c r="B872" s="7"/>
      <c r="C872" s="7"/>
      <c r="D872" s="6"/>
      <c r="E872" s="7"/>
      <c r="F872" s="7"/>
    </row>
    <row r="873" spans="2:6" x14ac:dyDescent="0.45">
      <c r="B873" s="7"/>
      <c r="C873" s="7"/>
      <c r="D873" s="6"/>
      <c r="E873" s="7"/>
      <c r="F873" s="7"/>
    </row>
    <row r="874" spans="2:6" x14ac:dyDescent="0.45">
      <c r="B874" s="7"/>
      <c r="C874" s="7"/>
      <c r="D874" s="6"/>
      <c r="E874" s="7"/>
      <c r="F874" s="7"/>
    </row>
    <row r="875" spans="2:6" x14ac:dyDescent="0.45">
      <c r="B875" s="7"/>
      <c r="C875" s="7"/>
      <c r="D875" s="6"/>
      <c r="E875" s="7"/>
      <c r="F875" s="7"/>
    </row>
    <row r="876" spans="2:6" x14ac:dyDescent="0.45">
      <c r="B876" s="7"/>
      <c r="C876" s="7"/>
      <c r="D876" s="6"/>
      <c r="E876" s="7"/>
      <c r="F876" s="7"/>
    </row>
    <row r="877" spans="2:6" x14ac:dyDescent="0.45">
      <c r="B877" s="7"/>
      <c r="C877" s="7"/>
      <c r="D877" s="6"/>
      <c r="E877" s="7"/>
      <c r="F877" s="7"/>
    </row>
    <row r="878" spans="2:6" x14ac:dyDescent="0.45">
      <c r="B878" s="7"/>
      <c r="C878" s="7"/>
      <c r="D878" s="6"/>
      <c r="E878" s="7"/>
      <c r="F878" s="7"/>
    </row>
    <row r="879" spans="2:6" x14ac:dyDescent="0.45">
      <c r="B879" s="7"/>
      <c r="C879" s="7"/>
      <c r="D879" s="6"/>
      <c r="E879" s="7"/>
      <c r="F879" s="7"/>
    </row>
    <row r="880" spans="2:6" x14ac:dyDescent="0.45">
      <c r="B880" s="7"/>
      <c r="C880" s="7"/>
      <c r="D880" s="6"/>
      <c r="E880" s="7"/>
      <c r="F880" s="7"/>
    </row>
    <row r="881" spans="2:6" x14ac:dyDescent="0.45">
      <c r="B881" s="7"/>
      <c r="C881" s="7"/>
      <c r="D881" s="6"/>
      <c r="E881" s="7"/>
      <c r="F881" s="7"/>
    </row>
    <row r="882" spans="2:6" x14ac:dyDescent="0.45">
      <c r="B882" s="7"/>
      <c r="C882" s="7"/>
      <c r="D882" s="6"/>
      <c r="E882" s="7"/>
      <c r="F882" s="7"/>
    </row>
    <row r="883" spans="2:6" x14ac:dyDescent="0.45">
      <c r="B883" s="7"/>
      <c r="C883" s="7"/>
      <c r="D883" s="6"/>
      <c r="E883" s="7"/>
      <c r="F883" s="7"/>
    </row>
    <row r="884" spans="2:6" x14ac:dyDescent="0.45">
      <c r="B884" s="7"/>
      <c r="C884" s="7"/>
      <c r="D884" s="6"/>
      <c r="E884" s="7"/>
      <c r="F884" s="7"/>
    </row>
    <row r="885" spans="2:6" x14ac:dyDescent="0.45">
      <c r="B885" s="7"/>
      <c r="C885" s="7"/>
      <c r="D885" s="6"/>
      <c r="E885" s="7"/>
      <c r="F885" s="7"/>
    </row>
    <row r="886" spans="2:6" x14ac:dyDescent="0.45">
      <c r="B886" s="7"/>
      <c r="C886" s="7"/>
      <c r="D886" s="6"/>
      <c r="E886" s="7"/>
      <c r="F886" s="7"/>
    </row>
    <row r="887" spans="2:6" x14ac:dyDescent="0.45">
      <c r="B887" s="7"/>
      <c r="C887" s="7"/>
      <c r="D887" s="6"/>
      <c r="E887" s="7"/>
      <c r="F887" s="7"/>
    </row>
    <row r="888" spans="2:6" x14ac:dyDescent="0.45">
      <c r="B888" s="7"/>
      <c r="C888" s="7"/>
      <c r="D888" s="6"/>
      <c r="E888" s="7"/>
      <c r="F888" s="7"/>
    </row>
    <row r="889" spans="2:6" x14ac:dyDescent="0.45">
      <c r="B889" s="7"/>
      <c r="C889" s="7"/>
      <c r="D889" s="6"/>
      <c r="E889" s="7"/>
      <c r="F889" s="7"/>
    </row>
    <row r="890" spans="2:6" x14ac:dyDescent="0.45">
      <c r="B890" s="7"/>
      <c r="C890" s="7"/>
      <c r="D890" s="6"/>
      <c r="E890" s="7"/>
      <c r="F890" s="7"/>
    </row>
    <row r="891" spans="2:6" x14ac:dyDescent="0.45">
      <c r="B891" s="7"/>
      <c r="C891" s="7"/>
      <c r="D891" s="6"/>
      <c r="E891" s="7"/>
      <c r="F891" s="7"/>
    </row>
    <row r="892" spans="2:6" x14ac:dyDescent="0.45">
      <c r="B892" s="7"/>
      <c r="C892" s="7"/>
      <c r="D892" s="6"/>
      <c r="E892" s="7"/>
      <c r="F892" s="7"/>
    </row>
    <row r="893" spans="2:6" x14ac:dyDescent="0.45">
      <c r="B893" s="7"/>
      <c r="C893" s="7"/>
      <c r="D893" s="6"/>
      <c r="E893" s="7"/>
      <c r="F893" s="7"/>
    </row>
    <row r="894" spans="2:6" x14ac:dyDescent="0.45">
      <c r="B894" s="7"/>
      <c r="C894" s="7"/>
      <c r="D894" s="6"/>
      <c r="E894" s="7"/>
      <c r="F894" s="7"/>
    </row>
    <row r="895" spans="2:6" x14ac:dyDescent="0.45">
      <c r="B895" s="7"/>
      <c r="C895" s="7"/>
      <c r="D895" s="6"/>
      <c r="E895" s="7"/>
      <c r="F895" s="7"/>
    </row>
    <row r="896" spans="2:6" x14ac:dyDescent="0.45">
      <c r="B896" s="7"/>
      <c r="C896" s="7"/>
      <c r="D896" s="6"/>
      <c r="E896" s="7"/>
      <c r="F896" s="7"/>
    </row>
    <row r="897" spans="2:6" x14ac:dyDescent="0.45">
      <c r="B897" s="7"/>
      <c r="C897" s="7"/>
      <c r="D897" s="6"/>
      <c r="E897" s="7"/>
      <c r="F897" s="7"/>
    </row>
    <row r="898" spans="2:6" x14ac:dyDescent="0.45">
      <c r="B898" s="7"/>
      <c r="C898" s="7"/>
      <c r="D898" s="6"/>
      <c r="E898" s="7"/>
      <c r="F898" s="7"/>
    </row>
    <row r="899" spans="2:6" x14ac:dyDescent="0.45">
      <c r="B899" s="7"/>
      <c r="C899" s="7"/>
      <c r="D899" s="6"/>
      <c r="E899" s="7"/>
      <c r="F899" s="7"/>
    </row>
    <row r="900" spans="2:6" x14ac:dyDescent="0.45">
      <c r="B900" s="7"/>
      <c r="C900" s="7"/>
      <c r="D900" s="6"/>
      <c r="E900" s="7"/>
      <c r="F900" s="7"/>
    </row>
    <row r="901" spans="2:6" x14ac:dyDescent="0.45">
      <c r="B901" s="7"/>
      <c r="C901" s="7"/>
      <c r="D901" s="6"/>
      <c r="E901" s="7"/>
      <c r="F901" s="7"/>
    </row>
    <row r="902" spans="2:6" x14ac:dyDescent="0.45">
      <c r="B902" s="7"/>
      <c r="C902" s="7"/>
      <c r="D902" s="6"/>
      <c r="E902" s="7"/>
      <c r="F902" s="7"/>
    </row>
    <row r="903" spans="2:6" x14ac:dyDescent="0.45">
      <c r="B903" s="7"/>
      <c r="C903" s="7"/>
      <c r="D903" s="6"/>
      <c r="E903" s="7"/>
      <c r="F903" s="7"/>
    </row>
    <row r="904" spans="2:6" x14ac:dyDescent="0.45">
      <c r="B904" s="7"/>
      <c r="C904" s="7"/>
      <c r="D904" s="6"/>
      <c r="E904" s="7"/>
      <c r="F904" s="7"/>
    </row>
    <row r="905" spans="2:6" x14ac:dyDescent="0.45">
      <c r="B905" s="7"/>
      <c r="C905" s="7"/>
      <c r="D905" s="6"/>
      <c r="E905" s="7"/>
      <c r="F905" s="7"/>
    </row>
    <row r="906" spans="2:6" x14ac:dyDescent="0.45">
      <c r="B906" s="7"/>
      <c r="C906" s="7"/>
      <c r="D906" s="6"/>
      <c r="E906" s="7"/>
      <c r="F906" s="7"/>
    </row>
    <row r="907" spans="2:6" x14ac:dyDescent="0.45">
      <c r="B907" s="7"/>
      <c r="C907" s="7"/>
      <c r="D907" s="6"/>
      <c r="E907" s="7"/>
      <c r="F907" s="7"/>
    </row>
    <row r="908" spans="2:6" x14ac:dyDescent="0.45">
      <c r="B908" s="7"/>
      <c r="C908" s="7"/>
      <c r="D908" s="6"/>
      <c r="E908" s="7"/>
      <c r="F908" s="7"/>
    </row>
    <row r="909" spans="2:6" x14ac:dyDescent="0.45">
      <c r="B909" s="7"/>
      <c r="C909" s="7"/>
      <c r="D909" s="6"/>
      <c r="E909" s="7"/>
      <c r="F909" s="7"/>
    </row>
    <row r="910" spans="2:6" x14ac:dyDescent="0.45">
      <c r="B910" s="7"/>
      <c r="C910" s="7"/>
      <c r="D910" s="6"/>
      <c r="E910" s="7"/>
      <c r="F910" s="7"/>
    </row>
    <row r="911" spans="2:6" x14ac:dyDescent="0.45">
      <c r="B911" s="7"/>
      <c r="C911" s="7"/>
      <c r="D911" s="6"/>
      <c r="E911" s="7"/>
      <c r="F911" s="7"/>
    </row>
    <row r="912" spans="2:6" x14ac:dyDescent="0.45">
      <c r="B912" s="7"/>
      <c r="C912" s="7"/>
      <c r="D912" s="6"/>
      <c r="E912" s="7"/>
      <c r="F912" s="7"/>
    </row>
    <row r="913" spans="2:6" x14ac:dyDescent="0.45">
      <c r="B913" s="7"/>
      <c r="C913" s="7"/>
      <c r="D913" s="6"/>
      <c r="E913" s="7"/>
      <c r="F913" s="7"/>
    </row>
    <row r="914" spans="2:6" x14ac:dyDescent="0.45">
      <c r="B914" s="7"/>
      <c r="C914" s="7"/>
      <c r="D914" s="6"/>
      <c r="E914" s="7"/>
      <c r="F914" s="7"/>
    </row>
    <row r="915" spans="2:6" x14ac:dyDescent="0.45">
      <c r="B915" s="7"/>
      <c r="C915" s="7"/>
      <c r="D915" s="6"/>
      <c r="E915" s="7"/>
      <c r="F915" s="7"/>
    </row>
    <row r="916" spans="2:6" x14ac:dyDescent="0.45">
      <c r="B916" s="7"/>
      <c r="C916" s="7"/>
      <c r="D916" s="6"/>
      <c r="E916" s="7"/>
      <c r="F916" s="7"/>
    </row>
    <row r="917" spans="2:6" x14ac:dyDescent="0.45">
      <c r="B917" s="7"/>
      <c r="C917" s="7"/>
      <c r="D917" s="6"/>
      <c r="E917" s="7"/>
      <c r="F917" s="7"/>
    </row>
    <row r="918" spans="2:6" x14ac:dyDescent="0.45">
      <c r="B918" s="7"/>
      <c r="C918" s="7"/>
      <c r="D918" s="6"/>
      <c r="E918" s="7"/>
      <c r="F918" s="7"/>
    </row>
    <row r="919" spans="2:6" x14ac:dyDescent="0.45">
      <c r="B919" s="7"/>
      <c r="C919" s="7"/>
      <c r="D919" s="6"/>
      <c r="E919" s="7"/>
      <c r="F919" s="7"/>
    </row>
    <row r="920" spans="2:6" x14ac:dyDescent="0.45">
      <c r="B920" s="7"/>
      <c r="C920" s="7"/>
      <c r="D920" s="6"/>
      <c r="E920" s="7"/>
      <c r="F920" s="7"/>
    </row>
    <row r="921" spans="2:6" x14ac:dyDescent="0.45">
      <c r="B921" s="7"/>
      <c r="C921" s="7"/>
      <c r="D921" s="6"/>
      <c r="E921" s="7"/>
      <c r="F921" s="7"/>
    </row>
    <row r="922" spans="2:6" x14ac:dyDescent="0.45">
      <c r="B922" s="7"/>
      <c r="C922" s="7"/>
      <c r="D922" s="6"/>
      <c r="E922" s="7"/>
      <c r="F922" s="7"/>
    </row>
    <row r="923" spans="2:6" x14ac:dyDescent="0.45">
      <c r="B923" s="7"/>
      <c r="C923" s="7"/>
      <c r="D923" s="6"/>
      <c r="E923" s="7"/>
      <c r="F923" s="7"/>
    </row>
    <row r="924" spans="2:6" x14ac:dyDescent="0.45">
      <c r="B924" s="7"/>
      <c r="C924" s="7"/>
      <c r="D924" s="6"/>
      <c r="E924" s="7"/>
      <c r="F924" s="7"/>
    </row>
    <row r="925" spans="2:6" x14ac:dyDescent="0.45">
      <c r="B925" s="7"/>
      <c r="C925" s="7"/>
      <c r="D925" s="6"/>
      <c r="E925" s="7"/>
      <c r="F925" s="7"/>
    </row>
    <row r="926" spans="2:6" x14ac:dyDescent="0.45">
      <c r="B926" s="7"/>
      <c r="C926" s="7"/>
      <c r="D926" s="6"/>
      <c r="E926" s="7"/>
      <c r="F926" s="7"/>
    </row>
    <row r="927" spans="2:6" x14ac:dyDescent="0.45">
      <c r="B927" s="7"/>
      <c r="C927" s="7"/>
      <c r="D927" s="6"/>
      <c r="E927" s="7"/>
      <c r="F927" s="7"/>
    </row>
    <row r="928" spans="2:6" x14ac:dyDescent="0.45">
      <c r="B928" s="7"/>
      <c r="C928" s="7"/>
      <c r="D928" s="6"/>
      <c r="E928" s="7"/>
      <c r="F928" s="7"/>
    </row>
    <row r="929" spans="2:6" x14ac:dyDescent="0.45">
      <c r="B929" s="7"/>
      <c r="C929" s="7"/>
      <c r="D929" s="6"/>
      <c r="E929" s="7"/>
      <c r="F929" s="7"/>
    </row>
    <row r="930" spans="2:6" x14ac:dyDescent="0.45">
      <c r="B930" s="7"/>
      <c r="C930" s="7"/>
      <c r="D930" s="6"/>
      <c r="E930" s="7"/>
      <c r="F930" s="7"/>
    </row>
    <row r="931" spans="2:6" x14ac:dyDescent="0.45">
      <c r="B931" s="7"/>
      <c r="C931" s="7"/>
      <c r="D931" s="6"/>
      <c r="E931" s="7"/>
      <c r="F931" s="7"/>
    </row>
    <row r="932" spans="2:6" x14ac:dyDescent="0.45">
      <c r="B932" s="7"/>
      <c r="C932" s="7"/>
      <c r="D932" s="6"/>
      <c r="E932" s="7"/>
      <c r="F932" s="7"/>
    </row>
    <row r="933" spans="2:6" x14ac:dyDescent="0.45">
      <c r="B933" s="7"/>
      <c r="C933" s="7"/>
      <c r="D933" s="6"/>
      <c r="E933" s="7"/>
      <c r="F933" s="7"/>
    </row>
    <row r="934" spans="2:6" x14ac:dyDescent="0.45">
      <c r="B934" s="7"/>
      <c r="C934" s="7"/>
      <c r="D934" s="6"/>
      <c r="E934" s="7"/>
      <c r="F934" s="7"/>
    </row>
    <row r="935" spans="2:6" x14ac:dyDescent="0.45">
      <c r="B935" s="7"/>
      <c r="C935" s="7"/>
      <c r="D935" s="6"/>
      <c r="E935" s="7"/>
      <c r="F935" s="7"/>
    </row>
    <row r="936" spans="2:6" x14ac:dyDescent="0.45">
      <c r="B936" s="7"/>
      <c r="C936" s="7"/>
      <c r="D936" s="6"/>
      <c r="E936" s="7"/>
      <c r="F936" s="7"/>
    </row>
    <row r="937" spans="2:6" x14ac:dyDescent="0.45">
      <c r="B937" s="7"/>
      <c r="C937" s="7"/>
      <c r="D937" s="6"/>
      <c r="E937" s="7"/>
      <c r="F937" s="7"/>
    </row>
    <row r="938" spans="2:6" x14ac:dyDescent="0.45">
      <c r="B938" s="7"/>
      <c r="C938" s="7"/>
      <c r="D938" s="6"/>
      <c r="E938" s="7"/>
      <c r="F938" s="7"/>
    </row>
    <row r="939" spans="2:6" x14ac:dyDescent="0.45">
      <c r="B939" s="7"/>
      <c r="C939" s="7"/>
      <c r="D939" s="6"/>
      <c r="E939" s="7"/>
      <c r="F939" s="7"/>
    </row>
    <row r="940" spans="2:6" x14ac:dyDescent="0.45">
      <c r="B940" s="7"/>
      <c r="C940" s="7"/>
      <c r="D940" s="6"/>
      <c r="E940" s="7"/>
      <c r="F940" s="7"/>
    </row>
    <row r="941" spans="2:6" x14ac:dyDescent="0.45">
      <c r="B941" s="7"/>
      <c r="C941" s="7"/>
      <c r="D941" s="6"/>
      <c r="E941" s="7"/>
      <c r="F941" s="7"/>
    </row>
    <row r="942" spans="2:6" x14ac:dyDescent="0.45">
      <c r="B942" s="7"/>
      <c r="C942" s="7"/>
      <c r="D942" s="6"/>
      <c r="E942" s="7"/>
      <c r="F942" s="7"/>
    </row>
    <row r="943" spans="2:6" x14ac:dyDescent="0.45">
      <c r="B943" s="7"/>
      <c r="C943" s="7"/>
      <c r="D943" s="6"/>
      <c r="E943" s="7"/>
      <c r="F943" s="7"/>
    </row>
    <row r="944" spans="2:6" x14ac:dyDescent="0.45">
      <c r="B944" s="7"/>
      <c r="C944" s="7"/>
      <c r="D944" s="6"/>
      <c r="E944" s="7"/>
      <c r="F944" s="7"/>
    </row>
    <row r="945" spans="2:6" x14ac:dyDescent="0.45">
      <c r="B945" s="7"/>
      <c r="C945" s="7"/>
      <c r="D945" s="6"/>
      <c r="E945" s="7"/>
      <c r="F945" s="7"/>
    </row>
    <row r="946" spans="2:6" x14ac:dyDescent="0.45">
      <c r="B946" s="7"/>
      <c r="C946" s="7"/>
      <c r="D946" s="6"/>
      <c r="E946" s="7"/>
      <c r="F946" s="7"/>
    </row>
    <row r="947" spans="2:6" x14ac:dyDescent="0.45">
      <c r="B947" s="7"/>
      <c r="C947" s="7"/>
      <c r="D947" s="6"/>
      <c r="E947" s="7"/>
      <c r="F947" s="7"/>
    </row>
    <row r="948" spans="2:6" x14ac:dyDescent="0.45">
      <c r="B948" s="7"/>
      <c r="C948" s="7"/>
      <c r="D948" s="6"/>
      <c r="E948" s="7"/>
      <c r="F948" s="7"/>
    </row>
    <row r="949" spans="2:6" x14ac:dyDescent="0.45">
      <c r="B949" s="7"/>
      <c r="C949" s="7"/>
      <c r="D949" s="6"/>
      <c r="E949" s="7"/>
      <c r="F949" s="7"/>
    </row>
    <row r="950" spans="2:6" x14ac:dyDescent="0.45">
      <c r="B950" s="7"/>
      <c r="C950" s="7"/>
      <c r="D950" s="6"/>
      <c r="E950" s="7"/>
      <c r="F950" s="7"/>
    </row>
    <row r="951" spans="2:6" x14ac:dyDescent="0.45">
      <c r="B951" s="7"/>
      <c r="C951" s="7"/>
      <c r="D951" s="6"/>
      <c r="E951" s="7"/>
      <c r="F951" s="7"/>
    </row>
    <row r="952" spans="2:6" x14ac:dyDescent="0.45">
      <c r="B952" s="7"/>
      <c r="C952" s="7"/>
      <c r="D952" s="6"/>
      <c r="E952" s="7"/>
      <c r="F952" s="7"/>
    </row>
    <row r="953" spans="2:6" x14ac:dyDescent="0.45">
      <c r="B953" s="7"/>
      <c r="C953" s="7"/>
      <c r="D953" s="6"/>
      <c r="E953" s="7"/>
      <c r="F953" s="7"/>
    </row>
    <row r="954" spans="2:6" x14ac:dyDescent="0.45">
      <c r="B954" s="7"/>
      <c r="C954" s="7"/>
      <c r="D954" s="6"/>
      <c r="E954" s="7"/>
      <c r="F954" s="7"/>
    </row>
    <row r="955" spans="2:6" x14ac:dyDescent="0.45">
      <c r="B955" s="7"/>
      <c r="C955" s="7"/>
      <c r="D955" s="6"/>
      <c r="E955" s="7"/>
      <c r="F955" s="7"/>
    </row>
    <row r="956" spans="2:6" x14ac:dyDescent="0.45">
      <c r="B956" s="7"/>
      <c r="C956" s="7"/>
      <c r="D956" s="6"/>
      <c r="E956" s="7"/>
      <c r="F956" s="7"/>
    </row>
    <row r="957" spans="2:6" x14ac:dyDescent="0.45">
      <c r="B957" s="7"/>
      <c r="C957" s="7"/>
      <c r="D957" s="6"/>
      <c r="E957" s="7"/>
      <c r="F957" s="7"/>
    </row>
    <row r="958" spans="2:6" x14ac:dyDescent="0.45">
      <c r="B958" s="7"/>
      <c r="C958" s="7"/>
      <c r="D958" s="6"/>
      <c r="E958" s="7"/>
      <c r="F958" s="7"/>
    </row>
    <row r="959" spans="2:6" x14ac:dyDescent="0.45">
      <c r="B959" s="7"/>
      <c r="C959" s="7"/>
      <c r="D959" s="6"/>
      <c r="E959" s="7"/>
      <c r="F959" s="7"/>
    </row>
    <row r="960" spans="2:6" x14ac:dyDescent="0.45">
      <c r="B960" s="7"/>
      <c r="C960" s="7"/>
      <c r="D960" s="6"/>
      <c r="E960" s="7"/>
      <c r="F960" s="7"/>
    </row>
    <row r="961" spans="2:6" x14ac:dyDescent="0.45">
      <c r="B961" s="7"/>
      <c r="C961" s="7"/>
      <c r="D961" s="6"/>
      <c r="E961" s="7"/>
      <c r="F961" s="7"/>
    </row>
    <row r="962" spans="2:6" x14ac:dyDescent="0.45">
      <c r="B962" s="7"/>
      <c r="C962" s="7"/>
      <c r="D962" s="6"/>
      <c r="E962" s="7"/>
      <c r="F962" s="7"/>
    </row>
    <row r="963" spans="2:6" x14ac:dyDescent="0.45">
      <c r="B963" s="7"/>
      <c r="C963" s="7"/>
      <c r="D963" s="6"/>
      <c r="E963" s="7"/>
      <c r="F963" s="7"/>
    </row>
    <row r="964" spans="2:6" x14ac:dyDescent="0.45">
      <c r="B964" s="7"/>
      <c r="C964" s="7"/>
      <c r="D964" s="6"/>
      <c r="E964" s="7"/>
      <c r="F964" s="7"/>
    </row>
    <row r="965" spans="2:6" x14ac:dyDescent="0.45">
      <c r="B965" s="7"/>
      <c r="C965" s="7"/>
      <c r="D965" s="6"/>
      <c r="E965" s="7"/>
      <c r="F965" s="7"/>
    </row>
    <row r="966" spans="2:6" x14ac:dyDescent="0.45">
      <c r="B966" s="7"/>
      <c r="C966" s="7"/>
      <c r="D966" s="6"/>
      <c r="E966" s="7"/>
      <c r="F966" s="7"/>
    </row>
    <row r="967" spans="2:6" x14ac:dyDescent="0.45">
      <c r="B967" s="7"/>
      <c r="C967" s="7"/>
      <c r="D967" s="6"/>
      <c r="E967" s="7"/>
      <c r="F967" s="7"/>
    </row>
    <row r="968" spans="2:6" x14ac:dyDescent="0.45">
      <c r="B968" s="7"/>
      <c r="C968" s="7"/>
      <c r="D968" s="6"/>
      <c r="E968" s="7"/>
      <c r="F968" s="7"/>
    </row>
    <row r="969" spans="2:6" x14ac:dyDescent="0.45">
      <c r="B969" s="7"/>
      <c r="C969" s="7"/>
      <c r="D969" s="6"/>
      <c r="E969" s="7"/>
      <c r="F969" s="7"/>
    </row>
    <row r="970" spans="2:6" x14ac:dyDescent="0.45">
      <c r="B970" s="7"/>
      <c r="C970" s="7"/>
      <c r="D970" s="6"/>
      <c r="E970" s="7"/>
      <c r="F970" s="7"/>
    </row>
    <row r="971" spans="2:6" x14ac:dyDescent="0.45">
      <c r="B971" s="7"/>
      <c r="C971" s="7"/>
      <c r="D971" s="6"/>
      <c r="E971" s="7"/>
      <c r="F971" s="7"/>
    </row>
    <row r="972" spans="2:6" x14ac:dyDescent="0.45">
      <c r="B972" s="7"/>
      <c r="C972" s="7"/>
      <c r="D972" s="6"/>
      <c r="E972" s="7"/>
      <c r="F972" s="7"/>
    </row>
    <row r="973" spans="2:6" x14ac:dyDescent="0.45">
      <c r="B973" s="7"/>
      <c r="C973" s="7"/>
      <c r="D973" s="6"/>
      <c r="E973" s="7"/>
      <c r="F973" s="7"/>
    </row>
    <row r="974" spans="2:6" x14ac:dyDescent="0.45">
      <c r="B974" s="7"/>
      <c r="C974" s="7"/>
      <c r="D974" s="6"/>
      <c r="E974" s="7"/>
      <c r="F974" s="7"/>
    </row>
    <row r="975" spans="2:6" x14ac:dyDescent="0.45">
      <c r="B975" s="7"/>
      <c r="C975" s="7"/>
      <c r="D975" s="6"/>
      <c r="E975" s="7"/>
      <c r="F975" s="7"/>
    </row>
    <row r="976" spans="2:6" x14ac:dyDescent="0.45">
      <c r="B976" s="7"/>
      <c r="C976" s="7"/>
      <c r="D976" s="6"/>
      <c r="E976" s="7"/>
      <c r="F976" s="7"/>
    </row>
    <row r="977" spans="2:6" x14ac:dyDescent="0.45">
      <c r="B977" s="7"/>
      <c r="C977" s="7"/>
      <c r="D977" s="6"/>
      <c r="E977" s="7"/>
      <c r="F977" s="7"/>
    </row>
    <row r="978" spans="2:6" x14ac:dyDescent="0.45">
      <c r="B978" s="7"/>
      <c r="C978" s="7"/>
      <c r="D978" s="6"/>
      <c r="E978" s="7"/>
      <c r="F978" s="7"/>
    </row>
    <row r="979" spans="2:6" x14ac:dyDescent="0.45">
      <c r="B979" s="7"/>
      <c r="C979" s="7"/>
      <c r="D979" s="6"/>
      <c r="E979" s="7"/>
      <c r="F979" s="7"/>
    </row>
    <row r="980" spans="2:6" x14ac:dyDescent="0.45">
      <c r="B980" s="7"/>
      <c r="C980" s="7"/>
      <c r="D980" s="6"/>
      <c r="E980" s="7"/>
      <c r="F980" s="7"/>
    </row>
    <row r="981" spans="2:6" x14ac:dyDescent="0.45">
      <c r="B981" s="7"/>
      <c r="C981" s="7"/>
      <c r="D981" s="6"/>
      <c r="E981" s="7"/>
      <c r="F981" s="7"/>
    </row>
    <row r="982" spans="2:6" x14ac:dyDescent="0.45">
      <c r="B982" s="7"/>
      <c r="C982" s="7"/>
      <c r="D982" s="6"/>
      <c r="E982" s="7"/>
      <c r="F982" s="7"/>
    </row>
    <row r="983" spans="2:6" x14ac:dyDescent="0.45">
      <c r="B983" s="7"/>
      <c r="C983" s="7"/>
      <c r="D983" s="6"/>
      <c r="E983" s="7"/>
      <c r="F983" s="7"/>
    </row>
    <row r="984" spans="2:6" x14ac:dyDescent="0.45">
      <c r="B984" s="7"/>
      <c r="C984" s="7"/>
      <c r="D984" s="6"/>
      <c r="E984" s="7"/>
      <c r="F984" s="7"/>
    </row>
    <row r="985" spans="2:6" x14ac:dyDescent="0.45">
      <c r="B985" s="7"/>
      <c r="C985" s="7"/>
      <c r="D985" s="6"/>
      <c r="E985" s="7"/>
      <c r="F985" s="7"/>
    </row>
    <row r="986" spans="2:6" x14ac:dyDescent="0.45">
      <c r="B986" s="7"/>
      <c r="C986" s="7"/>
      <c r="D986" s="6"/>
      <c r="E986" s="7"/>
      <c r="F986" s="7"/>
    </row>
    <row r="987" spans="2:6" x14ac:dyDescent="0.45">
      <c r="B987" s="7"/>
      <c r="C987" s="7"/>
      <c r="D987" s="6"/>
      <c r="E987" s="7"/>
      <c r="F987" s="7"/>
    </row>
    <row r="988" spans="2:6" x14ac:dyDescent="0.45">
      <c r="B988" s="7"/>
      <c r="C988" s="7"/>
      <c r="D988" s="6"/>
      <c r="E988" s="7"/>
      <c r="F988" s="7"/>
    </row>
    <row r="989" spans="2:6" x14ac:dyDescent="0.45">
      <c r="B989" s="7"/>
      <c r="C989" s="7"/>
      <c r="D989" s="6"/>
      <c r="E989" s="7"/>
      <c r="F989" s="7"/>
    </row>
    <row r="990" spans="2:6" x14ac:dyDescent="0.45">
      <c r="B990" s="7"/>
      <c r="C990" s="7"/>
      <c r="D990" s="6"/>
      <c r="E990" s="7"/>
      <c r="F990" s="7"/>
    </row>
    <row r="991" spans="2:6" x14ac:dyDescent="0.45">
      <c r="B991" s="7"/>
      <c r="C991" s="7"/>
      <c r="D991" s="6"/>
      <c r="E991" s="7"/>
      <c r="F991" s="7"/>
    </row>
    <row r="992" spans="2:6" x14ac:dyDescent="0.45">
      <c r="B992" s="7"/>
      <c r="C992" s="7"/>
      <c r="D992" s="6"/>
      <c r="E992" s="7"/>
      <c r="F992" s="7"/>
    </row>
    <row r="993" spans="2:6" x14ac:dyDescent="0.45">
      <c r="B993" s="7"/>
      <c r="C993" s="7"/>
      <c r="D993" s="6"/>
      <c r="E993" s="7"/>
      <c r="F993" s="7"/>
    </row>
    <row r="994" spans="2:6" x14ac:dyDescent="0.45">
      <c r="B994" s="7"/>
      <c r="C994" s="7"/>
      <c r="D994" s="6"/>
      <c r="E994" s="7"/>
      <c r="F994" s="7"/>
    </row>
    <row r="995" spans="2:6" x14ac:dyDescent="0.45">
      <c r="B995" s="7"/>
      <c r="C995" s="7"/>
      <c r="D995" s="6"/>
      <c r="E995" s="7"/>
      <c r="F995" s="7"/>
    </row>
    <row r="996" spans="2:6" x14ac:dyDescent="0.45">
      <c r="B996" s="7"/>
      <c r="C996" s="7"/>
      <c r="D996" s="6"/>
      <c r="E996" s="7"/>
      <c r="F996" s="7"/>
    </row>
    <row r="997" spans="2:6" x14ac:dyDescent="0.45">
      <c r="B997" s="7"/>
      <c r="C997" s="7"/>
      <c r="D997" s="6"/>
      <c r="E997" s="7"/>
      <c r="F997" s="7"/>
    </row>
    <row r="998" spans="2:6" x14ac:dyDescent="0.45">
      <c r="B998" s="7"/>
      <c r="C998" s="7"/>
      <c r="D998" s="6"/>
      <c r="E998" s="7"/>
      <c r="F998" s="7"/>
    </row>
    <row r="999" spans="2:6" x14ac:dyDescent="0.45">
      <c r="B999" s="7"/>
      <c r="C999" s="7"/>
      <c r="D999" s="6"/>
      <c r="E999" s="7"/>
      <c r="F999" s="7"/>
    </row>
    <row r="1000" spans="2:6" x14ac:dyDescent="0.45">
      <c r="B1000" s="7"/>
      <c r="C1000" s="7"/>
      <c r="D1000" s="6"/>
      <c r="E1000" s="7"/>
      <c r="F1000" s="7"/>
    </row>
    <row r="1001" spans="2:6" x14ac:dyDescent="0.45">
      <c r="B1001" s="7"/>
      <c r="C1001" s="7"/>
      <c r="D1001" s="6"/>
      <c r="E1001" s="7"/>
      <c r="F1001" s="7"/>
    </row>
  </sheetData>
  <autoFilter ref="B1:I808" xr:uid="{00000000-0009-0000-0000-000000000000}"/>
  <sortState ref="B2:I1001">
    <sortCondition ref="C2:C1001"/>
    <sortCondition ref="D2:D1001"/>
    <sortCondition ref="E2:E1001"/>
  </sortState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D1933-18FD-42E0-B7E7-253FCBC0516D}">
  <dimension ref="A1:G38"/>
  <sheetViews>
    <sheetView tabSelected="1" workbookViewId="0">
      <selection activeCell="E18" sqref="E18:E33"/>
    </sheetView>
  </sheetViews>
  <sheetFormatPr defaultRowHeight="14.25" x14ac:dyDescent="0.45"/>
  <sheetData>
    <row r="1" spans="1:7" x14ac:dyDescent="0.45">
      <c r="A1">
        <v>7</v>
      </c>
      <c r="B1">
        <v>30</v>
      </c>
      <c r="C1" t="s">
        <v>44</v>
      </c>
      <c r="D1" s="10">
        <f>B1</f>
        <v>30</v>
      </c>
      <c r="E1" s="10">
        <f>IF(C1="am",A1,IF(A1=12,A1,A1+12))</f>
        <v>7</v>
      </c>
      <c r="F1" t="s">
        <v>49</v>
      </c>
      <c r="G1" t="s">
        <v>66</v>
      </c>
    </row>
    <row r="2" spans="1:7" x14ac:dyDescent="0.45">
      <c r="A2">
        <v>9</v>
      </c>
      <c r="B2">
        <v>45</v>
      </c>
      <c r="C2" t="s">
        <v>44</v>
      </c>
      <c r="D2" s="10">
        <f t="shared" ref="D2:D16" si="0">B2</f>
        <v>45</v>
      </c>
      <c r="E2" s="10">
        <f t="shared" ref="E2:E18" si="1">IF(C2="am",A2,IF(A2=12,A2,A2+12))</f>
        <v>9</v>
      </c>
      <c r="F2" t="s">
        <v>49</v>
      </c>
      <c r="G2" t="s">
        <v>66</v>
      </c>
    </row>
    <row r="3" spans="1:7" x14ac:dyDescent="0.45">
      <c r="A3">
        <v>11</v>
      </c>
      <c r="B3">
        <v>55</v>
      </c>
      <c r="C3" t="s">
        <v>44</v>
      </c>
      <c r="D3" s="10">
        <f t="shared" si="0"/>
        <v>55</v>
      </c>
      <c r="E3" s="10">
        <f t="shared" si="1"/>
        <v>11</v>
      </c>
      <c r="F3" t="s">
        <v>49</v>
      </c>
      <c r="G3" t="s">
        <v>66</v>
      </c>
    </row>
    <row r="4" spans="1:7" x14ac:dyDescent="0.45">
      <c r="A4">
        <v>2</v>
      </c>
      <c r="B4">
        <v>10</v>
      </c>
      <c r="C4" t="s">
        <v>45</v>
      </c>
      <c r="D4" s="10">
        <f t="shared" si="0"/>
        <v>10</v>
      </c>
      <c r="E4" s="10">
        <f t="shared" si="1"/>
        <v>14</v>
      </c>
      <c r="F4" t="s">
        <v>49</v>
      </c>
      <c r="G4" t="s">
        <v>66</v>
      </c>
    </row>
    <row r="5" spans="1:7" x14ac:dyDescent="0.45">
      <c r="A5">
        <v>4</v>
      </c>
      <c r="B5">
        <v>20</v>
      </c>
      <c r="C5" t="s">
        <v>45</v>
      </c>
      <c r="D5" s="10">
        <f t="shared" si="0"/>
        <v>20</v>
      </c>
      <c r="E5" s="10">
        <f t="shared" si="1"/>
        <v>16</v>
      </c>
      <c r="F5" t="s">
        <v>49</v>
      </c>
      <c r="G5" t="s">
        <v>66</v>
      </c>
    </row>
    <row r="6" spans="1:7" x14ac:dyDescent="0.45">
      <c r="A6">
        <v>5</v>
      </c>
      <c r="B6">
        <v>30</v>
      </c>
      <c r="C6" t="s">
        <v>45</v>
      </c>
      <c r="D6" s="10">
        <f t="shared" si="0"/>
        <v>30</v>
      </c>
      <c r="E6" s="10">
        <f t="shared" si="1"/>
        <v>17</v>
      </c>
      <c r="F6" t="s">
        <v>49</v>
      </c>
      <c r="G6" t="s">
        <v>66</v>
      </c>
    </row>
    <row r="7" spans="1:7" x14ac:dyDescent="0.45">
      <c r="A7">
        <v>7</v>
      </c>
      <c r="B7">
        <v>50</v>
      </c>
      <c r="C7" t="s">
        <v>45</v>
      </c>
      <c r="D7" s="10">
        <f t="shared" si="0"/>
        <v>50</v>
      </c>
      <c r="E7" s="10">
        <f t="shared" si="1"/>
        <v>19</v>
      </c>
      <c r="F7" t="s">
        <v>49</v>
      </c>
      <c r="G7" t="s">
        <v>66</v>
      </c>
    </row>
    <row r="8" spans="1:7" x14ac:dyDescent="0.45">
      <c r="A8">
        <v>10</v>
      </c>
      <c r="B8">
        <v>55</v>
      </c>
      <c r="C8" t="s">
        <v>45</v>
      </c>
      <c r="D8" s="10">
        <f t="shared" si="0"/>
        <v>55</v>
      </c>
      <c r="E8" s="10">
        <f t="shared" si="1"/>
        <v>22</v>
      </c>
      <c r="F8" t="s">
        <v>49</v>
      </c>
      <c r="G8" t="s">
        <v>66</v>
      </c>
    </row>
    <row r="9" spans="1:7" x14ac:dyDescent="0.45">
      <c r="A9">
        <v>6</v>
      </c>
      <c r="B9">
        <v>20</v>
      </c>
      <c r="C9" t="s">
        <v>44</v>
      </c>
      <c r="D9" s="10">
        <f t="shared" si="0"/>
        <v>20</v>
      </c>
      <c r="E9" s="10">
        <f t="shared" si="1"/>
        <v>6</v>
      </c>
      <c r="F9" t="s">
        <v>49</v>
      </c>
      <c r="G9" t="s">
        <v>66</v>
      </c>
    </row>
    <row r="10" spans="1:7" x14ac:dyDescent="0.45">
      <c r="A10">
        <v>8</v>
      </c>
      <c r="B10">
        <v>40</v>
      </c>
      <c r="C10" t="s">
        <v>44</v>
      </c>
      <c r="D10" s="10">
        <f t="shared" si="0"/>
        <v>40</v>
      </c>
      <c r="E10" s="10">
        <f t="shared" si="1"/>
        <v>8</v>
      </c>
      <c r="F10" t="s">
        <v>49</v>
      </c>
      <c r="G10" t="s">
        <v>66</v>
      </c>
    </row>
    <row r="11" spans="1:7" x14ac:dyDescent="0.45">
      <c r="A11">
        <v>10</v>
      </c>
      <c r="B11">
        <v>50</v>
      </c>
      <c r="C11" t="s">
        <v>44</v>
      </c>
      <c r="D11" s="10">
        <f t="shared" si="0"/>
        <v>50</v>
      </c>
      <c r="E11" s="10">
        <f t="shared" si="1"/>
        <v>10</v>
      </c>
      <c r="F11" t="s">
        <v>49</v>
      </c>
      <c r="G11" t="s">
        <v>66</v>
      </c>
    </row>
    <row r="12" spans="1:7" x14ac:dyDescent="0.45">
      <c r="A12">
        <v>1</v>
      </c>
      <c r="B12">
        <v>5</v>
      </c>
      <c r="C12" t="s">
        <v>45</v>
      </c>
      <c r="D12" s="10">
        <f t="shared" si="0"/>
        <v>5</v>
      </c>
      <c r="E12" s="10">
        <f t="shared" si="1"/>
        <v>13</v>
      </c>
      <c r="F12" t="s">
        <v>49</v>
      </c>
      <c r="G12" t="s">
        <v>66</v>
      </c>
    </row>
    <row r="13" spans="1:7" x14ac:dyDescent="0.45">
      <c r="A13">
        <v>3</v>
      </c>
      <c r="B13">
        <v>15</v>
      </c>
      <c r="C13" t="s">
        <v>45</v>
      </c>
      <c r="D13" s="10">
        <f t="shared" si="0"/>
        <v>15</v>
      </c>
      <c r="E13" s="10">
        <f t="shared" si="1"/>
        <v>15</v>
      </c>
      <c r="F13" t="s">
        <v>49</v>
      </c>
      <c r="G13" t="s">
        <v>66</v>
      </c>
    </row>
    <row r="14" spans="1:7" x14ac:dyDescent="0.45">
      <c r="A14">
        <v>5</v>
      </c>
      <c r="B14">
        <v>25</v>
      </c>
      <c r="C14" t="s">
        <v>45</v>
      </c>
      <c r="D14" s="10">
        <f t="shared" si="0"/>
        <v>25</v>
      </c>
      <c r="E14" s="10">
        <f t="shared" si="1"/>
        <v>17</v>
      </c>
      <c r="F14" t="s">
        <v>49</v>
      </c>
      <c r="G14" t="s">
        <v>66</v>
      </c>
    </row>
    <row r="15" spans="1:7" x14ac:dyDescent="0.45">
      <c r="A15">
        <v>6</v>
      </c>
      <c r="B15">
        <v>40</v>
      </c>
      <c r="C15" t="s">
        <v>45</v>
      </c>
      <c r="D15" s="10">
        <f t="shared" si="0"/>
        <v>40</v>
      </c>
      <c r="E15" s="10">
        <f t="shared" si="1"/>
        <v>18</v>
      </c>
      <c r="F15" t="s">
        <v>49</v>
      </c>
      <c r="G15" t="s">
        <v>66</v>
      </c>
    </row>
    <row r="16" spans="1:7" x14ac:dyDescent="0.45">
      <c r="A16">
        <v>8</v>
      </c>
      <c r="B16">
        <v>55</v>
      </c>
      <c r="C16" t="s">
        <v>45</v>
      </c>
      <c r="D16" s="10">
        <f t="shared" si="0"/>
        <v>55</v>
      </c>
      <c r="E16" s="10">
        <f t="shared" si="1"/>
        <v>20</v>
      </c>
      <c r="F16" t="s">
        <v>49</v>
      </c>
      <c r="G16" t="s">
        <v>66</v>
      </c>
    </row>
    <row r="18" spans="4:7" x14ac:dyDescent="0.45">
      <c r="D18" s="10">
        <f>B1-5</f>
        <v>25</v>
      </c>
      <c r="E18" s="10">
        <f>IF(C1="am",A1,IF(A1=12,A1,A1+12))</f>
        <v>7</v>
      </c>
      <c r="F18" t="s">
        <v>49</v>
      </c>
      <c r="G18" t="s">
        <v>65</v>
      </c>
    </row>
    <row r="19" spans="4:7" x14ac:dyDescent="0.45">
      <c r="D19" s="10">
        <f>B2-5</f>
        <v>40</v>
      </c>
      <c r="E19" s="10">
        <f t="shared" ref="E19:E33" si="2">IF(C2="am",A2,IF(A2=12,A2,A2+12))</f>
        <v>9</v>
      </c>
      <c r="F19" t="s">
        <v>49</v>
      </c>
      <c r="G19" t="s">
        <v>65</v>
      </c>
    </row>
    <row r="20" spans="4:7" x14ac:dyDescent="0.45">
      <c r="D20" s="10">
        <f>B3-5</f>
        <v>50</v>
      </c>
      <c r="E20" s="10">
        <f t="shared" si="2"/>
        <v>11</v>
      </c>
      <c r="F20" t="s">
        <v>49</v>
      </c>
      <c r="G20" t="s">
        <v>65</v>
      </c>
    </row>
    <row r="21" spans="4:7" x14ac:dyDescent="0.45">
      <c r="D21" s="10">
        <f>B4-5</f>
        <v>5</v>
      </c>
      <c r="E21" s="10">
        <f t="shared" si="2"/>
        <v>14</v>
      </c>
      <c r="F21" t="s">
        <v>49</v>
      </c>
      <c r="G21" t="s">
        <v>65</v>
      </c>
    </row>
    <row r="22" spans="4:7" x14ac:dyDescent="0.45">
      <c r="D22" s="10">
        <f>B5-5</f>
        <v>15</v>
      </c>
      <c r="E22" s="10">
        <f t="shared" si="2"/>
        <v>16</v>
      </c>
      <c r="F22" t="s">
        <v>49</v>
      </c>
      <c r="G22" t="s">
        <v>65</v>
      </c>
    </row>
    <row r="23" spans="4:7" x14ac:dyDescent="0.45">
      <c r="D23" s="10">
        <f>B6-5</f>
        <v>25</v>
      </c>
      <c r="E23" s="10">
        <f t="shared" si="2"/>
        <v>17</v>
      </c>
      <c r="F23" t="s">
        <v>49</v>
      </c>
      <c r="G23" t="s">
        <v>65</v>
      </c>
    </row>
    <row r="24" spans="4:7" x14ac:dyDescent="0.45">
      <c r="D24" s="10">
        <f>B7-5</f>
        <v>45</v>
      </c>
      <c r="E24" s="10">
        <f t="shared" si="2"/>
        <v>19</v>
      </c>
      <c r="F24" t="s">
        <v>49</v>
      </c>
      <c r="G24" t="s">
        <v>65</v>
      </c>
    </row>
    <row r="25" spans="4:7" x14ac:dyDescent="0.45">
      <c r="D25" s="10">
        <f>B8-5</f>
        <v>50</v>
      </c>
      <c r="E25" s="10">
        <f t="shared" si="2"/>
        <v>22</v>
      </c>
      <c r="F25" t="s">
        <v>49</v>
      </c>
      <c r="G25" t="s">
        <v>65</v>
      </c>
    </row>
    <row r="26" spans="4:7" x14ac:dyDescent="0.45">
      <c r="D26" s="10">
        <f>B9-5</f>
        <v>15</v>
      </c>
      <c r="E26" s="10">
        <f t="shared" si="2"/>
        <v>6</v>
      </c>
      <c r="F26" t="s">
        <v>49</v>
      </c>
      <c r="G26" t="s">
        <v>65</v>
      </c>
    </row>
    <row r="27" spans="4:7" x14ac:dyDescent="0.45">
      <c r="D27" s="10">
        <f>B10-5</f>
        <v>35</v>
      </c>
      <c r="E27" s="10">
        <f t="shared" si="2"/>
        <v>8</v>
      </c>
      <c r="F27" t="s">
        <v>49</v>
      </c>
      <c r="G27" t="s">
        <v>65</v>
      </c>
    </row>
    <row r="28" spans="4:7" x14ac:dyDescent="0.45">
      <c r="D28" s="10">
        <f>B11-5</f>
        <v>45</v>
      </c>
      <c r="E28" s="10">
        <f t="shared" si="2"/>
        <v>10</v>
      </c>
      <c r="F28" t="s">
        <v>49</v>
      </c>
      <c r="G28" t="s">
        <v>65</v>
      </c>
    </row>
    <row r="29" spans="4:7" x14ac:dyDescent="0.45">
      <c r="D29" s="10">
        <f>B12-5</f>
        <v>0</v>
      </c>
      <c r="E29" s="10">
        <f t="shared" si="2"/>
        <v>13</v>
      </c>
      <c r="F29" t="s">
        <v>49</v>
      </c>
      <c r="G29" t="s">
        <v>65</v>
      </c>
    </row>
    <row r="30" spans="4:7" x14ac:dyDescent="0.45">
      <c r="D30" s="10">
        <f>B13-5</f>
        <v>10</v>
      </c>
      <c r="E30" s="10">
        <f t="shared" si="2"/>
        <v>15</v>
      </c>
      <c r="F30" t="s">
        <v>49</v>
      </c>
      <c r="G30" t="s">
        <v>65</v>
      </c>
    </row>
    <row r="31" spans="4:7" x14ac:dyDescent="0.45">
      <c r="D31" s="10">
        <f>B14-5</f>
        <v>20</v>
      </c>
      <c r="E31" s="10">
        <f t="shared" si="2"/>
        <v>17</v>
      </c>
      <c r="F31" t="s">
        <v>49</v>
      </c>
      <c r="G31" t="s">
        <v>65</v>
      </c>
    </row>
    <row r="32" spans="4:7" x14ac:dyDescent="0.45">
      <c r="D32" s="10">
        <f>B15-5</f>
        <v>35</v>
      </c>
      <c r="E32" s="10">
        <f t="shared" si="2"/>
        <v>18</v>
      </c>
      <c r="F32" t="s">
        <v>49</v>
      </c>
      <c r="G32" t="s">
        <v>65</v>
      </c>
    </row>
    <row r="33" spans="4:7" x14ac:dyDescent="0.45">
      <c r="D33" s="10">
        <f>B16-5</f>
        <v>50</v>
      </c>
      <c r="E33" s="10">
        <f t="shared" si="2"/>
        <v>20</v>
      </c>
      <c r="F33" t="s">
        <v>49</v>
      </c>
      <c r="G33" t="s">
        <v>65</v>
      </c>
    </row>
    <row r="34" spans="4:7" x14ac:dyDescent="0.45">
      <c r="E34" s="10"/>
    </row>
    <row r="35" spans="4:7" x14ac:dyDescent="0.45">
      <c r="E35" s="10"/>
    </row>
    <row r="36" spans="4:7" x14ac:dyDescent="0.45">
      <c r="E36" s="10"/>
    </row>
    <row r="37" spans="4:7" x14ac:dyDescent="0.45">
      <c r="E37" s="10"/>
    </row>
    <row r="38" spans="4:7" x14ac:dyDescent="0.45">
      <c r="E38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51"/>
  <sheetViews>
    <sheetView zoomScale="85" zoomScaleNormal="85" workbookViewId="0">
      <selection activeCell="A7" sqref="A7"/>
    </sheetView>
  </sheetViews>
  <sheetFormatPr defaultRowHeight="14.25" x14ac:dyDescent="0.45"/>
  <cols>
    <col min="1" max="1" width="12.59765625" style="4" customWidth="1"/>
    <col min="2" max="2" width="13.46484375" customWidth="1"/>
    <col min="3" max="3" width="16.6640625" customWidth="1"/>
    <col min="4" max="4" width="15.1328125" customWidth="1"/>
    <col min="5" max="5" width="10.33203125" customWidth="1"/>
    <col min="6" max="7" width="5" customWidth="1"/>
    <col min="8" max="8" width="12" customWidth="1"/>
    <col min="9" max="9" width="5" customWidth="1"/>
    <col min="10" max="11" width="12" customWidth="1"/>
    <col min="12" max="12" width="5" customWidth="1"/>
    <col min="13" max="13" width="12" customWidth="1"/>
    <col min="14" max="14" width="5" customWidth="1"/>
    <col min="15" max="15" width="12" customWidth="1"/>
    <col min="16" max="16" width="5" customWidth="1"/>
    <col min="17" max="22" width="12" customWidth="1"/>
    <col min="23" max="23" width="5" customWidth="1"/>
    <col min="24" max="24" width="12" customWidth="1"/>
    <col min="25" max="25" width="7.265625" customWidth="1"/>
    <col min="26" max="26" width="12" bestFit="1" customWidth="1"/>
  </cols>
  <sheetData>
    <row r="1" spans="1:2" x14ac:dyDescent="0.45">
      <c r="A1"/>
    </row>
    <row r="2" spans="1:2" x14ac:dyDescent="0.45">
      <c r="A2"/>
    </row>
    <row r="3" spans="1:2" x14ac:dyDescent="0.45">
      <c r="A3"/>
    </row>
    <row r="4" spans="1:2" x14ac:dyDescent="0.45">
      <c r="A4" s="2" t="s">
        <v>0</v>
      </c>
      <c r="B4" t="s">
        <v>6</v>
      </c>
    </row>
    <row r="5" spans="1:2" x14ac:dyDescent="0.45">
      <c r="A5" s="3" t="s">
        <v>3</v>
      </c>
      <c r="B5" s="1">
        <v>100</v>
      </c>
    </row>
    <row r="6" spans="1:2" x14ac:dyDescent="0.45">
      <c r="A6" s="5" t="s">
        <v>25</v>
      </c>
      <c r="B6" s="1">
        <v>100</v>
      </c>
    </row>
    <row r="7" spans="1:2" x14ac:dyDescent="0.45">
      <c r="A7" s="13" t="s">
        <v>61</v>
      </c>
      <c r="B7" s="1">
        <v>100</v>
      </c>
    </row>
    <row r="8" spans="1:2" x14ac:dyDescent="0.45">
      <c r="A8" s="14">
        <v>720</v>
      </c>
      <c r="B8" s="1">
        <v>57</v>
      </c>
    </row>
    <row r="9" spans="1:2" x14ac:dyDescent="0.45">
      <c r="A9" s="14">
        <v>925</v>
      </c>
      <c r="B9" s="1">
        <v>66</v>
      </c>
    </row>
    <row r="10" spans="1:2" x14ac:dyDescent="0.45">
      <c r="A10" s="14">
        <v>1130</v>
      </c>
      <c r="B10" s="1">
        <v>68</v>
      </c>
    </row>
    <row r="11" spans="1:2" x14ac:dyDescent="0.45">
      <c r="A11" s="14">
        <v>1335</v>
      </c>
      <c r="B11" s="1">
        <v>98</v>
      </c>
    </row>
    <row r="12" spans="1:2" x14ac:dyDescent="0.45">
      <c r="A12" s="14">
        <v>1550</v>
      </c>
      <c r="B12" s="1">
        <v>100</v>
      </c>
    </row>
    <row r="13" spans="1:2" x14ac:dyDescent="0.45">
      <c r="A13" s="14">
        <v>1750</v>
      </c>
      <c r="B13" s="1">
        <v>100</v>
      </c>
    </row>
    <row r="14" spans="1:2" x14ac:dyDescent="0.45">
      <c r="A14" s="14">
        <v>1950</v>
      </c>
      <c r="B14" s="1">
        <v>95</v>
      </c>
    </row>
    <row r="15" spans="1:2" x14ac:dyDescent="0.45">
      <c r="A15" s="14">
        <v>2145</v>
      </c>
      <c r="B15" s="1">
        <v>13</v>
      </c>
    </row>
    <row r="16" spans="1:2" x14ac:dyDescent="0.45">
      <c r="A16" s="13" t="s">
        <v>62</v>
      </c>
      <c r="B16" s="1">
        <v>89</v>
      </c>
    </row>
    <row r="17" spans="1:2" x14ac:dyDescent="0.45">
      <c r="A17" s="14">
        <v>720</v>
      </c>
      <c r="B17" s="1">
        <v>59</v>
      </c>
    </row>
    <row r="18" spans="1:2" x14ac:dyDescent="0.45">
      <c r="A18" s="14">
        <v>925</v>
      </c>
      <c r="B18" s="1">
        <v>75</v>
      </c>
    </row>
    <row r="19" spans="1:2" x14ac:dyDescent="0.45">
      <c r="A19" s="14">
        <v>1130</v>
      </c>
      <c r="B19" s="1">
        <v>71</v>
      </c>
    </row>
    <row r="20" spans="1:2" x14ac:dyDescent="0.45">
      <c r="A20" s="14">
        <v>1335</v>
      </c>
      <c r="B20" s="1">
        <v>62</v>
      </c>
    </row>
    <row r="21" spans="1:2" x14ac:dyDescent="0.45">
      <c r="A21" s="14">
        <v>1550</v>
      </c>
      <c r="B21" s="1">
        <v>89</v>
      </c>
    </row>
    <row r="22" spans="1:2" x14ac:dyDescent="0.45">
      <c r="A22" s="14">
        <v>1750</v>
      </c>
      <c r="B22" s="1">
        <v>68</v>
      </c>
    </row>
    <row r="23" spans="1:2" x14ac:dyDescent="0.45">
      <c r="A23" s="14">
        <v>1950</v>
      </c>
      <c r="B23" s="1">
        <v>50</v>
      </c>
    </row>
    <row r="24" spans="1:2" x14ac:dyDescent="0.45">
      <c r="A24" s="14">
        <v>2145</v>
      </c>
      <c r="B24" s="1">
        <v>20</v>
      </c>
    </row>
    <row r="25" spans="1:2" x14ac:dyDescent="0.45">
      <c r="A25" s="13" t="s">
        <v>63</v>
      </c>
      <c r="B25" s="1">
        <v>90</v>
      </c>
    </row>
    <row r="26" spans="1:2" x14ac:dyDescent="0.45">
      <c r="A26" s="14">
        <v>720</v>
      </c>
      <c r="B26" s="1">
        <v>31</v>
      </c>
    </row>
    <row r="27" spans="1:2" x14ac:dyDescent="0.45">
      <c r="A27" s="14">
        <v>925</v>
      </c>
      <c r="B27" s="1">
        <v>50</v>
      </c>
    </row>
    <row r="28" spans="1:2" x14ac:dyDescent="0.45">
      <c r="A28" s="14">
        <v>1130</v>
      </c>
      <c r="B28" s="1">
        <v>55</v>
      </c>
    </row>
    <row r="29" spans="1:2" x14ac:dyDescent="0.45">
      <c r="A29" s="14">
        <v>1335</v>
      </c>
      <c r="B29" s="1">
        <v>78</v>
      </c>
    </row>
    <row r="30" spans="1:2" x14ac:dyDescent="0.45">
      <c r="A30" s="14">
        <v>1550</v>
      </c>
      <c r="B30" s="1">
        <v>86</v>
      </c>
    </row>
    <row r="31" spans="1:2" x14ac:dyDescent="0.45">
      <c r="A31" s="14">
        <v>1750</v>
      </c>
      <c r="B31" s="1">
        <v>90</v>
      </c>
    </row>
    <row r="32" spans="1:2" x14ac:dyDescent="0.45">
      <c r="A32" s="14">
        <v>1950</v>
      </c>
      <c r="B32" s="1">
        <v>53</v>
      </c>
    </row>
    <row r="33" spans="1:5" x14ac:dyDescent="0.45">
      <c r="A33" s="14">
        <v>2145</v>
      </c>
      <c r="B33" s="1">
        <v>25</v>
      </c>
    </row>
    <row r="34" spans="1:5" x14ac:dyDescent="0.45">
      <c r="A34" s="13" t="s">
        <v>64</v>
      </c>
      <c r="B34" s="1">
        <v>89</v>
      </c>
    </row>
    <row r="35" spans="1:5" x14ac:dyDescent="0.45">
      <c r="A35" s="14">
        <v>720</v>
      </c>
      <c r="B35" s="1">
        <v>81</v>
      </c>
    </row>
    <row r="36" spans="1:5" x14ac:dyDescent="0.45">
      <c r="A36" s="14">
        <v>925</v>
      </c>
      <c r="B36" s="1">
        <v>64</v>
      </c>
    </row>
    <row r="37" spans="1:5" x14ac:dyDescent="0.45">
      <c r="A37" s="14">
        <v>1130</v>
      </c>
      <c r="B37" s="1">
        <v>75</v>
      </c>
    </row>
    <row r="38" spans="1:5" x14ac:dyDescent="0.45">
      <c r="A38" s="14">
        <v>1335</v>
      </c>
      <c r="B38" s="1">
        <v>89</v>
      </c>
    </row>
    <row r="39" spans="1:5" x14ac:dyDescent="0.45">
      <c r="A39" s="14">
        <v>1550</v>
      </c>
      <c r="B39" s="1">
        <v>41</v>
      </c>
      <c r="C39" s="9"/>
      <c r="D39" s="1"/>
      <c r="E39" s="1"/>
    </row>
    <row r="40" spans="1:5" x14ac:dyDescent="0.45">
      <c r="A40" s="14">
        <v>1750</v>
      </c>
      <c r="B40" s="1">
        <v>68</v>
      </c>
      <c r="C40" s="5"/>
      <c r="D40" s="1"/>
      <c r="E40" s="1"/>
    </row>
    <row r="41" spans="1:5" x14ac:dyDescent="0.45">
      <c r="A41" s="14">
        <v>1950</v>
      </c>
      <c r="B41" s="1">
        <v>46</v>
      </c>
      <c r="C41" s="5"/>
      <c r="D41" s="1"/>
      <c r="E41" s="1"/>
    </row>
    <row r="42" spans="1:5" x14ac:dyDescent="0.45">
      <c r="A42" s="14">
        <v>2145</v>
      </c>
      <c r="B42" s="1">
        <v>20</v>
      </c>
      <c r="C42" s="9"/>
      <c r="D42" s="1"/>
      <c r="E42" s="1"/>
    </row>
    <row r="43" spans="1:5" x14ac:dyDescent="0.45">
      <c r="A43" s="13" t="s">
        <v>67</v>
      </c>
      <c r="B43" s="1">
        <v>68</v>
      </c>
    </row>
    <row r="44" spans="1:5" x14ac:dyDescent="0.45">
      <c r="A44" s="14">
        <v>720</v>
      </c>
      <c r="B44" s="1">
        <v>64</v>
      </c>
    </row>
    <row r="45" spans="1:5" x14ac:dyDescent="0.45">
      <c r="A45" s="14">
        <v>925</v>
      </c>
      <c r="B45" s="1">
        <v>68</v>
      </c>
    </row>
    <row r="46" spans="1:5" x14ac:dyDescent="0.45">
      <c r="A46" s="14">
        <v>1130</v>
      </c>
      <c r="B46" s="1">
        <v>22</v>
      </c>
    </row>
    <row r="47" spans="1:5" x14ac:dyDescent="0.45">
      <c r="A47" s="14">
        <v>1335</v>
      </c>
      <c r="B47" s="1">
        <v>10</v>
      </c>
    </row>
    <row r="48" spans="1:5" x14ac:dyDescent="0.45">
      <c r="A48" s="14">
        <v>1550</v>
      </c>
      <c r="B48" s="1">
        <v>0</v>
      </c>
    </row>
    <row r="49" spans="1:2" x14ac:dyDescent="0.45">
      <c r="A49" s="3" t="s">
        <v>2</v>
      </c>
      <c r="B49" s="1">
        <v>97</v>
      </c>
    </row>
    <row r="50" spans="1:2" x14ac:dyDescent="0.45">
      <c r="A50" s="5" t="s">
        <v>25</v>
      </c>
      <c r="B50" s="1">
        <v>97</v>
      </c>
    </row>
    <row r="51" spans="1:2" x14ac:dyDescent="0.45">
      <c r="A51" s="13" t="s">
        <v>61</v>
      </c>
      <c r="B51" s="1">
        <v>97</v>
      </c>
    </row>
    <row r="52" spans="1:2" x14ac:dyDescent="0.45">
      <c r="A52" s="14">
        <v>620</v>
      </c>
      <c r="B52" s="1">
        <v>41</v>
      </c>
    </row>
    <row r="53" spans="1:2" x14ac:dyDescent="0.45">
      <c r="A53" s="14">
        <v>825</v>
      </c>
      <c r="B53" s="1">
        <v>71</v>
      </c>
    </row>
    <row r="54" spans="1:2" x14ac:dyDescent="0.45">
      <c r="A54" s="14">
        <v>1025</v>
      </c>
      <c r="B54" s="1">
        <v>83</v>
      </c>
    </row>
    <row r="55" spans="1:2" x14ac:dyDescent="0.45">
      <c r="A55" s="14">
        <v>1235</v>
      </c>
      <c r="B55" s="1">
        <v>97</v>
      </c>
    </row>
    <row r="56" spans="1:2" x14ac:dyDescent="0.45">
      <c r="A56" s="14">
        <v>1445</v>
      </c>
      <c r="B56" s="1">
        <v>74</v>
      </c>
    </row>
    <row r="57" spans="1:2" x14ac:dyDescent="0.45">
      <c r="A57" s="14">
        <v>1650</v>
      </c>
      <c r="B57" s="1">
        <v>60</v>
      </c>
    </row>
    <row r="58" spans="1:2" x14ac:dyDescent="0.45">
      <c r="A58" s="14">
        <v>1850</v>
      </c>
      <c r="B58" s="1">
        <v>35</v>
      </c>
    </row>
    <row r="59" spans="1:2" x14ac:dyDescent="0.45">
      <c r="A59" s="14">
        <v>2045</v>
      </c>
      <c r="B59" s="1">
        <v>11</v>
      </c>
    </row>
    <row r="60" spans="1:2" x14ac:dyDescent="0.45">
      <c r="A60" s="13" t="s">
        <v>62</v>
      </c>
      <c r="B60" s="1">
        <v>90</v>
      </c>
    </row>
    <row r="61" spans="1:2" x14ac:dyDescent="0.45">
      <c r="A61" s="14">
        <v>620</v>
      </c>
      <c r="B61" s="1">
        <v>38</v>
      </c>
    </row>
    <row r="62" spans="1:2" x14ac:dyDescent="0.45">
      <c r="A62" s="14">
        <v>825</v>
      </c>
      <c r="B62" s="1">
        <v>74</v>
      </c>
    </row>
    <row r="63" spans="1:2" x14ac:dyDescent="0.45">
      <c r="A63" s="14">
        <v>1025</v>
      </c>
      <c r="B63" s="1">
        <v>90</v>
      </c>
    </row>
    <row r="64" spans="1:2" x14ac:dyDescent="0.45">
      <c r="A64" s="14">
        <v>1235</v>
      </c>
      <c r="B64" s="1">
        <v>38</v>
      </c>
    </row>
    <row r="65" spans="1:2" x14ac:dyDescent="0.45">
      <c r="A65" s="14">
        <v>1445</v>
      </c>
      <c r="B65" s="1">
        <v>63</v>
      </c>
    </row>
    <row r="66" spans="1:2" x14ac:dyDescent="0.45">
      <c r="A66" s="14">
        <v>1650</v>
      </c>
      <c r="B66" s="1">
        <v>52</v>
      </c>
    </row>
    <row r="67" spans="1:2" x14ac:dyDescent="0.45">
      <c r="A67" s="14">
        <v>1850</v>
      </c>
      <c r="B67" s="1">
        <v>37</v>
      </c>
    </row>
    <row r="68" spans="1:2" x14ac:dyDescent="0.45">
      <c r="A68" s="14">
        <v>2045</v>
      </c>
      <c r="B68" s="1">
        <v>14</v>
      </c>
    </row>
    <row r="69" spans="1:2" x14ac:dyDescent="0.45">
      <c r="A69" s="13" t="s">
        <v>63</v>
      </c>
      <c r="B69" s="1">
        <v>89</v>
      </c>
    </row>
    <row r="70" spans="1:2" x14ac:dyDescent="0.45">
      <c r="A70" s="14">
        <v>620</v>
      </c>
      <c r="B70" s="1">
        <v>18</v>
      </c>
    </row>
    <row r="71" spans="1:2" x14ac:dyDescent="0.45">
      <c r="A71" s="14">
        <v>825</v>
      </c>
      <c r="B71" s="1">
        <v>40</v>
      </c>
    </row>
    <row r="72" spans="1:2" x14ac:dyDescent="0.45">
      <c r="A72" s="14">
        <v>1025</v>
      </c>
      <c r="B72" s="1">
        <v>76</v>
      </c>
    </row>
    <row r="73" spans="1:2" x14ac:dyDescent="0.45">
      <c r="A73" s="14">
        <v>1235</v>
      </c>
      <c r="B73" s="1">
        <v>89</v>
      </c>
    </row>
    <row r="74" spans="1:2" x14ac:dyDescent="0.45">
      <c r="A74" s="14">
        <v>1445</v>
      </c>
      <c r="B74" s="1">
        <v>85</v>
      </c>
    </row>
    <row r="75" spans="1:2" x14ac:dyDescent="0.45">
      <c r="A75" s="14">
        <v>1650</v>
      </c>
      <c r="B75" s="1">
        <v>83</v>
      </c>
    </row>
    <row r="76" spans="1:2" x14ac:dyDescent="0.45">
      <c r="A76" s="14">
        <v>1850</v>
      </c>
      <c r="B76" s="1">
        <v>84</v>
      </c>
    </row>
    <row r="77" spans="1:2" x14ac:dyDescent="0.45">
      <c r="A77" s="14">
        <v>2045</v>
      </c>
      <c r="B77" s="1">
        <v>32</v>
      </c>
    </row>
    <row r="78" spans="1:2" x14ac:dyDescent="0.45">
      <c r="A78" s="13" t="s">
        <v>64</v>
      </c>
      <c r="B78" s="1">
        <v>85</v>
      </c>
    </row>
    <row r="79" spans="1:2" x14ac:dyDescent="0.45">
      <c r="A79" s="14">
        <v>620</v>
      </c>
      <c r="B79" s="1">
        <v>70</v>
      </c>
    </row>
    <row r="80" spans="1:2" x14ac:dyDescent="0.45">
      <c r="A80" s="14">
        <v>825</v>
      </c>
      <c r="B80" s="1">
        <v>85</v>
      </c>
    </row>
    <row r="81" spans="1:2" x14ac:dyDescent="0.45">
      <c r="A81" s="14">
        <v>1025</v>
      </c>
      <c r="B81" s="1">
        <v>84</v>
      </c>
    </row>
    <row r="82" spans="1:2" x14ac:dyDescent="0.45">
      <c r="A82" s="14">
        <v>1235</v>
      </c>
      <c r="B82" s="1">
        <v>72</v>
      </c>
    </row>
    <row r="83" spans="1:2" x14ac:dyDescent="0.45">
      <c r="A83" s="14">
        <v>1445</v>
      </c>
      <c r="B83" s="1">
        <v>70</v>
      </c>
    </row>
    <row r="84" spans="1:2" x14ac:dyDescent="0.45">
      <c r="A84" s="14">
        <v>1650</v>
      </c>
      <c r="B84" s="1">
        <v>63</v>
      </c>
    </row>
    <row r="85" spans="1:2" x14ac:dyDescent="0.45">
      <c r="A85" s="14">
        <v>1850</v>
      </c>
      <c r="B85" s="1">
        <v>41</v>
      </c>
    </row>
    <row r="86" spans="1:2" x14ac:dyDescent="0.45">
      <c r="A86" s="14">
        <v>2045</v>
      </c>
      <c r="B86" s="1">
        <v>14</v>
      </c>
    </row>
    <row r="87" spans="1:2" x14ac:dyDescent="0.45">
      <c r="A87" s="13" t="s">
        <v>67</v>
      </c>
      <c r="B87" s="1">
        <v>95</v>
      </c>
    </row>
    <row r="88" spans="1:2" x14ac:dyDescent="0.45">
      <c r="A88" s="14">
        <v>620</v>
      </c>
      <c r="B88" s="1">
        <v>7</v>
      </c>
    </row>
    <row r="89" spans="1:2" x14ac:dyDescent="0.45">
      <c r="A89" s="14">
        <v>825</v>
      </c>
      <c r="B89" s="1">
        <v>95</v>
      </c>
    </row>
    <row r="90" spans="1:2" x14ac:dyDescent="0.45">
      <c r="A90" s="14">
        <v>1025</v>
      </c>
      <c r="B90" s="1">
        <v>84</v>
      </c>
    </row>
    <row r="91" spans="1:2" x14ac:dyDescent="0.45">
      <c r="A91" s="14">
        <v>1235</v>
      </c>
      <c r="B91" s="1">
        <v>4</v>
      </c>
    </row>
    <row r="92" spans="1:2" x14ac:dyDescent="0.45">
      <c r="A92" s="14">
        <v>1445</v>
      </c>
      <c r="B92" s="1">
        <v>8</v>
      </c>
    </row>
    <row r="93" spans="1:2" x14ac:dyDescent="0.45">
      <c r="A93" s="3" t="s">
        <v>1</v>
      </c>
      <c r="B93" s="1">
        <v>100</v>
      </c>
    </row>
    <row r="94" spans="1:2" x14ac:dyDescent="0.45">
      <c r="A94"/>
    </row>
    <row r="95" spans="1:2" x14ac:dyDescent="0.45">
      <c r="A95"/>
    </row>
    <row r="96" spans="1:2" x14ac:dyDescent="0.45">
      <c r="A96"/>
    </row>
    <row r="97" spans="1:1" x14ac:dyDescent="0.45">
      <c r="A97"/>
    </row>
    <row r="98" spans="1:1" x14ac:dyDescent="0.45">
      <c r="A98"/>
    </row>
    <row r="99" spans="1:1" x14ac:dyDescent="0.45">
      <c r="A99"/>
    </row>
    <row r="100" spans="1:1" x14ac:dyDescent="0.45">
      <c r="A100"/>
    </row>
    <row r="101" spans="1:1" x14ac:dyDescent="0.45">
      <c r="A101"/>
    </row>
    <row r="102" spans="1:1" x14ac:dyDescent="0.45">
      <c r="A102"/>
    </row>
    <row r="103" spans="1:1" x14ac:dyDescent="0.45">
      <c r="A103"/>
    </row>
    <row r="104" spans="1:1" x14ac:dyDescent="0.45">
      <c r="A104"/>
    </row>
    <row r="105" spans="1:1" x14ac:dyDescent="0.45">
      <c r="A105"/>
    </row>
    <row r="106" spans="1:1" x14ac:dyDescent="0.45">
      <c r="A106"/>
    </row>
    <row r="107" spans="1:1" x14ac:dyDescent="0.45">
      <c r="A107"/>
    </row>
    <row r="108" spans="1:1" x14ac:dyDescent="0.45">
      <c r="A108"/>
    </row>
    <row r="109" spans="1:1" x14ac:dyDescent="0.45">
      <c r="A109"/>
    </row>
    <row r="110" spans="1:1" x14ac:dyDescent="0.45">
      <c r="A110"/>
    </row>
    <row r="111" spans="1:1" x14ac:dyDescent="0.45">
      <c r="A111"/>
    </row>
    <row r="112" spans="1:1" x14ac:dyDescent="0.45">
      <c r="A112"/>
    </row>
    <row r="113" spans="1:1" x14ac:dyDescent="0.45">
      <c r="A113"/>
    </row>
    <row r="114" spans="1:1" x14ac:dyDescent="0.45">
      <c r="A114"/>
    </row>
    <row r="115" spans="1:1" x14ac:dyDescent="0.45">
      <c r="A115"/>
    </row>
    <row r="116" spans="1:1" x14ac:dyDescent="0.45">
      <c r="A116"/>
    </row>
    <row r="117" spans="1:1" x14ac:dyDescent="0.45">
      <c r="A117"/>
    </row>
    <row r="118" spans="1:1" x14ac:dyDescent="0.45">
      <c r="A118"/>
    </row>
    <row r="119" spans="1:1" x14ac:dyDescent="0.45">
      <c r="A119"/>
    </row>
    <row r="120" spans="1:1" x14ac:dyDescent="0.45">
      <c r="A120"/>
    </row>
    <row r="121" spans="1:1" x14ac:dyDescent="0.45">
      <c r="A121"/>
    </row>
    <row r="122" spans="1:1" x14ac:dyDescent="0.45">
      <c r="A122"/>
    </row>
    <row r="123" spans="1:1" x14ac:dyDescent="0.45">
      <c r="A123"/>
    </row>
    <row r="124" spans="1:1" x14ac:dyDescent="0.45">
      <c r="A124"/>
    </row>
    <row r="125" spans="1:1" x14ac:dyDescent="0.45">
      <c r="A125"/>
    </row>
    <row r="126" spans="1:1" x14ac:dyDescent="0.45">
      <c r="A126"/>
    </row>
    <row r="127" spans="1:1" x14ac:dyDescent="0.45">
      <c r="A127"/>
    </row>
    <row r="128" spans="1:1" x14ac:dyDescent="0.45">
      <c r="A128"/>
    </row>
    <row r="129" spans="1:1" x14ac:dyDescent="0.45">
      <c r="A129"/>
    </row>
    <row r="130" spans="1:1" x14ac:dyDescent="0.45">
      <c r="A130"/>
    </row>
    <row r="131" spans="1:1" x14ac:dyDescent="0.45">
      <c r="A131"/>
    </row>
    <row r="132" spans="1:1" x14ac:dyDescent="0.45">
      <c r="A132"/>
    </row>
    <row r="133" spans="1:1" x14ac:dyDescent="0.45">
      <c r="A133"/>
    </row>
    <row r="134" spans="1:1" x14ac:dyDescent="0.45">
      <c r="A134"/>
    </row>
    <row r="135" spans="1:1" x14ac:dyDescent="0.45">
      <c r="A135"/>
    </row>
    <row r="136" spans="1:1" x14ac:dyDescent="0.45">
      <c r="A136"/>
    </row>
    <row r="137" spans="1:1" x14ac:dyDescent="0.45">
      <c r="A137"/>
    </row>
    <row r="138" spans="1:1" x14ac:dyDescent="0.45">
      <c r="A138"/>
    </row>
    <row r="139" spans="1:1" x14ac:dyDescent="0.45">
      <c r="A139"/>
    </row>
    <row r="140" spans="1:1" x14ac:dyDescent="0.45">
      <c r="A140"/>
    </row>
    <row r="141" spans="1:1" x14ac:dyDescent="0.45">
      <c r="A141"/>
    </row>
    <row r="142" spans="1:1" x14ac:dyDescent="0.45">
      <c r="A142"/>
    </row>
    <row r="143" spans="1:1" x14ac:dyDescent="0.45">
      <c r="A143"/>
    </row>
    <row r="144" spans="1:1" x14ac:dyDescent="0.45">
      <c r="A144"/>
    </row>
    <row r="145" spans="1:1" x14ac:dyDescent="0.45">
      <c r="A145"/>
    </row>
    <row r="146" spans="1:1" x14ac:dyDescent="0.45">
      <c r="A146"/>
    </row>
    <row r="147" spans="1:1" x14ac:dyDescent="0.45">
      <c r="A147"/>
    </row>
    <row r="148" spans="1:1" x14ac:dyDescent="0.45">
      <c r="A148"/>
    </row>
    <row r="149" spans="1:1" x14ac:dyDescent="0.45">
      <c r="A149"/>
    </row>
    <row r="150" spans="1:1" x14ac:dyDescent="0.45">
      <c r="A150"/>
    </row>
    <row r="151" spans="1:1" x14ac:dyDescent="0.45">
      <c r="A151"/>
    </row>
    <row r="152" spans="1:1" x14ac:dyDescent="0.45">
      <c r="A152"/>
    </row>
    <row r="153" spans="1:1" x14ac:dyDescent="0.45">
      <c r="A153"/>
    </row>
    <row r="154" spans="1:1" x14ac:dyDescent="0.45">
      <c r="A154"/>
    </row>
    <row r="155" spans="1:1" x14ac:dyDescent="0.45">
      <c r="A155"/>
    </row>
    <row r="156" spans="1:1" x14ac:dyDescent="0.45">
      <c r="A156"/>
    </row>
    <row r="157" spans="1:1" x14ac:dyDescent="0.45">
      <c r="A157"/>
    </row>
    <row r="158" spans="1:1" x14ac:dyDescent="0.45">
      <c r="A158"/>
    </row>
    <row r="159" spans="1:1" x14ac:dyDescent="0.45">
      <c r="A159"/>
    </row>
    <row r="160" spans="1:1" x14ac:dyDescent="0.45">
      <c r="A160"/>
    </row>
    <row r="161" spans="1:1" x14ac:dyDescent="0.45">
      <c r="A161"/>
    </row>
    <row r="162" spans="1:1" x14ac:dyDescent="0.45">
      <c r="A162"/>
    </row>
    <row r="163" spans="1:1" x14ac:dyDescent="0.45">
      <c r="A163"/>
    </row>
    <row r="164" spans="1:1" x14ac:dyDescent="0.45">
      <c r="A164"/>
    </row>
    <row r="165" spans="1:1" x14ac:dyDescent="0.45">
      <c r="A165"/>
    </row>
    <row r="166" spans="1:1" x14ac:dyDescent="0.45">
      <c r="A166"/>
    </row>
    <row r="167" spans="1:1" x14ac:dyDescent="0.45">
      <c r="A167"/>
    </row>
    <row r="168" spans="1:1" x14ac:dyDescent="0.45">
      <c r="A168"/>
    </row>
    <row r="169" spans="1:1" x14ac:dyDescent="0.45">
      <c r="A169"/>
    </row>
    <row r="170" spans="1:1" x14ac:dyDescent="0.45">
      <c r="A170"/>
    </row>
    <row r="171" spans="1:1" x14ac:dyDescent="0.45">
      <c r="A171"/>
    </row>
    <row r="172" spans="1:1" x14ac:dyDescent="0.45">
      <c r="A172"/>
    </row>
    <row r="173" spans="1:1" x14ac:dyDescent="0.45">
      <c r="A173"/>
    </row>
    <row r="174" spans="1:1" x14ac:dyDescent="0.45">
      <c r="A174"/>
    </row>
    <row r="175" spans="1:1" x14ac:dyDescent="0.45">
      <c r="A175"/>
    </row>
    <row r="176" spans="1:1" x14ac:dyDescent="0.45">
      <c r="A176"/>
    </row>
    <row r="177" spans="1:1" x14ac:dyDescent="0.45">
      <c r="A177"/>
    </row>
    <row r="178" spans="1:1" x14ac:dyDescent="0.45">
      <c r="A178"/>
    </row>
    <row r="179" spans="1:1" x14ac:dyDescent="0.45">
      <c r="A179"/>
    </row>
    <row r="180" spans="1:1" x14ac:dyDescent="0.45">
      <c r="A180"/>
    </row>
    <row r="181" spans="1:1" x14ac:dyDescent="0.45">
      <c r="A181"/>
    </row>
    <row r="182" spans="1:1" x14ac:dyDescent="0.45">
      <c r="A182"/>
    </row>
    <row r="183" spans="1:1" x14ac:dyDescent="0.45">
      <c r="A183"/>
    </row>
    <row r="184" spans="1:1" x14ac:dyDescent="0.45">
      <c r="A184"/>
    </row>
    <row r="185" spans="1:1" x14ac:dyDescent="0.45">
      <c r="A185"/>
    </row>
    <row r="186" spans="1:1" x14ac:dyDescent="0.45">
      <c r="A186"/>
    </row>
    <row r="187" spans="1:1" x14ac:dyDescent="0.45">
      <c r="A187"/>
    </row>
    <row r="188" spans="1:1" x14ac:dyDescent="0.45">
      <c r="A188"/>
    </row>
    <row r="189" spans="1:1" x14ac:dyDescent="0.45">
      <c r="A189"/>
    </row>
    <row r="190" spans="1:1" x14ac:dyDescent="0.45">
      <c r="A190"/>
    </row>
    <row r="191" spans="1:1" x14ac:dyDescent="0.45">
      <c r="A191"/>
    </row>
    <row r="192" spans="1:1" x14ac:dyDescent="0.45">
      <c r="A192"/>
    </row>
    <row r="193" spans="1:1" x14ac:dyDescent="0.45">
      <c r="A193"/>
    </row>
    <row r="194" spans="1:1" x14ac:dyDescent="0.45">
      <c r="A194"/>
    </row>
    <row r="195" spans="1:1" x14ac:dyDescent="0.45">
      <c r="A195"/>
    </row>
    <row r="196" spans="1:1" x14ac:dyDescent="0.45">
      <c r="A196"/>
    </row>
    <row r="197" spans="1:1" x14ac:dyDescent="0.45">
      <c r="A197"/>
    </row>
    <row r="198" spans="1:1" x14ac:dyDescent="0.45">
      <c r="A198"/>
    </row>
    <row r="199" spans="1:1" x14ac:dyDescent="0.45">
      <c r="A199"/>
    </row>
    <row r="200" spans="1:1" x14ac:dyDescent="0.45">
      <c r="A200"/>
    </row>
    <row r="201" spans="1:1" x14ac:dyDescent="0.45">
      <c r="A201"/>
    </row>
    <row r="202" spans="1:1" x14ac:dyDescent="0.45">
      <c r="A202"/>
    </row>
    <row r="203" spans="1:1" x14ac:dyDescent="0.45">
      <c r="A203"/>
    </row>
    <row r="204" spans="1:1" x14ac:dyDescent="0.45">
      <c r="A204"/>
    </row>
    <row r="205" spans="1:1" x14ac:dyDescent="0.45">
      <c r="A205"/>
    </row>
    <row r="206" spans="1:1" x14ac:dyDescent="0.45">
      <c r="A206"/>
    </row>
    <row r="207" spans="1:1" x14ac:dyDescent="0.45">
      <c r="A207"/>
    </row>
    <row r="208" spans="1:1" x14ac:dyDescent="0.45">
      <c r="A208"/>
    </row>
    <row r="209" spans="1:1" x14ac:dyDescent="0.45">
      <c r="A209"/>
    </row>
    <row r="210" spans="1:1" x14ac:dyDescent="0.45">
      <c r="A210"/>
    </row>
    <row r="211" spans="1:1" x14ac:dyDescent="0.45">
      <c r="A211"/>
    </row>
    <row r="212" spans="1:1" x14ac:dyDescent="0.45">
      <c r="A212"/>
    </row>
    <row r="213" spans="1:1" x14ac:dyDescent="0.45">
      <c r="A213"/>
    </row>
    <row r="214" spans="1:1" x14ac:dyDescent="0.45">
      <c r="A214"/>
    </row>
    <row r="215" spans="1:1" x14ac:dyDescent="0.45">
      <c r="A215"/>
    </row>
    <row r="216" spans="1:1" x14ac:dyDescent="0.45">
      <c r="A216"/>
    </row>
    <row r="217" spans="1:1" x14ac:dyDescent="0.45">
      <c r="A217"/>
    </row>
    <row r="218" spans="1:1" x14ac:dyDescent="0.45">
      <c r="A218"/>
    </row>
    <row r="219" spans="1:1" x14ac:dyDescent="0.45">
      <c r="A219"/>
    </row>
    <row r="220" spans="1:1" x14ac:dyDescent="0.45">
      <c r="A220"/>
    </row>
    <row r="221" spans="1:1" x14ac:dyDescent="0.45">
      <c r="A221"/>
    </row>
    <row r="222" spans="1:1" x14ac:dyDescent="0.45">
      <c r="A222"/>
    </row>
    <row r="223" spans="1:1" x14ac:dyDescent="0.45">
      <c r="A223"/>
    </row>
    <row r="224" spans="1:1" x14ac:dyDescent="0.45">
      <c r="A224"/>
    </row>
    <row r="225" spans="1:1" x14ac:dyDescent="0.45">
      <c r="A225"/>
    </row>
    <row r="226" spans="1:1" x14ac:dyDescent="0.45">
      <c r="A226"/>
    </row>
    <row r="227" spans="1:1" x14ac:dyDescent="0.45">
      <c r="A227"/>
    </row>
    <row r="228" spans="1:1" x14ac:dyDescent="0.45">
      <c r="A228"/>
    </row>
    <row r="229" spans="1:1" x14ac:dyDescent="0.45">
      <c r="A229"/>
    </row>
    <row r="230" spans="1:1" x14ac:dyDescent="0.45">
      <c r="A230"/>
    </row>
    <row r="231" spans="1:1" x14ac:dyDescent="0.45">
      <c r="A231"/>
    </row>
    <row r="232" spans="1:1" x14ac:dyDescent="0.45">
      <c r="A232"/>
    </row>
    <row r="233" spans="1:1" x14ac:dyDescent="0.45">
      <c r="A233"/>
    </row>
    <row r="234" spans="1:1" x14ac:dyDescent="0.45">
      <c r="A234"/>
    </row>
    <row r="235" spans="1:1" x14ac:dyDescent="0.45">
      <c r="A235"/>
    </row>
    <row r="236" spans="1:1" x14ac:dyDescent="0.45">
      <c r="A236"/>
    </row>
    <row r="237" spans="1:1" x14ac:dyDescent="0.45">
      <c r="A237"/>
    </row>
    <row r="238" spans="1:1" x14ac:dyDescent="0.45">
      <c r="A238"/>
    </row>
    <row r="239" spans="1:1" x14ac:dyDescent="0.45">
      <c r="A239"/>
    </row>
    <row r="240" spans="1:1" x14ac:dyDescent="0.45">
      <c r="A240"/>
    </row>
    <row r="241" spans="1:1" x14ac:dyDescent="0.45">
      <c r="A241"/>
    </row>
    <row r="242" spans="1:1" x14ac:dyDescent="0.45">
      <c r="A242"/>
    </row>
    <row r="243" spans="1:1" x14ac:dyDescent="0.45">
      <c r="A243"/>
    </row>
    <row r="244" spans="1:1" x14ac:dyDescent="0.45">
      <c r="A244"/>
    </row>
    <row r="245" spans="1:1" x14ac:dyDescent="0.45">
      <c r="A245"/>
    </row>
    <row r="246" spans="1:1" x14ac:dyDescent="0.45">
      <c r="A246"/>
    </row>
    <row r="247" spans="1:1" x14ac:dyDescent="0.45">
      <c r="A247"/>
    </row>
    <row r="248" spans="1:1" x14ac:dyDescent="0.45">
      <c r="A248"/>
    </row>
    <row r="249" spans="1:1" x14ac:dyDescent="0.45">
      <c r="A249"/>
    </row>
    <row r="250" spans="1:1" x14ac:dyDescent="0.45">
      <c r="A250"/>
    </row>
    <row r="251" spans="1:1" x14ac:dyDescent="0.45">
      <c r="A251"/>
    </row>
    <row r="252" spans="1:1" x14ac:dyDescent="0.45">
      <c r="A252"/>
    </row>
    <row r="253" spans="1:1" x14ac:dyDescent="0.45">
      <c r="A253"/>
    </row>
    <row r="254" spans="1:1" x14ac:dyDescent="0.45">
      <c r="A254"/>
    </row>
    <row r="255" spans="1:1" x14ac:dyDescent="0.45">
      <c r="A255"/>
    </row>
    <row r="256" spans="1:1" x14ac:dyDescent="0.45">
      <c r="A256"/>
    </row>
    <row r="257" spans="1:1" x14ac:dyDescent="0.45">
      <c r="A257"/>
    </row>
    <row r="258" spans="1:1" x14ac:dyDescent="0.45">
      <c r="A258"/>
    </row>
    <row r="259" spans="1:1" x14ac:dyDescent="0.45">
      <c r="A259"/>
    </row>
    <row r="260" spans="1:1" x14ac:dyDescent="0.45">
      <c r="A260"/>
    </row>
    <row r="261" spans="1:1" x14ac:dyDescent="0.45">
      <c r="A261"/>
    </row>
    <row r="262" spans="1:1" x14ac:dyDescent="0.45">
      <c r="A262"/>
    </row>
    <row r="263" spans="1:1" x14ac:dyDescent="0.45">
      <c r="A263"/>
    </row>
    <row r="264" spans="1:1" x14ac:dyDescent="0.45">
      <c r="A264"/>
    </row>
    <row r="265" spans="1:1" x14ac:dyDescent="0.45">
      <c r="A265"/>
    </row>
    <row r="266" spans="1:1" x14ac:dyDescent="0.45">
      <c r="A266"/>
    </row>
    <row r="267" spans="1:1" x14ac:dyDescent="0.45">
      <c r="A267"/>
    </row>
    <row r="268" spans="1:1" x14ac:dyDescent="0.45">
      <c r="A268"/>
    </row>
    <row r="269" spans="1:1" x14ac:dyDescent="0.45">
      <c r="A269"/>
    </row>
    <row r="270" spans="1:1" x14ac:dyDescent="0.45">
      <c r="A270"/>
    </row>
    <row r="271" spans="1:1" x14ac:dyDescent="0.45">
      <c r="A271"/>
    </row>
    <row r="272" spans="1:1" x14ac:dyDescent="0.45">
      <c r="A272"/>
    </row>
    <row r="273" spans="1:1" x14ac:dyDescent="0.45">
      <c r="A273"/>
    </row>
    <row r="274" spans="1:1" x14ac:dyDescent="0.45">
      <c r="A274"/>
    </row>
    <row r="275" spans="1:1" x14ac:dyDescent="0.45">
      <c r="A275"/>
    </row>
    <row r="276" spans="1:1" x14ac:dyDescent="0.45">
      <c r="A276"/>
    </row>
    <row r="277" spans="1:1" x14ac:dyDescent="0.45">
      <c r="A277"/>
    </row>
    <row r="278" spans="1:1" x14ac:dyDescent="0.45">
      <c r="A278"/>
    </row>
    <row r="279" spans="1:1" x14ac:dyDescent="0.45">
      <c r="A279"/>
    </row>
    <row r="280" spans="1:1" x14ac:dyDescent="0.45">
      <c r="A280"/>
    </row>
    <row r="281" spans="1:1" x14ac:dyDescent="0.45">
      <c r="A281"/>
    </row>
    <row r="282" spans="1:1" x14ac:dyDescent="0.45">
      <c r="A282"/>
    </row>
    <row r="283" spans="1:1" x14ac:dyDescent="0.45">
      <c r="A283"/>
    </row>
    <row r="284" spans="1:1" x14ac:dyDescent="0.45">
      <c r="A284"/>
    </row>
    <row r="285" spans="1:1" x14ac:dyDescent="0.45">
      <c r="A285"/>
    </row>
    <row r="286" spans="1:1" x14ac:dyDescent="0.45">
      <c r="A286"/>
    </row>
    <row r="287" spans="1:1" x14ac:dyDescent="0.45">
      <c r="A287"/>
    </row>
    <row r="288" spans="1:1" x14ac:dyDescent="0.45">
      <c r="A288"/>
    </row>
    <row r="289" spans="1:1" x14ac:dyDescent="0.45">
      <c r="A289"/>
    </row>
    <row r="290" spans="1:1" x14ac:dyDescent="0.45">
      <c r="A290"/>
    </row>
    <row r="291" spans="1:1" x14ac:dyDescent="0.45">
      <c r="A291"/>
    </row>
    <row r="292" spans="1:1" x14ac:dyDescent="0.45">
      <c r="A292"/>
    </row>
    <row r="293" spans="1:1" x14ac:dyDescent="0.45">
      <c r="A293"/>
    </row>
    <row r="294" spans="1:1" x14ac:dyDescent="0.45">
      <c r="A294"/>
    </row>
    <row r="295" spans="1:1" x14ac:dyDescent="0.45">
      <c r="A295"/>
    </row>
    <row r="296" spans="1:1" x14ac:dyDescent="0.45">
      <c r="A296"/>
    </row>
    <row r="297" spans="1:1" x14ac:dyDescent="0.45">
      <c r="A297"/>
    </row>
    <row r="298" spans="1:1" x14ac:dyDescent="0.45">
      <c r="A298"/>
    </row>
    <row r="299" spans="1:1" x14ac:dyDescent="0.45">
      <c r="A299"/>
    </row>
    <row r="300" spans="1:1" x14ac:dyDescent="0.45">
      <c r="A300"/>
    </row>
    <row r="301" spans="1:1" x14ac:dyDescent="0.45">
      <c r="A301"/>
    </row>
    <row r="302" spans="1:1" x14ac:dyDescent="0.45">
      <c r="A302"/>
    </row>
    <row r="303" spans="1:1" x14ac:dyDescent="0.45">
      <c r="A303"/>
    </row>
    <row r="304" spans="1:1" x14ac:dyDescent="0.45">
      <c r="A304"/>
    </row>
    <row r="305" spans="1:1" x14ac:dyDescent="0.45">
      <c r="A305"/>
    </row>
    <row r="306" spans="1:1" x14ac:dyDescent="0.45">
      <c r="A306"/>
    </row>
    <row r="307" spans="1:1" x14ac:dyDescent="0.45">
      <c r="A307"/>
    </row>
    <row r="308" spans="1:1" x14ac:dyDescent="0.45">
      <c r="A308"/>
    </row>
    <row r="309" spans="1:1" x14ac:dyDescent="0.45">
      <c r="A309"/>
    </row>
    <row r="310" spans="1:1" x14ac:dyDescent="0.45">
      <c r="A310"/>
    </row>
    <row r="311" spans="1:1" x14ac:dyDescent="0.45">
      <c r="A311"/>
    </row>
    <row r="312" spans="1:1" x14ac:dyDescent="0.45">
      <c r="A312"/>
    </row>
    <row r="313" spans="1:1" x14ac:dyDescent="0.45">
      <c r="A313"/>
    </row>
    <row r="314" spans="1:1" x14ac:dyDescent="0.45">
      <c r="A314"/>
    </row>
    <row r="315" spans="1:1" x14ac:dyDescent="0.45">
      <c r="A315"/>
    </row>
    <row r="316" spans="1:1" x14ac:dyDescent="0.45">
      <c r="A316"/>
    </row>
    <row r="317" spans="1:1" x14ac:dyDescent="0.45">
      <c r="A317"/>
    </row>
    <row r="318" spans="1:1" x14ac:dyDescent="0.45">
      <c r="A318"/>
    </row>
    <row r="319" spans="1:1" x14ac:dyDescent="0.45">
      <c r="A319"/>
    </row>
    <row r="320" spans="1:1" x14ac:dyDescent="0.45">
      <c r="A320"/>
    </row>
    <row r="321" spans="1:1" x14ac:dyDescent="0.45">
      <c r="A321"/>
    </row>
    <row r="322" spans="1:1" x14ac:dyDescent="0.45">
      <c r="A322"/>
    </row>
    <row r="323" spans="1:1" x14ac:dyDescent="0.45">
      <c r="A323"/>
    </row>
    <row r="324" spans="1:1" x14ac:dyDescent="0.45">
      <c r="A324"/>
    </row>
    <row r="325" spans="1:1" x14ac:dyDescent="0.45">
      <c r="A325"/>
    </row>
    <row r="326" spans="1:1" x14ac:dyDescent="0.45">
      <c r="A326"/>
    </row>
    <row r="327" spans="1:1" x14ac:dyDescent="0.45">
      <c r="A327"/>
    </row>
    <row r="328" spans="1:1" x14ac:dyDescent="0.45">
      <c r="A328"/>
    </row>
    <row r="329" spans="1:1" x14ac:dyDescent="0.45">
      <c r="A329"/>
    </row>
    <row r="330" spans="1:1" x14ac:dyDescent="0.45">
      <c r="A330"/>
    </row>
    <row r="331" spans="1:1" x14ac:dyDescent="0.45">
      <c r="A331"/>
    </row>
    <row r="332" spans="1:1" x14ac:dyDescent="0.45">
      <c r="A332"/>
    </row>
    <row r="333" spans="1:1" x14ac:dyDescent="0.45">
      <c r="A333"/>
    </row>
    <row r="334" spans="1:1" x14ac:dyDescent="0.45">
      <c r="A334"/>
    </row>
    <row r="335" spans="1:1" x14ac:dyDescent="0.45">
      <c r="A335"/>
    </row>
    <row r="336" spans="1:1" x14ac:dyDescent="0.45">
      <c r="A336"/>
    </row>
    <row r="337" spans="1:1" x14ac:dyDescent="0.45">
      <c r="A337"/>
    </row>
    <row r="338" spans="1:1" x14ac:dyDescent="0.45">
      <c r="A338"/>
    </row>
    <row r="339" spans="1:1" x14ac:dyDescent="0.45">
      <c r="A339"/>
    </row>
    <row r="340" spans="1:1" x14ac:dyDescent="0.45">
      <c r="A340"/>
    </row>
    <row r="341" spans="1:1" x14ac:dyDescent="0.45">
      <c r="A341"/>
    </row>
    <row r="342" spans="1:1" x14ac:dyDescent="0.45">
      <c r="A342"/>
    </row>
    <row r="343" spans="1:1" x14ac:dyDescent="0.45">
      <c r="A343"/>
    </row>
    <row r="344" spans="1:1" x14ac:dyDescent="0.45">
      <c r="A344"/>
    </row>
    <row r="345" spans="1:1" x14ac:dyDescent="0.45">
      <c r="A345"/>
    </row>
    <row r="346" spans="1:1" x14ac:dyDescent="0.45">
      <c r="A346"/>
    </row>
    <row r="347" spans="1:1" x14ac:dyDescent="0.45">
      <c r="A347"/>
    </row>
    <row r="348" spans="1:1" x14ac:dyDescent="0.45">
      <c r="A348"/>
    </row>
    <row r="349" spans="1:1" x14ac:dyDescent="0.45">
      <c r="A349"/>
    </row>
    <row r="350" spans="1:1" x14ac:dyDescent="0.45">
      <c r="A350"/>
    </row>
    <row r="351" spans="1:1" x14ac:dyDescent="0.45">
      <c r="A351"/>
    </row>
    <row r="352" spans="1:1" x14ac:dyDescent="0.45">
      <c r="A352"/>
    </row>
    <row r="353" spans="1:1" x14ac:dyDescent="0.45">
      <c r="A353"/>
    </row>
    <row r="354" spans="1:1" x14ac:dyDescent="0.45">
      <c r="A354"/>
    </row>
    <row r="355" spans="1:1" x14ac:dyDescent="0.45">
      <c r="A355"/>
    </row>
    <row r="356" spans="1:1" x14ac:dyDescent="0.45">
      <c r="A356"/>
    </row>
    <row r="357" spans="1:1" x14ac:dyDescent="0.45">
      <c r="A357"/>
    </row>
    <row r="358" spans="1:1" x14ac:dyDescent="0.45">
      <c r="A358"/>
    </row>
    <row r="359" spans="1:1" x14ac:dyDescent="0.45">
      <c r="A359"/>
    </row>
    <row r="360" spans="1:1" x14ac:dyDescent="0.45">
      <c r="A360"/>
    </row>
    <row r="361" spans="1:1" x14ac:dyDescent="0.45">
      <c r="A361"/>
    </row>
    <row r="362" spans="1:1" x14ac:dyDescent="0.45">
      <c r="A362"/>
    </row>
    <row r="363" spans="1:1" x14ac:dyDescent="0.45">
      <c r="A363"/>
    </row>
    <row r="364" spans="1:1" x14ac:dyDescent="0.45">
      <c r="A364"/>
    </row>
    <row r="365" spans="1:1" x14ac:dyDescent="0.45">
      <c r="A365"/>
    </row>
    <row r="366" spans="1:1" x14ac:dyDescent="0.45">
      <c r="A366"/>
    </row>
    <row r="367" spans="1:1" x14ac:dyDescent="0.45">
      <c r="A367"/>
    </row>
    <row r="368" spans="1:1" x14ac:dyDescent="0.45">
      <c r="A368"/>
    </row>
    <row r="369" spans="1:1" x14ac:dyDescent="0.45">
      <c r="A369"/>
    </row>
    <row r="370" spans="1:1" x14ac:dyDescent="0.45">
      <c r="A370"/>
    </row>
    <row r="371" spans="1:1" x14ac:dyDescent="0.45">
      <c r="A371"/>
    </row>
    <row r="372" spans="1:1" x14ac:dyDescent="0.45">
      <c r="A372"/>
    </row>
    <row r="373" spans="1:1" x14ac:dyDescent="0.45">
      <c r="A373"/>
    </row>
    <row r="374" spans="1:1" x14ac:dyDescent="0.45">
      <c r="A374"/>
    </row>
    <row r="375" spans="1:1" x14ac:dyDescent="0.45">
      <c r="A375"/>
    </row>
    <row r="376" spans="1:1" x14ac:dyDescent="0.45">
      <c r="A376"/>
    </row>
    <row r="377" spans="1:1" x14ac:dyDescent="0.45">
      <c r="A377"/>
    </row>
    <row r="378" spans="1:1" x14ac:dyDescent="0.45">
      <c r="A378"/>
    </row>
    <row r="379" spans="1:1" x14ac:dyDescent="0.45">
      <c r="A379"/>
    </row>
    <row r="380" spans="1:1" x14ac:dyDescent="0.45">
      <c r="A380"/>
    </row>
    <row r="381" spans="1:1" x14ac:dyDescent="0.45">
      <c r="A381"/>
    </row>
    <row r="382" spans="1:1" x14ac:dyDescent="0.45">
      <c r="A382"/>
    </row>
    <row r="383" spans="1:1" x14ac:dyDescent="0.45">
      <c r="A383"/>
    </row>
    <row r="384" spans="1:1" x14ac:dyDescent="0.45">
      <c r="A384"/>
    </row>
    <row r="385" spans="1:1" x14ac:dyDescent="0.45">
      <c r="A385"/>
    </row>
    <row r="386" spans="1:1" x14ac:dyDescent="0.45">
      <c r="A386"/>
    </row>
    <row r="387" spans="1:1" x14ac:dyDescent="0.45">
      <c r="A387"/>
    </row>
    <row r="388" spans="1:1" x14ac:dyDescent="0.45">
      <c r="A388"/>
    </row>
    <row r="389" spans="1:1" x14ac:dyDescent="0.45">
      <c r="A389"/>
    </row>
    <row r="390" spans="1:1" x14ac:dyDescent="0.45">
      <c r="A390"/>
    </row>
    <row r="391" spans="1:1" x14ac:dyDescent="0.45">
      <c r="A391"/>
    </row>
    <row r="392" spans="1:1" x14ac:dyDescent="0.45">
      <c r="A392"/>
    </row>
    <row r="393" spans="1:1" x14ac:dyDescent="0.45">
      <c r="A393"/>
    </row>
    <row r="394" spans="1:1" x14ac:dyDescent="0.45">
      <c r="A394"/>
    </row>
    <row r="395" spans="1:1" x14ac:dyDescent="0.45">
      <c r="A395"/>
    </row>
    <row r="396" spans="1:1" x14ac:dyDescent="0.45">
      <c r="A396"/>
    </row>
    <row r="397" spans="1:1" x14ac:dyDescent="0.45">
      <c r="A397"/>
    </row>
    <row r="398" spans="1:1" x14ac:dyDescent="0.45">
      <c r="A398"/>
    </row>
    <row r="399" spans="1:1" x14ac:dyDescent="0.45">
      <c r="A399"/>
    </row>
    <row r="400" spans="1:1" x14ac:dyDescent="0.45">
      <c r="A400"/>
    </row>
    <row r="401" spans="1:1" x14ac:dyDescent="0.45">
      <c r="A401"/>
    </row>
    <row r="402" spans="1:1" x14ac:dyDescent="0.45">
      <c r="A402"/>
    </row>
    <row r="403" spans="1:1" x14ac:dyDescent="0.45">
      <c r="A403"/>
    </row>
    <row r="404" spans="1:1" x14ac:dyDescent="0.45">
      <c r="A404"/>
    </row>
    <row r="405" spans="1:1" x14ac:dyDescent="0.45">
      <c r="A405"/>
    </row>
    <row r="406" spans="1:1" x14ac:dyDescent="0.45">
      <c r="A406"/>
    </row>
    <row r="407" spans="1:1" x14ac:dyDescent="0.45">
      <c r="A407"/>
    </row>
    <row r="408" spans="1:1" x14ac:dyDescent="0.45">
      <c r="A408"/>
    </row>
    <row r="409" spans="1:1" x14ac:dyDescent="0.45">
      <c r="A409"/>
    </row>
    <row r="410" spans="1:1" x14ac:dyDescent="0.45">
      <c r="A410"/>
    </row>
    <row r="411" spans="1:1" x14ac:dyDescent="0.45">
      <c r="A411"/>
    </row>
    <row r="412" spans="1:1" x14ac:dyDescent="0.45">
      <c r="A412"/>
    </row>
    <row r="413" spans="1:1" x14ac:dyDescent="0.45">
      <c r="A413"/>
    </row>
    <row r="414" spans="1:1" x14ac:dyDescent="0.45">
      <c r="A414"/>
    </row>
    <row r="415" spans="1:1" x14ac:dyDescent="0.45">
      <c r="A415"/>
    </row>
    <row r="416" spans="1:1" x14ac:dyDescent="0.45">
      <c r="A416"/>
    </row>
    <row r="417" spans="1:1" x14ac:dyDescent="0.45">
      <c r="A417"/>
    </row>
    <row r="418" spans="1:1" x14ac:dyDescent="0.45">
      <c r="A418"/>
    </row>
    <row r="419" spans="1:1" x14ac:dyDescent="0.45">
      <c r="A419"/>
    </row>
    <row r="420" spans="1:1" x14ac:dyDescent="0.45">
      <c r="A420"/>
    </row>
    <row r="421" spans="1:1" x14ac:dyDescent="0.45">
      <c r="A421"/>
    </row>
    <row r="422" spans="1:1" x14ac:dyDescent="0.45">
      <c r="A422"/>
    </row>
    <row r="423" spans="1:1" x14ac:dyDescent="0.45">
      <c r="A423"/>
    </row>
    <row r="424" spans="1:1" x14ac:dyDescent="0.45">
      <c r="A424"/>
    </row>
    <row r="425" spans="1:1" x14ac:dyDescent="0.45">
      <c r="A425"/>
    </row>
    <row r="426" spans="1:1" x14ac:dyDescent="0.45">
      <c r="A426"/>
    </row>
    <row r="427" spans="1:1" x14ac:dyDescent="0.45">
      <c r="A427"/>
    </row>
    <row r="428" spans="1:1" x14ac:dyDescent="0.45">
      <c r="A428"/>
    </row>
    <row r="429" spans="1:1" x14ac:dyDescent="0.45">
      <c r="A429"/>
    </row>
    <row r="430" spans="1:1" x14ac:dyDescent="0.45">
      <c r="A430"/>
    </row>
    <row r="431" spans="1:1" x14ac:dyDescent="0.45">
      <c r="A431"/>
    </row>
    <row r="432" spans="1:1" x14ac:dyDescent="0.45">
      <c r="A432"/>
    </row>
    <row r="433" spans="1:1" x14ac:dyDescent="0.45">
      <c r="A433"/>
    </row>
    <row r="434" spans="1:1" x14ac:dyDescent="0.45">
      <c r="A434"/>
    </row>
    <row r="435" spans="1:1" x14ac:dyDescent="0.45">
      <c r="A435"/>
    </row>
    <row r="436" spans="1:1" x14ac:dyDescent="0.45">
      <c r="A436"/>
    </row>
    <row r="437" spans="1:1" x14ac:dyDescent="0.45">
      <c r="A437"/>
    </row>
    <row r="438" spans="1:1" x14ac:dyDescent="0.45">
      <c r="A438"/>
    </row>
    <row r="439" spans="1:1" x14ac:dyDescent="0.45">
      <c r="A439"/>
    </row>
    <row r="440" spans="1:1" x14ac:dyDescent="0.45">
      <c r="A440"/>
    </row>
    <row r="441" spans="1:1" x14ac:dyDescent="0.45">
      <c r="A441"/>
    </row>
    <row r="442" spans="1:1" x14ac:dyDescent="0.45">
      <c r="A442"/>
    </row>
    <row r="443" spans="1:1" x14ac:dyDescent="0.45">
      <c r="A443"/>
    </row>
    <row r="444" spans="1:1" x14ac:dyDescent="0.45">
      <c r="A444"/>
    </row>
    <row r="445" spans="1:1" x14ac:dyDescent="0.45">
      <c r="A445"/>
    </row>
    <row r="446" spans="1:1" x14ac:dyDescent="0.45">
      <c r="A446"/>
    </row>
    <row r="447" spans="1:1" x14ac:dyDescent="0.45">
      <c r="A447"/>
    </row>
    <row r="448" spans="1:1" x14ac:dyDescent="0.45">
      <c r="A448"/>
    </row>
    <row r="449" spans="1:1" x14ac:dyDescent="0.45">
      <c r="A449"/>
    </row>
    <row r="450" spans="1:1" x14ac:dyDescent="0.45">
      <c r="A450"/>
    </row>
    <row r="451" spans="1:1" x14ac:dyDescent="0.45">
      <c r="A451"/>
    </row>
    <row r="452" spans="1:1" x14ac:dyDescent="0.45">
      <c r="A452"/>
    </row>
    <row r="453" spans="1:1" x14ac:dyDescent="0.45">
      <c r="A453"/>
    </row>
    <row r="454" spans="1:1" x14ac:dyDescent="0.45">
      <c r="A454"/>
    </row>
    <row r="455" spans="1:1" x14ac:dyDescent="0.45">
      <c r="A455"/>
    </row>
    <row r="456" spans="1:1" x14ac:dyDescent="0.45">
      <c r="A456"/>
    </row>
    <row r="457" spans="1:1" x14ac:dyDescent="0.45">
      <c r="A457"/>
    </row>
    <row r="458" spans="1:1" x14ac:dyDescent="0.45">
      <c r="A458"/>
    </row>
    <row r="459" spans="1:1" x14ac:dyDescent="0.45">
      <c r="A459"/>
    </row>
    <row r="460" spans="1:1" x14ac:dyDescent="0.45">
      <c r="A460"/>
    </row>
    <row r="461" spans="1:1" x14ac:dyDescent="0.45">
      <c r="A461"/>
    </row>
    <row r="462" spans="1:1" x14ac:dyDescent="0.45">
      <c r="A462"/>
    </row>
    <row r="463" spans="1:1" x14ac:dyDescent="0.45">
      <c r="A463"/>
    </row>
    <row r="464" spans="1:1" x14ac:dyDescent="0.45">
      <c r="A464"/>
    </row>
    <row r="465" spans="1:1" x14ac:dyDescent="0.45">
      <c r="A465"/>
    </row>
    <row r="466" spans="1:1" x14ac:dyDescent="0.45">
      <c r="A466"/>
    </row>
    <row r="467" spans="1:1" x14ac:dyDescent="0.45">
      <c r="A467"/>
    </row>
    <row r="468" spans="1:1" x14ac:dyDescent="0.45">
      <c r="A468"/>
    </row>
    <row r="469" spans="1:1" x14ac:dyDescent="0.45">
      <c r="A469"/>
    </row>
    <row r="470" spans="1:1" x14ac:dyDescent="0.45">
      <c r="A470"/>
    </row>
    <row r="471" spans="1:1" x14ac:dyDescent="0.45">
      <c r="A471"/>
    </row>
    <row r="472" spans="1:1" x14ac:dyDescent="0.45">
      <c r="A472"/>
    </row>
    <row r="473" spans="1:1" x14ac:dyDescent="0.45">
      <c r="A473"/>
    </row>
    <row r="474" spans="1:1" x14ac:dyDescent="0.45">
      <c r="A474"/>
    </row>
    <row r="475" spans="1:1" x14ac:dyDescent="0.45">
      <c r="A475"/>
    </row>
    <row r="476" spans="1:1" x14ac:dyDescent="0.45">
      <c r="A476"/>
    </row>
    <row r="477" spans="1:1" x14ac:dyDescent="0.45">
      <c r="A477"/>
    </row>
    <row r="478" spans="1:1" x14ac:dyDescent="0.45">
      <c r="A478"/>
    </row>
    <row r="479" spans="1:1" x14ac:dyDescent="0.45">
      <c r="A479"/>
    </row>
    <row r="480" spans="1:1" x14ac:dyDescent="0.45">
      <c r="A480"/>
    </row>
    <row r="481" spans="1:1" x14ac:dyDescent="0.45">
      <c r="A481"/>
    </row>
    <row r="482" spans="1:1" x14ac:dyDescent="0.45">
      <c r="A482"/>
    </row>
    <row r="483" spans="1:1" x14ac:dyDescent="0.45">
      <c r="A483"/>
    </row>
    <row r="484" spans="1:1" x14ac:dyDescent="0.45">
      <c r="A484"/>
    </row>
    <row r="485" spans="1:1" x14ac:dyDescent="0.45">
      <c r="A485"/>
    </row>
    <row r="486" spans="1:1" x14ac:dyDescent="0.45">
      <c r="A486"/>
    </row>
    <row r="487" spans="1:1" x14ac:dyDescent="0.45">
      <c r="A487"/>
    </row>
    <row r="488" spans="1:1" x14ac:dyDescent="0.45">
      <c r="A488"/>
    </row>
    <row r="489" spans="1:1" x14ac:dyDescent="0.45">
      <c r="A489"/>
    </row>
    <row r="490" spans="1:1" x14ac:dyDescent="0.45">
      <c r="A490"/>
    </row>
    <row r="491" spans="1:1" x14ac:dyDescent="0.45">
      <c r="A491"/>
    </row>
    <row r="492" spans="1:1" x14ac:dyDescent="0.45">
      <c r="A492"/>
    </row>
    <row r="493" spans="1:1" x14ac:dyDescent="0.45">
      <c r="A493"/>
    </row>
    <row r="494" spans="1:1" x14ac:dyDescent="0.45">
      <c r="A494"/>
    </row>
    <row r="495" spans="1:1" x14ac:dyDescent="0.45">
      <c r="A495"/>
    </row>
    <row r="496" spans="1:1" x14ac:dyDescent="0.45">
      <c r="A496"/>
    </row>
    <row r="497" spans="1:1" x14ac:dyDescent="0.45">
      <c r="A497"/>
    </row>
    <row r="498" spans="1:1" x14ac:dyDescent="0.45">
      <c r="A498"/>
    </row>
    <row r="499" spans="1:1" x14ac:dyDescent="0.45">
      <c r="A499"/>
    </row>
    <row r="500" spans="1:1" x14ac:dyDescent="0.45">
      <c r="A500"/>
    </row>
    <row r="501" spans="1:1" x14ac:dyDescent="0.45">
      <c r="A501"/>
    </row>
    <row r="502" spans="1:1" x14ac:dyDescent="0.45">
      <c r="A502"/>
    </row>
    <row r="503" spans="1:1" x14ac:dyDescent="0.45">
      <c r="A503"/>
    </row>
    <row r="504" spans="1:1" x14ac:dyDescent="0.45">
      <c r="A504"/>
    </row>
    <row r="505" spans="1:1" x14ac:dyDescent="0.45">
      <c r="A505"/>
    </row>
    <row r="506" spans="1:1" x14ac:dyDescent="0.45">
      <c r="A506"/>
    </row>
    <row r="507" spans="1:1" x14ac:dyDescent="0.45">
      <c r="A507"/>
    </row>
    <row r="508" spans="1:1" x14ac:dyDescent="0.45">
      <c r="A508"/>
    </row>
    <row r="509" spans="1:1" x14ac:dyDescent="0.45">
      <c r="A509"/>
    </row>
    <row r="510" spans="1:1" x14ac:dyDescent="0.45">
      <c r="A510"/>
    </row>
    <row r="511" spans="1:1" x14ac:dyDescent="0.45">
      <c r="A511"/>
    </row>
    <row r="512" spans="1:1" x14ac:dyDescent="0.45">
      <c r="A512"/>
    </row>
    <row r="513" spans="1:1" x14ac:dyDescent="0.45">
      <c r="A513"/>
    </row>
    <row r="514" spans="1:1" x14ac:dyDescent="0.45">
      <c r="A514"/>
    </row>
    <row r="515" spans="1:1" x14ac:dyDescent="0.45">
      <c r="A515"/>
    </row>
    <row r="516" spans="1:1" x14ac:dyDescent="0.45">
      <c r="A516"/>
    </row>
    <row r="517" spans="1:1" x14ac:dyDescent="0.45">
      <c r="A517"/>
    </row>
    <row r="518" spans="1:1" x14ac:dyDescent="0.45">
      <c r="A518"/>
    </row>
    <row r="519" spans="1:1" x14ac:dyDescent="0.45">
      <c r="A519"/>
    </row>
    <row r="520" spans="1:1" x14ac:dyDescent="0.45">
      <c r="A520"/>
    </row>
    <row r="521" spans="1:1" x14ac:dyDescent="0.45">
      <c r="A521"/>
    </row>
    <row r="522" spans="1:1" x14ac:dyDescent="0.45">
      <c r="A522"/>
    </row>
    <row r="523" spans="1:1" x14ac:dyDescent="0.45">
      <c r="A523"/>
    </row>
    <row r="524" spans="1:1" x14ac:dyDescent="0.45">
      <c r="A524"/>
    </row>
    <row r="525" spans="1:1" x14ac:dyDescent="0.45">
      <c r="A525"/>
    </row>
    <row r="526" spans="1:1" x14ac:dyDescent="0.45">
      <c r="A526"/>
    </row>
    <row r="527" spans="1:1" x14ac:dyDescent="0.45">
      <c r="A527"/>
    </row>
    <row r="528" spans="1:1" x14ac:dyDescent="0.45">
      <c r="A528"/>
    </row>
    <row r="529" spans="1:1" x14ac:dyDescent="0.45">
      <c r="A529"/>
    </row>
    <row r="530" spans="1:1" x14ac:dyDescent="0.45">
      <c r="A530"/>
    </row>
    <row r="531" spans="1:1" x14ac:dyDescent="0.45">
      <c r="A531"/>
    </row>
    <row r="532" spans="1:1" x14ac:dyDescent="0.45">
      <c r="A532"/>
    </row>
    <row r="533" spans="1:1" x14ac:dyDescent="0.45">
      <c r="A533"/>
    </row>
    <row r="534" spans="1:1" x14ac:dyDescent="0.45">
      <c r="A534"/>
    </row>
    <row r="535" spans="1:1" x14ac:dyDescent="0.45">
      <c r="A535"/>
    </row>
    <row r="536" spans="1:1" x14ac:dyDescent="0.45">
      <c r="A536"/>
    </row>
    <row r="537" spans="1:1" x14ac:dyDescent="0.45">
      <c r="A537"/>
    </row>
    <row r="538" spans="1:1" x14ac:dyDescent="0.45">
      <c r="A538"/>
    </row>
    <row r="539" spans="1:1" x14ac:dyDescent="0.45">
      <c r="A539"/>
    </row>
    <row r="540" spans="1:1" x14ac:dyDescent="0.45">
      <c r="A540"/>
    </row>
    <row r="541" spans="1:1" x14ac:dyDescent="0.45">
      <c r="A541"/>
    </row>
    <row r="542" spans="1:1" x14ac:dyDescent="0.45">
      <c r="A542"/>
    </row>
    <row r="543" spans="1:1" x14ac:dyDescent="0.45">
      <c r="A543"/>
    </row>
    <row r="544" spans="1:1" x14ac:dyDescent="0.45">
      <c r="A544"/>
    </row>
    <row r="545" spans="1:1" x14ac:dyDescent="0.45">
      <c r="A545"/>
    </row>
    <row r="546" spans="1:1" x14ac:dyDescent="0.45">
      <c r="A546"/>
    </row>
    <row r="547" spans="1:1" x14ac:dyDescent="0.45">
      <c r="A547"/>
    </row>
    <row r="548" spans="1:1" x14ac:dyDescent="0.45">
      <c r="A548"/>
    </row>
    <row r="549" spans="1:1" x14ac:dyDescent="0.45">
      <c r="A549"/>
    </row>
    <row r="550" spans="1:1" x14ac:dyDescent="0.45">
      <c r="A550"/>
    </row>
    <row r="551" spans="1:1" x14ac:dyDescent="0.45">
      <c r="A551"/>
    </row>
    <row r="552" spans="1:1" x14ac:dyDescent="0.45">
      <c r="A552"/>
    </row>
    <row r="553" spans="1:1" x14ac:dyDescent="0.45">
      <c r="A553"/>
    </row>
    <row r="554" spans="1:1" x14ac:dyDescent="0.45">
      <c r="A554"/>
    </row>
    <row r="555" spans="1:1" x14ac:dyDescent="0.45">
      <c r="A555"/>
    </row>
    <row r="556" spans="1:1" x14ac:dyDescent="0.45">
      <c r="A556"/>
    </row>
    <row r="557" spans="1:1" x14ac:dyDescent="0.45">
      <c r="A557"/>
    </row>
    <row r="558" spans="1:1" x14ac:dyDescent="0.45">
      <c r="A558"/>
    </row>
    <row r="559" spans="1:1" x14ac:dyDescent="0.45">
      <c r="A559"/>
    </row>
    <row r="560" spans="1:1" x14ac:dyDescent="0.45">
      <c r="A560"/>
    </row>
    <row r="561" spans="1:1" x14ac:dyDescent="0.45">
      <c r="A561"/>
    </row>
    <row r="562" spans="1:1" x14ac:dyDescent="0.45">
      <c r="A562"/>
    </row>
    <row r="563" spans="1:1" x14ac:dyDescent="0.45">
      <c r="A563"/>
    </row>
    <row r="564" spans="1:1" x14ac:dyDescent="0.45">
      <c r="A564"/>
    </row>
    <row r="565" spans="1:1" x14ac:dyDescent="0.45">
      <c r="A565"/>
    </row>
    <row r="566" spans="1:1" x14ac:dyDescent="0.45">
      <c r="A566"/>
    </row>
    <row r="567" spans="1:1" x14ac:dyDescent="0.45">
      <c r="A567"/>
    </row>
    <row r="568" spans="1:1" x14ac:dyDescent="0.45">
      <c r="A568"/>
    </row>
    <row r="569" spans="1:1" x14ac:dyDescent="0.45">
      <c r="A569"/>
    </row>
    <row r="570" spans="1:1" x14ac:dyDescent="0.45">
      <c r="A570"/>
    </row>
    <row r="571" spans="1:1" x14ac:dyDescent="0.45">
      <c r="A571"/>
    </row>
    <row r="572" spans="1:1" x14ac:dyDescent="0.45">
      <c r="A572"/>
    </row>
    <row r="573" spans="1:1" x14ac:dyDescent="0.45">
      <c r="A573"/>
    </row>
    <row r="574" spans="1:1" x14ac:dyDescent="0.45">
      <c r="A574"/>
    </row>
    <row r="575" spans="1:1" x14ac:dyDescent="0.45">
      <c r="A575"/>
    </row>
    <row r="576" spans="1:1" x14ac:dyDescent="0.45">
      <c r="A576"/>
    </row>
    <row r="577" spans="1:1" x14ac:dyDescent="0.45">
      <c r="A577"/>
    </row>
    <row r="578" spans="1:1" x14ac:dyDescent="0.45">
      <c r="A578"/>
    </row>
    <row r="579" spans="1:1" x14ac:dyDescent="0.45">
      <c r="A579"/>
    </row>
    <row r="580" spans="1:1" x14ac:dyDescent="0.45">
      <c r="A580"/>
    </row>
    <row r="581" spans="1:1" x14ac:dyDescent="0.45">
      <c r="A581"/>
    </row>
    <row r="582" spans="1:1" x14ac:dyDescent="0.45">
      <c r="A582"/>
    </row>
    <row r="583" spans="1:1" x14ac:dyDescent="0.45">
      <c r="A583"/>
    </row>
    <row r="584" spans="1:1" x14ac:dyDescent="0.45">
      <c r="A584"/>
    </row>
    <row r="585" spans="1:1" x14ac:dyDescent="0.45">
      <c r="A585"/>
    </row>
    <row r="586" spans="1:1" x14ac:dyDescent="0.45">
      <c r="A586"/>
    </row>
    <row r="587" spans="1:1" x14ac:dyDescent="0.45">
      <c r="A587"/>
    </row>
    <row r="588" spans="1:1" x14ac:dyDescent="0.45">
      <c r="A588"/>
    </row>
    <row r="589" spans="1:1" x14ac:dyDescent="0.45">
      <c r="A589"/>
    </row>
    <row r="590" spans="1:1" x14ac:dyDescent="0.45">
      <c r="A590"/>
    </row>
    <row r="591" spans="1:1" x14ac:dyDescent="0.45">
      <c r="A591"/>
    </row>
    <row r="592" spans="1:1" x14ac:dyDescent="0.45">
      <c r="A592"/>
    </row>
    <row r="593" spans="1:1" x14ac:dyDescent="0.45">
      <c r="A593"/>
    </row>
    <row r="594" spans="1:1" x14ac:dyDescent="0.45">
      <c r="A594"/>
    </row>
    <row r="595" spans="1:1" x14ac:dyDescent="0.45">
      <c r="A595"/>
    </row>
    <row r="596" spans="1:1" x14ac:dyDescent="0.45">
      <c r="A596"/>
    </row>
    <row r="597" spans="1:1" x14ac:dyDescent="0.45">
      <c r="A597"/>
    </row>
    <row r="598" spans="1:1" x14ac:dyDescent="0.45">
      <c r="A598"/>
    </row>
    <row r="599" spans="1:1" x14ac:dyDescent="0.45">
      <c r="A599"/>
    </row>
    <row r="600" spans="1:1" x14ac:dyDescent="0.45">
      <c r="A600"/>
    </row>
    <row r="601" spans="1:1" x14ac:dyDescent="0.45">
      <c r="A601"/>
    </row>
    <row r="602" spans="1:1" x14ac:dyDescent="0.45">
      <c r="A602"/>
    </row>
    <row r="603" spans="1:1" x14ac:dyDescent="0.45">
      <c r="A603"/>
    </row>
    <row r="604" spans="1:1" x14ac:dyDescent="0.45">
      <c r="A604"/>
    </row>
    <row r="605" spans="1:1" x14ac:dyDescent="0.45">
      <c r="A605"/>
    </row>
    <row r="606" spans="1:1" x14ac:dyDescent="0.45">
      <c r="A606"/>
    </row>
    <row r="607" spans="1:1" x14ac:dyDescent="0.45">
      <c r="A607"/>
    </row>
    <row r="608" spans="1: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32:F55"/>
  <sheetViews>
    <sheetView workbookViewId="0">
      <selection activeCell="E38" sqref="E38"/>
    </sheetView>
  </sheetViews>
  <sheetFormatPr defaultRowHeight="14.25" x14ac:dyDescent="0.45"/>
  <cols>
    <col min="5" max="5" width="12.06640625" customWidth="1"/>
    <col min="6" max="6" width="16.53125" customWidth="1"/>
  </cols>
  <sheetData>
    <row r="32" spans="5:6" x14ac:dyDescent="0.45">
      <c r="E32" s="8" t="s">
        <v>36</v>
      </c>
      <c r="F32" t="s">
        <v>25</v>
      </c>
    </row>
    <row r="34" spans="5:6" x14ac:dyDescent="0.45">
      <c r="E34" s="8" t="s">
        <v>0</v>
      </c>
      <c r="F34" t="s">
        <v>20</v>
      </c>
    </row>
    <row r="35" spans="5:6" x14ac:dyDescent="0.45">
      <c r="E35" s="9" t="s">
        <v>3</v>
      </c>
      <c r="F35" s="1"/>
    </row>
    <row r="36" spans="5:6" x14ac:dyDescent="0.45">
      <c r="E36" s="5">
        <v>720</v>
      </c>
      <c r="F36" s="10">
        <v>58.4</v>
      </c>
    </row>
    <row r="37" spans="5:6" x14ac:dyDescent="0.45">
      <c r="E37" s="5">
        <v>925</v>
      </c>
      <c r="F37" s="10">
        <v>64.599999999999994</v>
      </c>
    </row>
    <row r="38" spans="5:6" x14ac:dyDescent="0.45">
      <c r="E38" s="5">
        <v>1130</v>
      </c>
      <c r="F38" s="10">
        <v>58.2</v>
      </c>
    </row>
    <row r="39" spans="5:6" x14ac:dyDescent="0.45">
      <c r="E39" s="5">
        <v>1335</v>
      </c>
      <c r="F39" s="10">
        <v>67.400000000000006</v>
      </c>
    </row>
    <row r="40" spans="5:6" x14ac:dyDescent="0.45">
      <c r="E40" s="5">
        <v>1550</v>
      </c>
      <c r="F40" s="10">
        <v>63.2</v>
      </c>
    </row>
    <row r="41" spans="5:6" x14ac:dyDescent="0.45">
      <c r="E41" s="5">
        <v>1750</v>
      </c>
      <c r="F41" s="10">
        <v>81.5</v>
      </c>
    </row>
    <row r="42" spans="5:6" x14ac:dyDescent="0.45">
      <c r="E42" s="5">
        <v>1950</v>
      </c>
      <c r="F42" s="10">
        <v>61</v>
      </c>
    </row>
    <row r="43" spans="5:6" x14ac:dyDescent="0.45">
      <c r="E43" s="5">
        <v>2145</v>
      </c>
      <c r="F43" s="10">
        <v>19.5</v>
      </c>
    </row>
    <row r="44" spans="5:6" x14ac:dyDescent="0.45">
      <c r="E44" s="9" t="s">
        <v>21</v>
      </c>
      <c r="F44" s="10">
        <v>59.648648648648646</v>
      </c>
    </row>
    <row r="45" spans="5:6" x14ac:dyDescent="0.45">
      <c r="E45" s="9" t="s">
        <v>2</v>
      </c>
      <c r="F45" s="1"/>
    </row>
    <row r="46" spans="5:6" x14ac:dyDescent="0.45">
      <c r="E46" s="5">
        <v>620</v>
      </c>
      <c r="F46" s="10">
        <v>34.799999999999997</v>
      </c>
    </row>
    <row r="47" spans="5:6" x14ac:dyDescent="0.45">
      <c r="E47" s="5">
        <v>825</v>
      </c>
      <c r="F47" s="10">
        <v>73</v>
      </c>
    </row>
    <row r="48" spans="5:6" x14ac:dyDescent="0.45">
      <c r="E48" s="5">
        <v>1025</v>
      </c>
      <c r="F48" s="10">
        <v>83.4</v>
      </c>
    </row>
    <row r="49" spans="5:6" x14ac:dyDescent="0.45">
      <c r="E49" s="5">
        <v>1235</v>
      </c>
      <c r="F49" s="10">
        <v>60</v>
      </c>
    </row>
    <row r="50" spans="5:6" x14ac:dyDescent="0.45">
      <c r="E50" s="5">
        <v>1445</v>
      </c>
      <c r="F50" s="10">
        <v>60</v>
      </c>
    </row>
    <row r="51" spans="5:6" x14ac:dyDescent="0.45">
      <c r="E51" s="5">
        <v>1650</v>
      </c>
      <c r="F51" s="10">
        <v>64.5</v>
      </c>
    </row>
    <row r="52" spans="5:6" x14ac:dyDescent="0.45">
      <c r="E52" s="5">
        <v>1850</v>
      </c>
      <c r="F52" s="10">
        <v>49.25</v>
      </c>
    </row>
    <row r="53" spans="5:6" x14ac:dyDescent="0.45">
      <c r="E53" s="5">
        <v>2045</v>
      </c>
      <c r="F53" s="10">
        <v>17.75</v>
      </c>
    </row>
    <row r="54" spans="5:6" x14ac:dyDescent="0.45">
      <c r="E54" s="9" t="s">
        <v>22</v>
      </c>
      <c r="F54" s="10">
        <v>56.270270270270274</v>
      </c>
    </row>
    <row r="55" spans="5:6" x14ac:dyDescent="0.45">
      <c r="E55" s="9" t="s">
        <v>1</v>
      </c>
      <c r="F55" s="10">
        <v>57.95945945945946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E32:F55"/>
  <sheetViews>
    <sheetView workbookViewId="0">
      <selection activeCell="F65" sqref="F65"/>
    </sheetView>
  </sheetViews>
  <sheetFormatPr defaultRowHeight="14.25" x14ac:dyDescent="0.45"/>
  <cols>
    <col min="5" max="5" width="12.06640625" customWidth="1"/>
    <col min="6" max="6" width="15.6640625" customWidth="1"/>
  </cols>
  <sheetData>
    <row r="32" spans="5:6" x14ac:dyDescent="0.45">
      <c r="E32" s="8" t="s">
        <v>36</v>
      </c>
      <c r="F32" t="s">
        <v>25</v>
      </c>
    </row>
    <row r="34" spans="5:6" x14ac:dyDescent="0.45">
      <c r="E34" s="8" t="s">
        <v>0</v>
      </c>
      <c r="F34" t="s">
        <v>23</v>
      </c>
    </row>
    <row r="35" spans="5:6" x14ac:dyDescent="0.45">
      <c r="E35" s="9" t="s">
        <v>3</v>
      </c>
      <c r="F35" s="1"/>
    </row>
    <row r="36" spans="5:6" x14ac:dyDescent="0.45">
      <c r="E36" s="5">
        <v>720</v>
      </c>
      <c r="F36" s="10">
        <v>17.994443586840916</v>
      </c>
    </row>
    <row r="37" spans="5:6" x14ac:dyDescent="0.45">
      <c r="E37" s="5">
        <v>925</v>
      </c>
      <c r="F37" s="10">
        <v>9.154233993076657</v>
      </c>
    </row>
    <row r="38" spans="5:6" x14ac:dyDescent="0.45">
      <c r="E38" s="5">
        <v>1130</v>
      </c>
      <c r="F38" s="10">
        <v>21.580083410404136</v>
      </c>
    </row>
    <row r="39" spans="5:6" x14ac:dyDescent="0.45">
      <c r="E39" s="5">
        <v>1335</v>
      </c>
      <c r="F39" s="10">
        <v>34.782179345176175</v>
      </c>
    </row>
    <row r="40" spans="5:6" x14ac:dyDescent="0.45">
      <c r="E40" s="5">
        <v>1550</v>
      </c>
      <c r="F40" s="10">
        <v>41.913005141602525</v>
      </c>
    </row>
    <row r="41" spans="5:6" x14ac:dyDescent="0.45">
      <c r="E41" s="5">
        <v>1750</v>
      </c>
      <c r="F41" s="10">
        <v>16.11417595369576</v>
      </c>
    </row>
    <row r="42" spans="5:6" x14ac:dyDescent="0.45">
      <c r="E42" s="5">
        <v>1950</v>
      </c>
      <c r="F42" s="10">
        <v>22.847319317591726</v>
      </c>
    </row>
    <row r="43" spans="5:6" x14ac:dyDescent="0.45">
      <c r="E43" s="5">
        <v>2145</v>
      </c>
      <c r="F43" s="10">
        <v>4.9328828623162471</v>
      </c>
    </row>
    <row r="44" spans="5:6" x14ac:dyDescent="0.45">
      <c r="E44" s="9" t="s">
        <v>21</v>
      </c>
      <c r="F44" s="10">
        <v>27.206224998677754</v>
      </c>
    </row>
    <row r="45" spans="5:6" x14ac:dyDescent="0.45">
      <c r="E45" s="9" t="s">
        <v>2</v>
      </c>
      <c r="F45" s="1"/>
    </row>
    <row r="46" spans="5:6" x14ac:dyDescent="0.45">
      <c r="E46" s="5">
        <v>620</v>
      </c>
      <c r="F46" s="10">
        <v>24.201239637671456</v>
      </c>
    </row>
    <row r="47" spans="5:6" x14ac:dyDescent="0.45">
      <c r="E47" s="5">
        <v>825</v>
      </c>
      <c r="F47" s="10">
        <v>20.748493921246428</v>
      </c>
    </row>
    <row r="48" spans="5:6" x14ac:dyDescent="0.45">
      <c r="E48" s="5">
        <v>1025</v>
      </c>
      <c r="F48" s="10">
        <v>4.9799598391954198</v>
      </c>
    </row>
    <row r="49" spans="5:6" x14ac:dyDescent="0.45">
      <c r="E49" s="5">
        <v>1235</v>
      </c>
      <c r="F49" s="10">
        <v>38.6458277178792</v>
      </c>
    </row>
    <row r="50" spans="5:6" x14ac:dyDescent="0.45">
      <c r="E50" s="5">
        <v>1445</v>
      </c>
      <c r="F50" s="10">
        <v>30.14133374620307</v>
      </c>
    </row>
    <row r="51" spans="5:6" x14ac:dyDescent="0.45">
      <c r="E51" s="5">
        <v>1650</v>
      </c>
      <c r="F51" s="10">
        <v>13.178264933847197</v>
      </c>
    </row>
    <row r="52" spans="5:6" x14ac:dyDescent="0.45">
      <c r="E52" s="5">
        <v>1850</v>
      </c>
      <c r="F52" s="10">
        <v>23.300572239038821</v>
      </c>
    </row>
    <row r="53" spans="5:6" x14ac:dyDescent="0.45">
      <c r="E53" s="5">
        <v>2045</v>
      </c>
      <c r="F53" s="10">
        <v>9.6046863561492728</v>
      </c>
    </row>
    <row r="54" spans="5:6" x14ac:dyDescent="0.45">
      <c r="E54" s="9" t="s">
        <v>22</v>
      </c>
      <c r="F54" s="10">
        <v>28.927734335993438</v>
      </c>
    </row>
    <row r="55" spans="5:6" x14ac:dyDescent="0.45">
      <c r="E55" s="9" t="s">
        <v>1</v>
      </c>
      <c r="F55" s="10">
        <v>27.938993808766256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N64"/>
  <sheetViews>
    <sheetView zoomScale="85" zoomScaleNormal="85" workbookViewId="0">
      <selection activeCell="X21" sqref="X21"/>
    </sheetView>
  </sheetViews>
  <sheetFormatPr defaultRowHeight="14.25" x14ac:dyDescent="0.45"/>
  <cols>
    <col min="1" max="1" width="16.6640625" customWidth="1"/>
    <col min="2" max="2" width="15.1328125" customWidth="1"/>
    <col min="3" max="3" width="3.9296875" customWidth="1"/>
    <col min="4" max="9" width="4.9296875" customWidth="1"/>
    <col min="10" max="11" width="10.33203125" customWidth="1"/>
    <col min="12" max="12" width="3.9296875" customWidth="1"/>
    <col min="13" max="17" width="4.9296875" customWidth="1"/>
    <col min="18" max="18" width="10.33203125" customWidth="1"/>
    <col min="19" max="19" width="5.1328125" customWidth="1"/>
    <col min="20" max="20" width="10" customWidth="1"/>
    <col min="21" max="22" width="5.1328125" customWidth="1"/>
    <col min="23" max="36" width="11.265625" customWidth="1"/>
    <col min="37" max="38" width="5" customWidth="1"/>
    <col min="39" max="39" width="9.86328125" style="12" bestFit="1" customWidth="1"/>
    <col min="40" max="40" width="5" customWidth="1"/>
    <col min="41" max="41" width="3.73046875" customWidth="1"/>
    <col min="42" max="42" width="2.86328125" bestFit="1" customWidth="1"/>
    <col min="43" max="51" width="3.59765625" bestFit="1" customWidth="1"/>
    <col min="52" max="52" width="2.86328125" bestFit="1" customWidth="1"/>
    <col min="53" max="53" width="3.59765625" bestFit="1" customWidth="1"/>
    <col min="54" max="54" width="2.86328125" customWidth="1"/>
    <col min="55" max="55" width="2.86328125" bestFit="1" customWidth="1"/>
    <col min="56" max="56" width="7.73046875" bestFit="1" customWidth="1"/>
    <col min="57" max="57" width="11.86328125" customWidth="1"/>
    <col min="61" max="62" width="9" customWidth="1"/>
    <col min="76" max="76" width="9.86328125" bestFit="1" customWidth="1"/>
  </cols>
  <sheetData>
    <row r="2" spans="1:76" x14ac:dyDescent="0.45">
      <c r="A2" s="8" t="s">
        <v>5</v>
      </c>
      <c r="B2" t="s">
        <v>2</v>
      </c>
      <c r="T2" s="15" t="s">
        <v>42</v>
      </c>
    </row>
    <row r="4" spans="1:76" x14ac:dyDescent="0.45">
      <c r="A4" s="8" t="s">
        <v>20</v>
      </c>
      <c r="B4" s="8" t="s">
        <v>37</v>
      </c>
    </row>
    <row r="5" spans="1:76" x14ac:dyDescent="0.45">
      <c r="A5" s="8" t="s">
        <v>0</v>
      </c>
      <c r="B5">
        <v>620</v>
      </c>
      <c r="C5">
        <v>825</v>
      </c>
      <c r="D5">
        <v>1025</v>
      </c>
      <c r="E5">
        <v>1235</v>
      </c>
      <c r="F5">
        <v>1445</v>
      </c>
      <c r="G5">
        <v>1650</v>
      </c>
      <c r="H5">
        <v>1850</v>
      </c>
      <c r="I5">
        <v>2045</v>
      </c>
      <c r="J5" t="s">
        <v>1</v>
      </c>
      <c r="X5">
        <v>1025</v>
      </c>
      <c r="Y5">
        <v>1125</v>
      </c>
      <c r="Z5">
        <v>1235</v>
      </c>
      <c r="AA5">
        <v>1335</v>
      </c>
      <c r="AB5">
        <v>1445</v>
      </c>
      <c r="AC5">
        <v>1545</v>
      </c>
      <c r="AD5">
        <v>1650</v>
      </c>
      <c r="AE5">
        <v>1750</v>
      </c>
      <c r="AF5">
        <v>1850</v>
      </c>
      <c r="AG5">
        <v>1950</v>
      </c>
      <c r="AH5">
        <v>2045</v>
      </c>
      <c r="AM5" s="12" t="s">
        <v>38</v>
      </c>
      <c r="AO5">
        <v>620</v>
      </c>
      <c r="AP5">
        <v>720</v>
      </c>
      <c r="AQ5">
        <v>825</v>
      </c>
      <c r="AR5">
        <v>925</v>
      </c>
      <c r="AS5">
        <v>1025</v>
      </c>
      <c r="AT5">
        <v>1125</v>
      </c>
      <c r="AU5">
        <v>1235</v>
      </c>
      <c r="AV5">
        <v>1335</v>
      </c>
      <c r="AW5">
        <v>1445</v>
      </c>
      <c r="AX5">
        <v>1545</v>
      </c>
      <c r="AY5">
        <v>1650</v>
      </c>
      <c r="AZ5">
        <v>1750</v>
      </c>
      <c r="BA5">
        <v>1850</v>
      </c>
      <c r="BB5">
        <v>1950</v>
      </c>
      <c r="BC5">
        <v>2045</v>
      </c>
    </row>
    <row r="6" spans="1:76" x14ac:dyDescent="0.45">
      <c r="A6" s="9" t="s">
        <v>25</v>
      </c>
      <c r="B6" s="10"/>
      <c r="C6" s="10"/>
      <c r="D6" s="10"/>
      <c r="E6" s="10"/>
      <c r="F6" s="10"/>
      <c r="G6" s="10"/>
      <c r="H6" s="10"/>
      <c r="I6" s="10"/>
      <c r="J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76" x14ac:dyDescent="0.45">
      <c r="A7" s="5" t="s">
        <v>61</v>
      </c>
      <c r="B7" s="10">
        <v>41</v>
      </c>
      <c r="C7" s="10">
        <v>71</v>
      </c>
      <c r="D7" s="10">
        <v>83</v>
      </c>
      <c r="E7" s="10">
        <v>97</v>
      </c>
      <c r="F7" s="10">
        <v>74</v>
      </c>
      <c r="G7" s="10">
        <v>60</v>
      </c>
      <c r="H7" s="10">
        <v>35</v>
      </c>
      <c r="I7" s="10">
        <v>11</v>
      </c>
      <c r="J7" s="10">
        <v>59</v>
      </c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spans="1:76" x14ac:dyDescent="0.45">
      <c r="A8" s="5" t="s">
        <v>62</v>
      </c>
      <c r="B8" s="10">
        <v>38</v>
      </c>
      <c r="C8" s="10">
        <v>74</v>
      </c>
      <c r="D8" s="10">
        <v>90</v>
      </c>
      <c r="E8" s="10">
        <v>38</v>
      </c>
      <c r="F8" s="10">
        <v>63</v>
      </c>
      <c r="G8" s="10">
        <v>52</v>
      </c>
      <c r="H8" s="10">
        <v>37</v>
      </c>
      <c r="I8" s="10">
        <v>14</v>
      </c>
      <c r="J8" s="10">
        <v>50.75</v>
      </c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spans="1:76" x14ac:dyDescent="0.45">
      <c r="A9" s="5" t="s">
        <v>63</v>
      </c>
      <c r="B9" s="10">
        <v>18</v>
      </c>
      <c r="C9" s="10">
        <v>40</v>
      </c>
      <c r="D9" s="10">
        <v>76</v>
      </c>
      <c r="E9" s="10">
        <v>89</v>
      </c>
      <c r="F9" s="10">
        <v>85</v>
      </c>
      <c r="G9" s="10">
        <v>83</v>
      </c>
      <c r="H9" s="10">
        <v>84</v>
      </c>
      <c r="I9" s="10">
        <v>32</v>
      </c>
      <c r="J9" s="10">
        <v>63.375</v>
      </c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O9" t="s">
        <v>39</v>
      </c>
      <c r="AQ9" s="10"/>
    </row>
    <row r="10" spans="1:76" x14ac:dyDescent="0.45">
      <c r="A10" s="5" t="s">
        <v>64</v>
      </c>
      <c r="B10" s="10">
        <v>70</v>
      </c>
      <c r="C10" s="10">
        <v>85</v>
      </c>
      <c r="D10" s="10">
        <v>84</v>
      </c>
      <c r="E10" s="10">
        <v>72</v>
      </c>
      <c r="F10" s="10">
        <v>70</v>
      </c>
      <c r="G10" s="10">
        <v>63</v>
      </c>
      <c r="H10" s="10">
        <v>41</v>
      </c>
      <c r="I10" s="10">
        <v>14</v>
      </c>
      <c r="J10" s="10">
        <v>62.375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O10">
        <v>620</v>
      </c>
      <c r="AP10">
        <v>720</v>
      </c>
      <c r="AQ10">
        <v>825</v>
      </c>
      <c r="AR10">
        <v>925</v>
      </c>
      <c r="AS10">
        <v>1025</v>
      </c>
      <c r="AT10">
        <v>1125</v>
      </c>
      <c r="AU10">
        <v>1235</v>
      </c>
      <c r="AV10">
        <v>1335</v>
      </c>
      <c r="AW10">
        <v>1445</v>
      </c>
      <c r="AX10">
        <v>1545</v>
      </c>
      <c r="AY10">
        <v>1650</v>
      </c>
      <c r="AZ10">
        <v>1750</v>
      </c>
      <c r="BA10">
        <v>1850</v>
      </c>
      <c r="BB10">
        <v>1950</v>
      </c>
      <c r="BC10">
        <v>2045</v>
      </c>
    </row>
    <row r="11" spans="1:76" x14ac:dyDescent="0.45">
      <c r="A11" s="5" t="s">
        <v>67</v>
      </c>
      <c r="B11" s="10">
        <v>7</v>
      </c>
      <c r="C11" s="10">
        <v>95</v>
      </c>
      <c r="D11" s="10">
        <v>84</v>
      </c>
      <c r="E11" s="10">
        <v>4</v>
      </c>
      <c r="F11" s="10">
        <v>8</v>
      </c>
      <c r="G11" s="10"/>
      <c r="H11" s="10"/>
      <c r="I11" s="10"/>
      <c r="J11" s="10">
        <v>39.6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M11" s="12">
        <v>42771</v>
      </c>
      <c r="BE11" s="12">
        <f t="shared" ref="BE11:BE20" si="0">AM11</f>
        <v>42771</v>
      </c>
      <c r="BX11" s="12">
        <f t="shared" ref="BX11:BX20" si="1">AM11</f>
        <v>42771</v>
      </c>
    </row>
    <row r="12" spans="1:76" x14ac:dyDescent="0.45">
      <c r="A12" s="9" t="s">
        <v>1</v>
      </c>
      <c r="B12" s="10">
        <v>34.799999999999997</v>
      </c>
      <c r="C12" s="10">
        <v>73</v>
      </c>
      <c r="D12" s="10">
        <v>83.4</v>
      </c>
      <c r="E12" s="10">
        <v>60</v>
      </c>
      <c r="F12" s="10">
        <v>60</v>
      </c>
      <c r="G12" s="10">
        <v>64.5</v>
      </c>
      <c r="H12" s="10">
        <v>49.25</v>
      </c>
      <c r="I12" s="10">
        <v>17.75</v>
      </c>
      <c r="J12" s="10">
        <v>56.270270270270274</v>
      </c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M12" s="12">
        <v>42772</v>
      </c>
      <c r="AQ12" s="10"/>
      <c r="BE12" s="12">
        <f t="shared" si="0"/>
        <v>42772</v>
      </c>
      <c r="BX12" s="12">
        <f t="shared" si="1"/>
        <v>42772</v>
      </c>
    </row>
    <row r="13" spans="1:76" x14ac:dyDescent="0.45"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M13" s="12">
        <v>42773</v>
      </c>
      <c r="AQ13" s="10"/>
      <c r="BE13" s="12">
        <f t="shared" si="0"/>
        <v>42773</v>
      </c>
      <c r="BX13" s="12">
        <f t="shared" si="1"/>
        <v>42773</v>
      </c>
    </row>
    <row r="14" spans="1:76" x14ac:dyDescent="0.45"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M14" s="12">
        <v>42774</v>
      </c>
      <c r="AQ14" s="10"/>
      <c r="BE14" s="12">
        <f t="shared" si="0"/>
        <v>42774</v>
      </c>
      <c r="BX14" s="12">
        <f t="shared" si="1"/>
        <v>42774</v>
      </c>
    </row>
    <row r="15" spans="1:76" x14ac:dyDescent="0.45"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M15" s="12">
        <v>42775</v>
      </c>
      <c r="AQ15" s="10"/>
      <c r="BE15" s="12">
        <f t="shared" si="0"/>
        <v>42775</v>
      </c>
      <c r="BX15" s="12">
        <f t="shared" si="1"/>
        <v>42775</v>
      </c>
    </row>
    <row r="16" spans="1:76" x14ac:dyDescent="0.45"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M16" s="12">
        <v>42776</v>
      </c>
      <c r="AQ16" s="10"/>
      <c r="BE16" s="12">
        <f t="shared" si="0"/>
        <v>42776</v>
      </c>
      <c r="BX16" s="12">
        <f t="shared" si="1"/>
        <v>42776</v>
      </c>
    </row>
    <row r="17" spans="24:92" x14ac:dyDescent="0.45"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M17" s="12">
        <v>42777</v>
      </c>
      <c r="AQ17" s="10"/>
      <c r="BE17" s="12">
        <f t="shared" si="0"/>
        <v>42777</v>
      </c>
      <c r="BX17" s="12">
        <f t="shared" si="1"/>
        <v>42777</v>
      </c>
    </row>
    <row r="18" spans="24:92" x14ac:dyDescent="0.45"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M18" s="12">
        <v>42778</v>
      </c>
      <c r="AQ18" s="10"/>
      <c r="BE18" s="12">
        <f t="shared" si="0"/>
        <v>42778</v>
      </c>
      <c r="BX18" s="12">
        <f t="shared" si="1"/>
        <v>42778</v>
      </c>
    </row>
    <row r="19" spans="24:92" x14ac:dyDescent="0.45"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M19" s="12">
        <v>42779</v>
      </c>
      <c r="BE19" s="12">
        <f t="shared" si="0"/>
        <v>42779</v>
      </c>
      <c r="BG19" t="s">
        <v>40</v>
      </c>
      <c r="BX19" s="12">
        <f t="shared" si="1"/>
        <v>42779</v>
      </c>
      <c r="BZ19" t="s">
        <v>41</v>
      </c>
    </row>
    <row r="20" spans="24:92" x14ac:dyDescent="0.45"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M20" s="12">
        <v>42780</v>
      </c>
      <c r="BE20" s="12">
        <f t="shared" si="0"/>
        <v>42780</v>
      </c>
      <c r="BG20">
        <v>620</v>
      </c>
      <c r="BH20">
        <v>720</v>
      </c>
      <c r="BI20">
        <v>825</v>
      </c>
      <c r="BJ20">
        <v>925</v>
      </c>
      <c r="BK20">
        <v>1025</v>
      </c>
      <c r="BL20">
        <v>1125</v>
      </c>
      <c r="BM20">
        <v>1235</v>
      </c>
      <c r="BN20">
        <v>1335</v>
      </c>
      <c r="BO20">
        <v>1445</v>
      </c>
      <c r="BP20">
        <v>1545</v>
      </c>
      <c r="BQ20">
        <v>1650</v>
      </c>
      <c r="BR20">
        <v>1750</v>
      </c>
      <c r="BS20">
        <v>1850</v>
      </c>
      <c r="BT20">
        <v>1950</v>
      </c>
      <c r="BU20">
        <v>2045</v>
      </c>
      <c r="BX20" s="12">
        <f t="shared" si="1"/>
        <v>42780</v>
      </c>
      <c r="BZ20">
        <v>620</v>
      </c>
      <c r="CA20">
        <v>720</v>
      </c>
      <c r="CB20">
        <v>825</v>
      </c>
      <c r="CC20">
        <v>925</v>
      </c>
      <c r="CD20">
        <v>1025</v>
      </c>
      <c r="CE20">
        <v>1125</v>
      </c>
      <c r="CF20">
        <v>1235</v>
      </c>
      <c r="CG20">
        <v>1335</v>
      </c>
      <c r="CH20">
        <v>1445</v>
      </c>
      <c r="CI20">
        <v>1545</v>
      </c>
      <c r="CJ20">
        <v>1650</v>
      </c>
      <c r="CK20">
        <v>1750</v>
      </c>
      <c r="CL20">
        <v>1850</v>
      </c>
      <c r="CM20">
        <v>1950</v>
      </c>
      <c r="CN20">
        <v>2045</v>
      </c>
    </row>
    <row r="21" spans="24:92" x14ac:dyDescent="0.45">
      <c r="X21" s="10" t="e">
        <f>_xlfn.FORECAST.ETS($S21,F$11:F$37,$AM$11:$AM$37,1,1)</f>
        <v>#NUM!</v>
      </c>
      <c r="Y21" s="10" t="e">
        <f t="shared" ref="Y21:AH21" si="2">_xlfn.FORECAST.ETS($S21,G$11:G$37,$AM$11:$AM$37,1,1)</f>
        <v>#DIV/0!</v>
      </c>
      <c r="Z21" s="10" t="e">
        <f t="shared" si="2"/>
        <v>#DIV/0!</v>
      </c>
      <c r="AA21" s="10" t="e">
        <f t="shared" si="2"/>
        <v>#DIV/0!</v>
      </c>
      <c r="AB21" s="10" t="e">
        <f t="shared" si="2"/>
        <v>#NUM!</v>
      </c>
      <c r="AC21" s="10" t="e">
        <f t="shared" si="2"/>
        <v>#DIV/0!</v>
      </c>
      <c r="AD21" s="10" t="e">
        <f t="shared" si="2"/>
        <v>#DIV/0!</v>
      </c>
      <c r="AE21" s="10" t="e">
        <f t="shared" si="2"/>
        <v>#DIV/0!</v>
      </c>
      <c r="AF21" s="10" t="e">
        <f t="shared" si="2"/>
        <v>#DIV/0!</v>
      </c>
      <c r="AG21" s="10" t="e">
        <f t="shared" si="2"/>
        <v>#DIV/0!</v>
      </c>
      <c r="AH21" s="10" t="e">
        <f t="shared" si="2"/>
        <v>#DIV/0!</v>
      </c>
      <c r="AI21" s="10"/>
      <c r="AJ21" s="10"/>
      <c r="AM21" s="12">
        <v>42781</v>
      </c>
      <c r="AO21">
        <v>78</v>
      </c>
      <c r="AP21">
        <v>36</v>
      </c>
      <c r="AQ21">
        <v>100</v>
      </c>
      <c r="AR21">
        <v>59</v>
      </c>
      <c r="AS21">
        <v>77</v>
      </c>
      <c r="AT21">
        <v>61</v>
      </c>
      <c r="AU21">
        <v>80</v>
      </c>
      <c r="AV21">
        <v>46</v>
      </c>
      <c r="AW21">
        <v>49</v>
      </c>
      <c r="AX21">
        <v>37</v>
      </c>
      <c r="AY21">
        <v>42</v>
      </c>
      <c r="AZ21">
        <v>34</v>
      </c>
      <c r="BA21">
        <v>32</v>
      </c>
      <c r="BB21">
        <v>9</v>
      </c>
      <c r="BC21">
        <v>14</v>
      </c>
      <c r="BE21" s="12">
        <f t="shared" ref="BE21:BE31" si="3">AM21</f>
        <v>42781</v>
      </c>
      <c r="BG21" s="10">
        <v>56.458587919053237</v>
      </c>
      <c r="BH21" s="10">
        <v>30.831753369578482</v>
      </c>
      <c r="BI21" s="10">
        <v>71.568452510496684</v>
      </c>
      <c r="BJ21" s="10">
        <v>51.958991404444646</v>
      </c>
      <c r="BK21" s="10">
        <v>68.176923076923075</v>
      </c>
      <c r="BL21" s="10">
        <v>47.533857477747631</v>
      </c>
      <c r="BM21" s="10">
        <v>67.741737683684846</v>
      </c>
      <c r="BN21" s="10">
        <v>37.827820185544752</v>
      </c>
      <c r="BO21" s="10">
        <v>48.761481417779187</v>
      </c>
      <c r="BP21" s="10">
        <v>44.451849627111514</v>
      </c>
      <c r="BQ21" s="10">
        <v>42.676922473281373</v>
      </c>
      <c r="BR21" s="10">
        <v>41.489141383242426</v>
      </c>
      <c r="BS21" s="10">
        <v>41.783173708125467</v>
      </c>
      <c r="BT21" s="10">
        <v>6.1929332745850267</v>
      </c>
      <c r="BU21" s="10">
        <v>15.465999135024061</v>
      </c>
      <c r="BX21" s="12">
        <f t="shared" ref="BX21:BX34" si="4">AM21</f>
        <v>42781</v>
      </c>
      <c r="BZ21" s="10">
        <f t="shared" ref="BZ21:CN21" si="5">BG21-AO21</f>
        <v>-21.541412080946763</v>
      </c>
      <c r="CA21" s="10">
        <f t="shared" si="5"/>
        <v>-5.1682466304215176</v>
      </c>
      <c r="CB21" s="10">
        <f t="shared" si="5"/>
        <v>-28.431547489503316</v>
      </c>
      <c r="CC21" s="10">
        <f t="shared" si="5"/>
        <v>-7.0410085955553541</v>
      </c>
      <c r="CD21" s="10">
        <f t="shared" si="5"/>
        <v>-8.8230769230769255</v>
      </c>
      <c r="CE21" s="10">
        <f t="shared" si="5"/>
        <v>-13.466142522252369</v>
      </c>
      <c r="CF21" s="10">
        <f t="shared" si="5"/>
        <v>-12.258262316315154</v>
      </c>
      <c r="CG21" s="10">
        <f t="shared" si="5"/>
        <v>-8.172179814455248</v>
      </c>
      <c r="CH21" s="10">
        <f t="shared" si="5"/>
        <v>-0.2385185822208129</v>
      </c>
      <c r="CI21" s="10">
        <f t="shared" si="5"/>
        <v>7.451849627111514</v>
      </c>
      <c r="CJ21" s="10">
        <f t="shared" si="5"/>
        <v>0.67692247328137256</v>
      </c>
      <c r="CK21" s="10">
        <f t="shared" si="5"/>
        <v>7.4891413832424263</v>
      </c>
      <c r="CL21" s="10">
        <f t="shared" si="5"/>
        <v>9.7831737081254673</v>
      </c>
      <c r="CM21" s="10">
        <f t="shared" si="5"/>
        <v>-2.8070667254149733</v>
      </c>
      <c r="CN21" s="10">
        <f t="shared" si="5"/>
        <v>1.4659991350240613</v>
      </c>
    </row>
    <row r="22" spans="24:92" x14ac:dyDescent="0.45">
      <c r="X22" s="10" t="e">
        <f>_xlfn.FORECAST.ETS($S22,F$11:F$37,$AM$11:$AM$37,1,1)</f>
        <v>#NUM!</v>
      </c>
      <c r="Y22" s="10" t="e">
        <f t="shared" ref="Y22:AH22" si="6">_xlfn.FORECAST.ETS($S22,G$11:G$37,$AM$11:$AM$37,1,1)</f>
        <v>#DIV/0!</v>
      </c>
      <c r="Z22" s="10" t="e">
        <f t="shared" si="6"/>
        <v>#DIV/0!</v>
      </c>
      <c r="AA22" s="10" t="e">
        <f t="shared" si="6"/>
        <v>#DIV/0!</v>
      </c>
      <c r="AB22" s="10" t="e">
        <f t="shared" si="6"/>
        <v>#NUM!</v>
      </c>
      <c r="AC22" s="10" t="e">
        <f t="shared" si="6"/>
        <v>#DIV/0!</v>
      </c>
      <c r="AD22" s="10" t="e">
        <f t="shared" si="6"/>
        <v>#DIV/0!</v>
      </c>
      <c r="AE22" s="10" t="e">
        <f t="shared" si="6"/>
        <v>#DIV/0!</v>
      </c>
      <c r="AF22" s="10" t="e">
        <f t="shared" si="6"/>
        <v>#DIV/0!</v>
      </c>
      <c r="AG22" s="10" t="e">
        <f t="shared" si="6"/>
        <v>#DIV/0!</v>
      </c>
      <c r="AH22" s="10" t="e">
        <f t="shared" si="6"/>
        <v>#DIV/0!</v>
      </c>
      <c r="AI22" s="10"/>
      <c r="AJ22" s="10"/>
      <c r="AM22" s="12">
        <v>42782</v>
      </c>
      <c r="AO22">
        <v>75</v>
      </c>
      <c r="AP22">
        <v>32</v>
      </c>
      <c r="AQ22">
        <v>95</v>
      </c>
      <c r="AR22">
        <v>76</v>
      </c>
      <c r="AS22">
        <v>93</v>
      </c>
      <c r="AT22">
        <v>52</v>
      </c>
      <c r="AU22">
        <v>72</v>
      </c>
      <c r="AV22">
        <v>60</v>
      </c>
      <c r="AW22">
        <v>56</v>
      </c>
      <c r="AX22">
        <v>37</v>
      </c>
      <c r="AY22">
        <v>49</v>
      </c>
      <c r="AZ22">
        <v>30</v>
      </c>
      <c r="BA22">
        <v>40</v>
      </c>
      <c r="BB22">
        <v>13</v>
      </c>
      <c r="BC22">
        <v>13</v>
      </c>
      <c r="BE22" s="12">
        <f t="shared" si="3"/>
        <v>42782</v>
      </c>
      <c r="BG22" s="10">
        <v>57.434130986377006</v>
      </c>
      <c r="BH22" s="10">
        <v>31.446081635506342</v>
      </c>
      <c r="BI22" s="10">
        <v>72.723802445443695</v>
      </c>
      <c r="BJ22" s="10">
        <v>53.019959271714612</v>
      </c>
      <c r="BK22" s="10">
        <v>69.298461538461538</v>
      </c>
      <c r="BL22" s="10">
        <v>47.897987430901729</v>
      </c>
      <c r="BM22" s="10">
        <v>68.589801960706211</v>
      </c>
      <c r="BN22" s="10">
        <v>51.270460200600581</v>
      </c>
      <c r="BO22" s="10">
        <v>49.094572516502772</v>
      </c>
      <c r="BP22" s="10">
        <v>45.339600119056691</v>
      </c>
      <c r="BQ22" s="10">
        <v>43.236876258288525</v>
      </c>
      <c r="BR22" s="10">
        <v>41.707105475938768</v>
      </c>
      <c r="BS22" s="10">
        <v>42.313053908499214</v>
      </c>
      <c r="BT22" s="10">
        <v>17.293962066054188</v>
      </c>
      <c r="BU22" s="10">
        <v>15.768446243465482</v>
      </c>
      <c r="BX22" s="12">
        <f t="shared" si="4"/>
        <v>42782</v>
      </c>
      <c r="BZ22" s="10">
        <f t="shared" ref="BZ22:BZ31" si="7">BG22-AO22</f>
        <v>-17.565869013622994</v>
      </c>
      <c r="CA22" s="10">
        <f t="shared" ref="CA22:CA31" si="8">BH22-AP22</f>
        <v>-0.55391836449365783</v>
      </c>
      <c r="CB22" s="10">
        <f t="shared" ref="CB22:CB31" si="9">BI22-AQ22</f>
        <v>-22.276197554556305</v>
      </c>
      <c r="CC22" s="10">
        <f t="shared" ref="CC22:CC31" si="10">BJ22-AR22</f>
        <v>-22.980040728285388</v>
      </c>
      <c r="CD22" s="10">
        <f t="shared" ref="CD22:CD31" si="11">BK22-AS22</f>
        <v>-23.701538461538462</v>
      </c>
      <c r="CE22" s="10">
        <f t="shared" ref="CE22:CE31" si="12">BL22-AT22</f>
        <v>-4.1020125690982709</v>
      </c>
      <c r="CF22" s="10">
        <f t="shared" ref="CF22:CF31" si="13">BM22-AU22</f>
        <v>-3.410198039293789</v>
      </c>
      <c r="CG22" s="10">
        <f t="shared" ref="CG22:CG31" si="14">BN22-AV22</f>
        <v>-8.7295397993994186</v>
      </c>
      <c r="CH22" s="10">
        <f t="shared" ref="CH22:CH31" si="15">BO22-AW22</f>
        <v>-6.9054274834972276</v>
      </c>
      <c r="CI22" s="10">
        <f t="shared" ref="CI22:CI31" si="16">BP22-AX22</f>
        <v>8.3396001190566906</v>
      </c>
      <c r="CJ22" s="10">
        <f t="shared" ref="CJ22:CJ31" si="17">BQ22-AY22</f>
        <v>-5.7631237417114747</v>
      </c>
      <c r="CK22" s="10">
        <f t="shared" ref="CK22:CK31" si="18">BR22-AZ22</f>
        <v>11.707105475938768</v>
      </c>
      <c r="CL22" s="10">
        <f t="shared" ref="CL22:CL31" si="19">BS22-BA22</f>
        <v>2.3130539084992137</v>
      </c>
      <c r="CM22" s="10">
        <f t="shared" ref="CM22:CM31" si="20">BT22-BB22</f>
        <v>4.2939620660541884</v>
      </c>
      <c r="CN22" s="10">
        <f t="shared" ref="CN22:CN31" si="21">BU22-BC22</f>
        <v>2.7684462434654815</v>
      </c>
    </row>
    <row r="23" spans="24:92" x14ac:dyDescent="0.45">
      <c r="X23" s="10" t="e">
        <f t="shared" ref="X23:AH23" si="22">_xlfn.FORECAST.ETS($S23,F$11:F$37,$AM$11:$AM$37,1,1)</f>
        <v>#NUM!</v>
      </c>
      <c r="Y23" s="10" t="e">
        <f t="shared" si="22"/>
        <v>#DIV/0!</v>
      </c>
      <c r="Z23" s="10" t="e">
        <f t="shared" si="22"/>
        <v>#DIV/0!</v>
      </c>
      <c r="AA23" s="10" t="e">
        <f t="shared" si="22"/>
        <v>#DIV/0!</v>
      </c>
      <c r="AB23" s="10" t="e">
        <f t="shared" si="22"/>
        <v>#NUM!</v>
      </c>
      <c r="AC23" s="10" t="e">
        <f t="shared" si="22"/>
        <v>#DIV/0!</v>
      </c>
      <c r="AD23" s="10" t="e">
        <f t="shared" si="22"/>
        <v>#DIV/0!</v>
      </c>
      <c r="AE23" s="10" t="e">
        <f t="shared" si="22"/>
        <v>#DIV/0!</v>
      </c>
      <c r="AF23" s="10" t="e">
        <f t="shared" si="22"/>
        <v>#DIV/0!</v>
      </c>
      <c r="AG23" s="10" t="e">
        <f t="shared" si="22"/>
        <v>#DIV/0!</v>
      </c>
      <c r="AH23" s="10" t="e">
        <f t="shared" si="22"/>
        <v>#DIV/0!</v>
      </c>
      <c r="AJ23" s="10"/>
      <c r="AM23" s="12">
        <v>42783</v>
      </c>
      <c r="AO23">
        <v>54</v>
      </c>
      <c r="AP23">
        <v>31</v>
      </c>
      <c r="AQ23">
        <v>91</v>
      </c>
      <c r="AR23">
        <v>48</v>
      </c>
      <c r="AS23">
        <v>80</v>
      </c>
      <c r="AT23">
        <v>46</v>
      </c>
      <c r="AU23">
        <v>74</v>
      </c>
      <c r="AV23">
        <v>60</v>
      </c>
      <c r="AW23">
        <v>54</v>
      </c>
      <c r="AX23">
        <v>55</v>
      </c>
      <c r="AY23">
        <v>47</v>
      </c>
      <c r="AZ23">
        <v>43</v>
      </c>
      <c r="BA23">
        <v>38</v>
      </c>
      <c r="BB23">
        <v>13</v>
      </c>
      <c r="BC23">
        <v>15</v>
      </c>
      <c r="BE23" s="12">
        <f t="shared" si="3"/>
        <v>42783</v>
      </c>
      <c r="BG23" s="10">
        <v>58.409674053700748</v>
      </c>
      <c r="BH23" s="10">
        <v>32.060409901434177</v>
      </c>
      <c r="BI23" s="10">
        <v>73.879152380390707</v>
      </c>
      <c r="BJ23" s="10">
        <v>54.080927138984549</v>
      </c>
      <c r="BK23" s="10">
        <v>70.42</v>
      </c>
      <c r="BL23" s="10">
        <v>48.262117384055884</v>
      </c>
      <c r="BM23" s="10">
        <v>69.437866237727619</v>
      </c>
      <c r="BN23" s="10">
        <v>50.675534198756218</v>
      </c>
      <c r="BO23" s="10">
        <v>49.427663615226308</v>
      </c>
      <c r="BP23" s="10">
        <v>46.227350611001889</v>
      </c>
      <c r="BQ23" s="10">
        <v>43.796830043295699</v>
      </c>
      <c r="BR23" s="10">
        <v>41.925069568635109</v>
      </c>
      <c r="BS23" s="10">
        <v>42.842934108872988</v>
      </c>
      <c r="BT23" s="10">
        <v>15.832147602943039</v>
      </c>
      <c r="BU23" s="10">
        <v>16.070893351906921</v>
      </c>
      <c r="BX23" s="12">
        <f t="shared" si="4"/>
        <v>42783</v>
      </c>
      <c r="BZ23" s="10">
        <f t="shared" si="7"/>
        <v>4.4096740537007477</v>
      </c>
      <c r="CA23" s="10">
        <f t="shared" si="8"/>
        <v>1.060409901434177</v>
      </c>
      <c r="CB23" s="10">
        <f t="shared" si="9"/>
        <v>-17.120847619609293</v>
      </c>
      <c r="CC23" s="10">
        <f t="shared" si="10"/>
        <v>6.0809271389845492</v>
      </c>
      <c r="CD23" s="10">
        <f t="shared" si="11"/>
        <v>-9.5799999999999983</v>
      </c>
      <c r="CE23" s="10">
        <f t="shared" si="12"/>
        <v>2.2621173840558839</v>
      </c>
      <c r="CF23" s="10">
        <f t="shared" si="13"/>
        <v>-4.5621337622723814</v>
      </c>
      <c r="CG23" s="10">
        <f t="shared" si="14"/>
        <v>-9.3244658012437824</v>
      </c>
      <c r="CH23" s="10">
        <f t="shared" si="15"/>
        <v>-4.572336384773692</v>
      </c>
      <c r="CI23" s="10">
        <f t="shared" si="16"/>
        <v>-8.7726493889981114</v>
      </c>
      <c r="CJ23" s="10">
        <f t="shared" si="17"/>
        <v>-3.2031699567043006</v>
      </c>
      <c r="CK23" s="10">
        <f t="shared" si="18"/>
        <v>-1.0749304313648906</v>
      </c>
      <c r="CL23" s="10">
        <f t="shared" si="19"/>
        <v>4.8429341088729885</v>
      </c>
      <c r="CM23" s="10">
        <f t="shared" si="20"/>
        <v>2.8321476029430386</v>
      </c>
      <c r="CN23" s="10">
        <f t="shared" si="21"/>
        <v>1.0708933519069213</v>
      </c>
    </row>
    <row r="24" spans="24:92" x14ac:dyDescent="0.45">
      <c r="X24" s="10" t="e">
        <f t="shared" ref="X24:X34" si="23">_xlfn.FORECAST.ETS($S24,F$11:F$37,$AM$11:$AM$37,1,1)</f>
        <v>#NUM!</v>
      </c>
      <c r="Y24" s="10" t="e">
        <f t="shared" ref="Y24:Y34" si="24">_xlfn.FORECAST.ETS($S24,G$11:G$37,$AM$11:$AM$37,1,1)</f>
        <v>#DIV/0!</v>
      </c>
      <c r="Z24" s="10" t="e">
        <f t="shared" ref="Z24:Z34" si="25">_xlfn.FORECAST.ETS($S24,H$11:H$37,$AM$11:$AM$37,1,1)</f>
        <v>#DIV/0!</v>
      </c>
      <c r="AA24" s="10" t="e">
        <f t="shared" ref="AA24:AA34" si="26">_xlfn.FORECAST.ETS($S24,I$11:I$37,$AM$11:$AM$37,1,1)</f>
        <v>#DIV/0!</v>
      </c>
      <c r="AB24" s="10" t="e">
        <f t="shared" ref="AB24:AB34" si="27">_xlfn.FORECAST.ETS($S24,J$11:J$37,$AM$11:$AM$37,1,1)</f>
        <v>#NUM!</v>
      </c>
      <c r="AC24" s="10" t="e">
        <f t="shared" ref="AC24:AC34" si="28">_xlfn.FORECAST.ETS($S24,K$11:K$37,$AM$11:$AM$37,1,1)</f>
        <v>#DIV/0!</v>
      </c>
      <c r="AD24" s="10" t="e">
        <f t="shared" ref="AD24:AD34" si="29">_xlfn.FORECAST.ETS($S24,L$11:L$37,$AM$11:$AM$37,1,1)</f>
        <v>#DIV/0!</v>
      </c>
      <c r="AE24" s="10" t="e">
        <f t="shared" ref="AE24:AE34" si="30">_xlfn.FORECAST.ETS($S24,M$11:M$37,$AM$11:$AM$37,1,1)</f>
        <v>#DIV/0!</v>
      </c>
      <c r="AF24" s="10" t="e">
        <f t="shared" ref="AF24:AF34" si="31">_xlfn.FORECAST.ETS($S24,N$11:N$37,$AM$11:$AM$37,1,1)</f>
        <v>#DIV/0!</v>
      </c>
      <c r="AG24" s="10" t="e">
        <f t="shared" ref="AG24:AG34" si="32">_xlfn.FORECAST.ETS($S24,O$11:O$37,$AM$11:$AM$37,1,1)</f>
        <v>#DIV/0!</v>
      </c>
      <c r="AH24" s="10" t="e">
        <f t="shared" ref="AH24:AH34" si="33">_xlfn.FORECAST.ETS($S24,P$11:P$37,$AM$11:$AM$37,1,1)</f>
        <v>#DIV/0!</v>
      </c>
      <c r="AJ24" s="10"/>
      <c r="AM24" s="12">
        <v>42784</v>
      </c>
      <c r="AO24">
        <v>34</v>
      </c>
      <c r="AP24">
        <v>37</v>
      </c>
      <c r="AQ24">
        <v>0</v>
      </c>
      <c r="AR24">
        <v>1</v>
      </c>
      <c r="AS24">
        <v>100</v>
      </c>
      <c r="AT24">
        <v>3</v>
      </c>
      <c r="AU24">
        <v>1</v>
      </c>
      <c r="AX24">
        <v>43</v>
      </c>
      <c r="AY24">
        <v>0</v>
      </c>
      <c r="AZ24">
        <v>45</v>
      </c>
      <c r="BA24">
        <v>37</v>
      </c>
      <c r="BB24">
        <v>26</v>
      </c>
      <c r="BC24">
        <v>1</v>
      </c>
      <c r="BE24" s="12">
        <f t="shared" si="3"/>
        <v>42784</v>
      </c>
      <c r="BG24" s="10">
        <v>59.385217121024517</v>
      </c>
      <c r="BH24" s="10">
        <v>32.674738167362044</v>
      </c>
      <c r="BI24" s="10">
        <v>75.034502315337704</v>
      </c>
      <c r="BJ24" s="10">
        <v>55.141895006254522</v>
      </c>
      <c r="BK24" s="10">
        <v>71.541538461538465</v>
      </c>
      <c r="BL24" s="10">
        <v>48.626247337209989</v>
      </c>
      <c r="BM24" s="10">
        <v>70.285930514748983</v>
      </c>
      <c r="BN24" s="10">
        <v>41.93459624809325</v>
      </c>
      <c r="BO24" s="10">
        <v>49.760754713949893</v>
      </c>
      <c r="BP24" s="10">
        <v>47.115101102947058</v>
      </c>
      <c r="BQ24" s="10">
        <v>44.356783828302852</v>
      </c>
      <c r="BR24" s="10">
        <v>42.143033661331451</v>
      </c>
      <c r="BS24" s="10">
        <v>43.372814309246728</v>
      </c>
      <c r="BT24" s="10">
        <v>25.375868087895583</v>
      </c>
      <c r="BU24" s="10">
        <v>16.373340460348345</v>
      </c>
      <c r="BX24" s="12">
        <f t="shared" si="4"/>
        <v>42784</v>
      </c>
      <c r="BZ24" s="10">
        <f t="shared" si="7"/>
        <v>25.385217121024517</v>
      </c>
      <c r="CA24" s="10">
        <f t="shared" si="8"/>
        <v>-4.3252618326379562</v>
      </c>
      <c r="CB24" s="10">
        <f t="shared" si="9"/>
        <v>75.034502315337704</v>
      </c>
      <c r="CC24" s="10">
        <f t="shared" si="10"/>
        <v>54.141895006254522</v>
      </c>
      <c r="CD24" s="10">
        <f t="shared" si="11"/>
        <v>-28.458461538461535</v>
      </c>
      <c r="CE24" s="10">
        <f t="shared" si="12"/>
        <v>45.626247337209989</v>
      </c>
      <c r="CF24" s="10">
        <f t="shared" si="13"/>
        <v>69.285930514748983</v>
      </c>
      <c r="CG24" s="10">
        <f t="shared" si="14"/>
        <v>41.93459624809325</v>
      </c>
      <c r="CH24" s="10">
        <f t="shared" si="15"/>
        <v>49.760754713949893</v>
      </c>
      <c r="CI24" s="10">
        <f t="shared" si="16"/>
        <v>4.1151011029470581</v>
      </c>
      <c r="CJ24" s="10">
        <f t="shared" si="17"/>
        <v>44.356783828302852</v>
      </c>
      <c r="CK24" s="10">
        <f t="shared" si="18"/>
        <v>-2.8569663386685491</v>
      </c>
      <c r="CL24" s="10">
        <f t="shared" si="19"/>
        <v>6.3728143092467278</v>
      </c>
      <c r="CM24" s="10">
        <f t="shared" si="20"/>
        <v>-0.6241319121044171</v>
      </c>
      <c r="CN24" s="10">
        <f t="shared" si="21"/>
        <v>15.373340460348345</v>
      </c>
    </row>
    <row r="25" spans="24:92" x14ac:dyDescent="0.45">
      <c r="X25" s="10" t="e">
        <f t="shared" si="23"/>
        <v>#NUM!</v>
      </c>
      <c r="Y25" s="10" t="e">
        <f t="shared" si="24"/>
        <v>#DIV/0!</v>
      </c>
      <c r="Z25" s="10" t="e">
        <f t="shared" si="25"/>
        <v>#DIV/0!</v>
      </c>
      <c r="AA25" s="10" t="e">
        <f t="shared" si="26"/>
        <v>#DIV/0!</v>
      </c>
      <c r="AB25" s="10" t="e">
        <f t="shared" si="27"/>
        <v>#NUM!</v>
      </c>
      <c r="AC25" s="10" t="e">
        <f t="shared" si="28"/>
        <v>#DIV/0!</v>
      </c>
      <c r="AD25" s="10" t="e">
        <f t="shared" si="29"/>
        <v>#DIV/0!</v>
      </c>
      <c r="AE25" s="10" t="e">
        <f t="shared" si="30"/>
        <v>#DIV/0!</v>
      </c>
      <c r="AF25" s="10" t="e">
        <f t="shared" si="31"/>
        <v>#DIV/0!</v>
      </c>
      <c r="AG25" s="10" t="e">
        <f t="shared" si="32"/>
        <v>#DIV/0!</v>
      </c>
      <c r="AH25" s="10" t="e">
        <f t="shared" si="33"/>
        <v>#DIV/0!</v>
      </c>
      <c r="AI25" s="10"/>
      <c r="AJ25" s="10"/>
      <c r="AM25" s="12">
        <v>42785</v>
      </c>
      <c r="AQ25">
        <v>54</v>
      </c>
      <c r="AR25">
        <v>2</v>
      </c>
      <c r="AS25">
        <v>97</v>
      </c>
      <c r="AT25">
        <v>80</v>
      </c>
      <c r="AU25">
        <v>96</v>
      </c>
      <c r="AV25">
        <v>43.5</v>
      </c>
      <c r="AW25">
        <v>56</v>
      </c>
      <c r="AX25">
        <v>51.5</v>
      </c>
      <c r="AY25">
        <v>72</v>
      </c>
      <c r="AZ25">
        <v>46</v>
      </c>
      <c r="BA25">
        <v>72</v>
      </c>
      <c r="BB25">
        <v>38</v>
      </c>
      <c r="BC25">
        <v>23</v>
      </c>
      <c r="BE25" s="12">
        <f t="shared" si="3"/>
        <v>42785</v>
      </c>
      <c r="BG25" s="10">
        <v>60.360760188348259</v>
      </c>
      <c r="BH25" s="10">
        <v>33.289066433289875</v>
      </c>
      <c r="BI25" s="10">
        <v>76.18985225028473</v>
      </c>
      <c r="BJ25" s="10">
        <v>56.20286287352446</v>
      </c>
      <c r="BK25" s="10">
        <v>72.663076923076915</v>
      </c>
      <c r="BL25" s="10">
        <v>48.990377290364144</v>
      </c>
      <c r="BM25" s="10">
        <v>71.133994791770405</v>
      </c>
      <c r="BN25" s="10">
        <v>37.310137864968567</v>
      </c>
      <c r="BO25" s="10">
        <v>50.093845812673422</v>
      </c>
      <c r="BP25" s="10">
        <v>48.002851594892263</v>
      </c>
      <c r="BQ25" s="10">
        <v>44.916737613310026</v>
      </c>
      <c r="BR25" s="10">
        <v>42.360997754027792</v>
      </c>
      <c r="BS25" s="10">
        <v>43.902694509620503</v>
      </c>
      <c r="BT25" s="10">
        <v>47.661716528993878</v>
      </c>
      <c r="BU25" s="10">
        <v>16.675787568789779</v>
      </c>
      <c r="BX25" s="12">
        <f t="shared" si="4"/>
        <v>42785</v>
      </c>
      <c r="BZ25" s="10">
        <f t="shared" si="7"/>
        <v>60.360760188348259</v>
      </c>
      <c r="CA25" s="10">
        <f t="shared" si="8"/>
        <v>33.289066433289875</v>
      </c>
      <c r="CB25" s="10">
        <f t="shared" si="9"/>
        <v>22.18985225028473</v>
      </c>
      <c r="CC25" s="10">
        <f t="shared" si="10"/>
        <v>54.20286287352446</v>
      </c>
      <c r="CD25" s="10">
        <f t="shared" si="11"/>
        <v>-24.336923076923085</v>
      </c>
      <c r="CE25" s="10">
        <f t="shared" si="12"/>
        <v>-31.009622709635856</v>
      </c>
      <c r="CF25" s="10">
        <f t="shared" si="13"/>
        <v>-24.866005208229595</v>
      </c>
      <c r="CG25" s="10">
        <f t="shared" si="14"/>
        <v>-6.1898621350314329</v>
      </c>
      <c r="CH25" s="10">
        <f t="shared" si="15"/>
        <v>-5.9061541873265782</v>
      </c>
      <c r="CI25" s="10">
        <f t="shared" si="16"/>
        <v>-3.4971484051077368</v>
      </c>
      <c r="CJ25" s="10">
        <f t="shared" si="17"/>
        <v>-27.083262386689974</v>
      </c>
      <c r="CK25" s="10">
        <f t="shared" si="18"/>
        <v>-3.6390022459722076</v>
      </c>
      <c r="CL25" s="10">
        <f t="shared" si="19"/>
        <v>-28.097305490379497</v>
      </c>
      <c r="CM25" s="10">
        <f t="shared" si="20"/>
        <v>9.6617165289938782</v>
      </c>
      <c r="CN25" s="10">
        <f t="shared" si="21"/>
        <v>-6.3242124312102206</v>
      </c>
    </row>
    <row r="26" spans="24:92" x14ac:dyDescent="0.45">
      <c r="X26" s="10" t="e">
        <f t="shared" si="23"/>
        <v>#NUM!</v>
      </c>
      <c r="Y26" s="10" t="e">
        <f t="shared" si="24"/>
        <v>#DIV/0!</v>
      </c>
      <c r="Z26" s="10" t="e">
        <f t="shared" si="25"/>
        <v>#DIV/0!</v>
      </c>
      <c r="AA26" s="10" t="e">
        <f t="shared" si="26"/>
        <v>#DIV/0!</v>
      </c>
      <c r="AB26" s="10" t="e">
        <f t="shared" si="27"/>
        <v>#NUM!</v>
      </c>
      <c r="AC26" s="10" t="e">
        <f t="shared" si="28"/>
        <v>#DIV/0!</v>
      </c>
      <c r="AD26" s="10" t="e">
        <f t="shared" si="29"/>
        <v>#DIV/0!</v>
      </c>
      <c r="AE26" s="10" t="e">
        <f t="shared" si="30"/>
        <v>#DIV/0!</v>
      </c>
      <c r="AF26" s="10" t="e">
        <f t="shared" si="31"/>
        <v>#DIV/0!</v>
      </c>
      <c r="AG26" s="10" t="e">
        <f t="shared" si="32"/>
        <v>#DIV/0!</v>
      </c>
      <c r="AH26" s="10" t="e">
        <f t="shared" si="33"/>
        <v>#DIV/0!</v>
      </c>
      <c r="AI26" s="10"/>
      <c r="AJ26" s="10"/>
      <c r="AM26" s="12">
        <v>42786</v>
      </c>
      <c r="AO26">
        <v>100</v>
      </c>
      <c r="AP26">
        <v>46</v>
      </c>
      <c r="AQ26">
        <v>100</v>
      </c>
      <c r="AR26">
        <v>73</v>
      </c>
      <c r="AS26">
        <v>82</v>
      </c>
      <c r="AT26">
        <v>55</v>
      </c>
      <c r="AU26">
        <v>71</v>
      </c>
      <c r="AV26">
        <v>69</v>
      </c>
      <c r="AW26">
        <v>47</v>
      </c>
      <c r="AX26">
        <v>53</v>
      </c>
      <c r="AY26">
        <v>40</v>
      </c>
      <c r="AZ26">
        <v>28</v>
      </c>
      <c r="BA26">
        <v>40</v>
      </c>
      <c r="BB26">
        <v>17</v>
      </c>
      <c r="BC26">
        <v>20</v>
      </c>
      <c r="BE26" s="12">
        <f t="shared" si="3"/>
        <v>42786</v>
      </c>
      <c r="BG26" s="10">
        <v>61.336303255672028</v>
      </c>
      <c r="BH26" s="10">
        <v>33.903394699217735</v>
      </c>
      <c r="BI26" s="10">
        <v>77.345202185231727</v>
      </c>
      <c r="BJ26" s="10">
        <v>57.263830740794425</v>
      </c>
      <c r="BK26" s="10">
        <v>73.784615384615378</v>
      </c>
      <c r="BL26" s="10">
        <v>49.354507243518242</v>
      </c>
      <c r="BM26" s="10">
        <v>71.982059068791756</v>
      </c>
      <c r="BN26" s="10">
        <v>57.968947570554114</v>
      </c>
      <c r="BO26" s="10">
        <v>50.426936911397007</v>
      </c>
      <c r="BP26" s="10">
        <v>48.890602086837433</v>
      </c>
      <c r="BQ26" s="10">
        <v>45.476691398317179</v>
      </c>
      <c r="BR26" s="10">
        <v>42.578961846724134</v>
      </c>
      <c r="BS26" s="10">
        <v>44.432574709994249</v>
      </c>
      <c r="BT26" s="10">
        <v>15.069722418970255</v>
      </c>
      <c r="BU26" s="10">
        <v>16.978234677231203</v>
      </c>
      <c r="BX26" s="12">
        <f t="shared" si="4"/>
        <v>42786</v>
      </c>
      <c r="BZ26" s="10">
        <f t="shared" si="7"/>
        <v>-38.663696744327972</v>
      </c>
      <c r="CA26" s="10">
        <f t="shared" si="8"/>
        <v>-12.096605300782265</v>
      </c>
      <c r="CB26" s="10">
        <f t="shared" si="9"/>
        <v>-22.654797814768273</v>
      </c>
      <c r="CC26" s="10">
        <f t="shared" si="10"/>
        <v>-15.736169259205575</v>
      </c>
      <c r="CD26" s="10">
        <f t="shared" si="11"/>
        <v>-8.2153846153846217</v>
      </c>
      <c r="CE26" s="10">
        <f t="shared" si="12"/>
        <v>-5.6454927564817581</v>
      </c>
      <c r="CF26" s="10">
        <f t="shared" si="13"/>
        <v>0.98205906879175586</v>
      </c>
      <c r="CG26" s="10">
        <f t="shared" si="14"/>
        <v>-11.031052429445886</v>
      </c>
      <c r="CH26" s="10">
        <f t="shared" si="15"/>
        <v>3.4269369113970072</v>
      </c>
      <c r="CI26" s="10">
        <f t="shared" si="16"/>
        <v>-4.1093979131625673</v>
      </c>
      <c r="CJ26" s="10">
        <f t="shared" si="17"/>
        <v>5.476691398317179</v>
      </c>
      <c r="CK26" s="10">
        <f t="shared" si="18"/>
        <v>14.578961846724134</v>
      </c>
      <c r="CL26" s="10">
        <f t="shared" si="19"/>
        <v>4.432574709994249</v>
      </c>
      <c r="CM26" s="10">
        <f t="shared" si="20"/>
        <v>-1.9302775810297454</v>
      </c>
      <c r="CN26" s="10">
        <f t="shared" si="21"/>
        <v>-3.0217653227687968</v>
      </c>
    </row>
    <row r="27" spans="24:92" x14ac:dyDescent="0.45">
      <c r="X27" s="10" t="e">
        <f t="shared" si="23"/>
        <v>#NUM!</v>
      </c>
      <c r="Y27" s="10" t="e">
        <f t="shared" si="24"/>
        <v>#DIV/0!</v>
      </c>
      <c r="Z27" s="10" t="e">
        <f t="shared" si="25"/>
        <v>#DIV/0!</v>
      </c>
      <c r="AA27" s="10" t="e">
        <f t="shared" si="26"/>
        <v>#DIV/0!</v>
      </c>
      <c r="AB27" s="10" t="e">
        <f t="shared" si="27"/>
        <v>#NUM!</v>
      </c>
      <c r="AC27" s="10" t="e">
        <f t="shared" si="28"/>
        <v>#DIV/0!</v>
      </c>
      <c r="AD27" s="10" t="e">
        <f t="shared" si="29"/>
        <v>#DIV/0!</v>
      </c>
      <c r="AE27" s="10" t="e">
        <f t="shared" si="30"/>
        <v>#DIV/0!</v>
      </c>
      <c r="AF27" s="10" t="e">
        <f t="shared" si="31"/>
        <v>#DIV/0!</v>
      </c>
      <c r="AG27" s="10" t="e">
        <f t="shared" si="32"/>
        <v>#DIV/0!</v>
      </c>
      <c r="AH27" s="10" t="e">
        <f t="shared" si="33"/>
        <v>#DIV/0!</v>
      </c>
      <c r="AJ27" s="10"/>
      <c r="AM27" s="12">
        <v>42787</v>
      </c>
      <c r="AO27">
        <v>73</v>
      </c>
      <c r="AP27">
        <v>43</v>
      </c>
      <c r="AQ27">
        <v>100</v>
      </c>
      <c r="AR27">
        <v>60</v>
      </c>
      <c r="AS27">
        <v>89</v>
      </c>
      <c r="AT27">
        <v>49</v>
      </c>
      <c r="AU27">
        <v>87</v>
      </c>
      <c r="AV27">
        <v>58</v>
      </c>
      <c r="AW27">
        <v>48</v>
      </c>
      <c r="AX27">
        <v>56</v>
      </c>
      <c r="AY27">
        <v>45</v>
      </c>
      <c r="AZ27">
        <v>41</v>
      </c>
      <c r="BA27">
        <v>37</v>
      </c>
      <c r="BB27">
        <v>10</v>
      </c>
      <c r="BC27">
        <v>14</v>
      </c>
      <c r="BE27" s="12">
        <f t="shared" si="3"/>
        <v>42787</v>
      </c>
      <c r="BG27" s="10">
        <v>62.31184632299577</v>
      </c>
      <c r="BH27" s="10">
        <v>34.517722965145573</v>
      </c>
      <c r="BI27" s="10">
        <v>78.500552120178739</v>
      </c>
      <c r="BJ27" s="10">
        <v>58.324798608064363</v>
      </c>
      <c r="BK27" s="10">
        <v>74.906153846153842</v>
      </c>
      <c r="BL27" s="10">
        <v>49.718637196672397</v>
      </c>
      <c r="BM27" s="10">
        <v>72.830123345813178</v>
      </c>
      <c r="BN27" s="10">
        <v>51.670240890764234</v>
      </c>
      <c r="BO27" s="10">
        <v>50.760028010120543</v>
      </c>
      <c r="BP27" s="10">
        <v>49.778352578782638</v>
      </c>
      <c r="BQ27" s="10">
        <v>46.03664518332436</v>
      </c>
      <c r="BR27" s="10">
        <v>42.796925939420476</v>
      </c>
      <c r="BS27" s="10">
        <v>44.962454910368024</v>
      </c>
      <c r="BT27" s="10">
        <v>5.9020523156567215</v>
      </c>
      <c r="BU27" s="10">
        <v>17.280681785672641</v>
      </c>
      <c r="BX27" s="12">
        <f t="shared" si="4"/>
        <v>42787</v>
      </c>
      <c r="BZ27" s="10">
        <f t="shared" si="7"/>
        <v>-10.68815367700423</v>
      </c>
      <c r="CA27" s="10">
        <f t="shared" si="8"/>
        <v>-8.4822770348544267</v>
      </c>
      <c r="CB27" s="10">
        <f t="shared" si="9"/>
        <v>-21.499447879821261</v>
      </c>
      <c r="CC27" s="10">
        <f t="shared" si="10"/>
        <v>-1.6752013919356372</v>
      </c>
      <c r="CD27" s="10">
        <f t="shared" si="11"/>
        <v>-14.093846153846158</v>
      </c>
      <c r="CE27" s="10">
        <f t="shared" si="12"/>
        <v>0.71863719667239678</v>
      </c>
      <c r="CF27" s="10">
        <f t="shared" si="13"/>
        <v>-14.169876654186822</v>
      </c>
      <c r="CG27" s="10">
        <f t="shared" si="14"/>
        <v>-6.3297591092357663</v>
      </c>
      <c r="CH27" s="10">
        <f t="shared" si="15"/>
        <v>2.7600280101205428</v>
      </c>
      <c r="CI27" s="10">
        <f t="shared" si="16"/>
        <v>-6.2216474212173623</v>
      </c>
      <c r="CJ27" s="10">
        <f t="shared" si="17"/>
        <v>1.0366451833243602</v>
      </c>
      <c r="CK27" s="10">
        <f t="shared" si="18"/>
        <v>1.7969259394204755</v>
      </c>
      <c r="CL27" s="10">
        <f t="shared" si="19"/>
        <v>7.9624549103680238</v>
      </c>
      <c r="CM27" s="10">
        <f t="shared" si="20"/>
        <v>-4.0979476843432785</v>
      </c>
      <c r="CN27" s="10">
        <f t="shared" si="21"/>
        <v>3.2806817856726411</v>
      </c>
    </row>
    <row r="28" spans="24:92" x14ac:dyDescent="0.45">
      <c r="X28" s="10" t="e">
        <f t="shared" si="23"/>
        <v>#NUM!</v>
      </c>
      <c r="Y28" s="10" t="e">
        <f t="shared" si="24"/>
        <v>#DIV/0!</v>
      </c>
      <c r="Z28" s="10" t="e">
        <f t="shared" si="25"/>
        <v>#DIV/0!</v>
      </c>
      <c r="AA28" s="10" t="e">
        <f t="shared" si="26"/>
        <v>#DIV/0!</v>
      </c>
      <c r="AB28" s="10" t="e">
        <f t="shared" si="27"/>
        <v>#NUM!</v>
      </c>
      <c r="AC28" s="10" t="e">
        <f t="shared" si="28"/>
        <v>#DIV/0!</v>
      </c>
      <c r="AD28" s="10" t="e">
        <f t="shared" si="29"/>
        <v>#DIV/0!</v>
      </c>
      <c r="AE28" s="10" t="e">
        <f t="shared" si="30"/>
        <v>#DIV/0!</v>
      </c>
      <c r="AF28" s="10" t="e">
        <f t="shared" si="31"/>
        <v>#DIV/0!</v>
      </c>
      <c r="AG28" s="10" t="e">
        <f t="shared" si="32"/>
        <v>#DIV/0!</v>
      </c>
      <c r="AH28" s="10" t="e">
        <f t="shared" si="33"/>
        <v>#DIV/0!</v>
      </c>
      <c r="AI28" s="10"/>
      <c r="AJ28" s="10"/>
      <c r="AM28" s="12">
        <v>42788</v>
      </c>
      <c r="AO28">
        <v>83</v>
      </c>
      <c r="AP28">
        <v>42</v>
      </c>
      <c r="AQ28">
        <v>92</v>
      </c>
      <c r="AR28">
        <v>61</v>
      </c>
      <c r="AS28">
        <v>78</v>
      </c>
      <c r="AT28">
        <v>55</v>
      </c>
      <c r="AU28">
        <v>73</v>
      </c>
      <c r="AV28">
        <v>58</v>
      </c>
      <c r="AW28">
        <v>55</v>
      </c>
      <c r="AX28">
        <v>41</v>
      </c>
      <c r="AY28">
        <v>42</v>
      </c>
      <c r="AZ28">
        <v>31</v>
      </c>
      <c r="BA28">
        <v>41</v>
      </c>
      <c r="BB28">
        <v>15</v>
      </c>
      <c r="BC28">
        <v>18</v>
      </c>
      <c r="BE28" s="12">
        <f t="shared" si="3"/>
        <v>42788</v>
      </c>
      <c r="BG28" s="10">
        <v>63.287389390319539</v>
      </c>
      <c r="BH28" s="10">
        <v>35.132051231073433</v>
      </c>
      <c r="BI28" s="10">
        <v>79.65590205512575</v>
      </c>
      <c r="BJ28" s="10">
        <v>59.385766475334329</v>
      </c>
      <c r="BK28" s="10">
        <v>76.027692307692305</v>
      </c>
      <c r="BL28" s="10">
        <v>50.082767149826495</v>
      </c>
      <c r="BM28" s="10">
        <v>73.678187622834528</v>
      </c>
      <c r="BN28" s="10">
        <v>51.448869391123822</v>
      </c>
      <c r="BO28" s="10">
        <v>51.093119108844128</v>
      </c>
      <c r="BP28" s="10">
        <v>50.666103070727807</v>
      </c>
      <c r="BQ28" s="10">
        <v>46.596598968331506</v>
      </c>
      <c r="BR28" s="10">
        <v>43.014890032116817</v>
      </c>
      <c r="BS28" s="10">
        <v>45.49233511074177</v>
      </c>
      <c r="BT28" s="10">
        <v>17.003081107125883</v>
      </c>
      <c r="BU28" s="10">
        <v>17.583128894114065</v>
      </c>
      <c r="BX28" s="12">
        <f t="shared" si="4"/>
        <v>42788</v>
      </c>
      <c r="BZ28" s="10">
        <f t="shared" si="7"/>
        <v>-19.712610609680461</v>
      </c>
      <c r="CA28" s="10">
        <f t="shared" si="8"/>
        <v>-6.867948768926567</v>
      </c>
      <c r="CB28" s="10">
        <f t="shared" si="9"/>
        <v>-12.34409794487425</v>
      </c>
      <c r="CC28" s="10">
        <f t="shared" si="10"/>
        <v>-1.6142335246656714</v>
      </c>
      <c r="CD28" s="10">
        <f t="shared" si="11"/>
        <v>-1.9723076923076945</v>
      </c>
      <c r="CE28" s="10">
        <f t="shared" si="12"/>
        <v>-4.9172328501735052</v>
      </c>
      <c r="CF28" s="10">
        <f t="shared" si="13"/>
        <v>0.67818762283452827</v>
      </c>
      <c r="CG28" s="10">
        <f t="shared" si="14"/>
        <v>-6.5511306088761785</v>
      </c>
      <c r="CH28" s="10">
        <f t="shared" si="15"/>
        <v>-3.9068808911558719</v>
      </c>
      <c r="CI28" s="10">
        <f t="shared" si="16"/>
        <v>9.6661030707278073</v>
      </c>
      <c r="CJ28" s="10">
        <f t="shared" si="17"/>
        <v>4.5965989683315058</v>
      </c>
      <c r="CK28" s="10">
        <f t="shared" si="18"/>
        <v>12.014890032116817</v>
      </c>
      <c r="CL28" s="10">
        <f t="shared" si="19"/>
        <v>4.4923351107417702</v>
      </c>
      <c r="CM28" s="10">
        <f t="shared" si="20"/>
        <v>2.0030811071258832</v>
      </c>
      <c r="CN28" s="10">
        <f t="shared" si="21"/>
        <v>-0.41687110588593512</v>
      </c>
    </row>
    <row r="29" spans="24:92" x14ac:dyDescent="0.45">
      <c r="X29" s="10" t="e">
        <f t="shared" si="23"/>
        <v>#NUM!</v>
      </c>
      <c r="Y29" s="10" t="e">
        <f t="shared" si="24"/>
        <v>#DIV/0!</v>
      </c>
      <c r="Z29" s="10" t="e">
        <f t="shared" si="25"/>
        <v>#DIV/0!</v>
      </c>
      <c r="AA29" s="10" t="e">
        <f t="shared" si="26"/>
        <v>#DIV/0!</v>
      </c>
      <c r="AB29" s="10" t="e">
        <f t="shared" si="27"/>
        <v>#NUM!</v>
      </c>
      <c r="AC29" s="10" t="e">
        <f t="shared" si="28"/>
        <v>#DIV/0!</v>
      </c>
      <c r="AD29" s="10" t="e">
        <f t="shared" si="29"/>
        <v>#DIV/0!</v>
      </c>
      <c r="AE29" s="10" t="e">
        <f t="shared" si="30"/>
        <v>#DIV/0!</v>
      </c>
      <c r="AF29" s="10" t="e">
        <f t="shared" si="31"/>
        <v>#DIV/0!</v>
      </c>
      <c r="AG29" s="10" t="e">
        <f t="shared" si="32"/>
        <v>#DIV/0!</v>
      </c>
      <c r="AH29" s="10" t="e">
        <f t="shared" si="33"/>
        <v>#DIV/0!</v>
      </c>
      <c r="AI29" s="10"/>
      <c r="AJ29" s="10"/>
      <c r="AM29" s="12">
        <v>42789</v>
      </c>
      <c r="AO29">
        <v>67</v>
      </c>
      <c r="AP29">
        <v>50</v>
      </c>
      <c r="AQ29">
        <v>100</v>
      </c>
      <c r="AR29">
        <v>70</v>
      </c>
      <c r="AS29">
        <v>98</v>
      </c>
      <c r="AT29">
        <v>35</v>
      </c>
      <c r="AU29">
        <v>96</v>
      </c>
      <c r="AV29">
        <v>88</v>
      </c>
      <c r="AW29">
        <v>48</v>
      </c>
      <c r="AX29">
        <v>57</v>
      </c>
      <c r="AY29">
        <v>55</v>
      </c>
      <c r="AZ29">
        <v>36</v>
      </c>
      <c r="BA29">
        <v>67</v>
      </c>
      <c r="BB29">
        <v>17</v>
      </c>
      <c r="BC29">
        <v>16</v>
      </c>
      <c r="BE29" s="12">
        <f t="shared" si="3"/>
        <v>42789</v>
      </c>
      <c r="BG29" s="10">
        <v>64.262932457643274</v>
      </c>
      <c r="BH29" s="10">
        <v>35.746379497001271</v>
      </c>
      <c r="BI29" s="10">
        <v>80.811251990072762</v>
      </c>
      <c r="BJ29" s="10">
        <v>60.446734342604266</v>
      </c>
      <c r="BK29" s="10">
        <v>77.149230769230769</v>
      </c>
      <c r="BL29" s="10">
        <v>50.44689710298065</v>
      </c>
      <c r="BM29" s="10">
        <v>74.52625189985595</v>
      </c>
      <c r="BN29" s="10">
        <v>88.938344257983942</v>
      </c>
      <c r="BO29" s="10">
        <v>51.426210207567657</v>
      </c>
      <c r="BP29" s="10">
        <v>51.553853562673012</v>
      </c>
      <c r="BQ29" s="10">
        <v>47.156552753338687</v>
      </c>
      <c r="BR29" s="10">
        <v>43.232854124813159</v>
      </c>
      <c r="BS29" s="10">
        <v>46.022215311115538</v>
      </c>
      <c r="BT29" s="10">
        <v>15.541266644014737</v>
      </c>
      <c r="BU29" s="10">
        <v>17.885576002555499</v>
      </c>
      <c r="BX29" s="12">
        <f t="shared" si="4"/>
        <v>42789</v>
      </c>
      <c r="BZ29" s="10">
        <f t="shared" si="7"/>
        <v>-2.7370675423567263</v>
      </c>
      <c r="CA29" s="10">
        <f t="shared" si="8"/>
        <v>-14.253620502998729</v>
      </c>
      <c r="CB29" s="10">
        <f t="shared" si="9"/>
        <v>-19.188748009927238</v>
      </c>
      <c r="CC29" s="10">
        <f t="shared" si="10"/>
        <v>-9.553265657395734</v>
      </c>
      <c r="CD29" s="10">
        <f t="shared" si="11"/>
        <v>-20.850769230769231</v>
      </c>
      <c r="CE29" s="10">
        <f t="shared" si="12"/>
        <v>15.44689710298065</v>
      </c>
      <c r="CF29" s="10">
        <f t="shared" si="13"/>
        <v>-21.47374810014405</v>
      </c>
      <c r="CG29" s="10">
        <f t="shared" si="14"/>
        <v>0.9383442579839425</v>
      </c>
      <c r="CH29" s="10">
        <f t="shared" si="15"/>
        <v>3.4262102075676566</v>
      </c>
      <c r="CI29" s="10">
        <f t="shared" si="16"/>
        <v>-5.4461464373269877</v>
      </c>
      <c r="CJ29" s="10">
        <f t="shared" si="17"/>
        <v>-7.843447246661313</v>
      </c>
      <c r="CK29" s="10">
        <f t="shared" si="18"/>
        <v>7.2328541248131586</v>
      </c>
      <c r="CL29" s="10">
        <f t="shared" si="19"/>
        <v>-20.977784688884462</v>
      </c>
      <c r="CM29" s="10">
        <f t="shared" si="20"/>
        <v>-1.4587333559852631</v>
      </c>
      <c r="CN29" s="10">
        <f t="shared" si="21"/>
        <v>1.8855760025554993</v>
      </c>
    </row>
    <row r="30" spans="24:92" x14ac:dyDescent="0.45">
      <c r="X30" s="10" t="e">
        <f t="shared" si="23"/>
        <v>#NUM!</v>
      </c>
      <c r="Y30" s="10" t="e">
        <f t="shared" si="24"/>
        <v>#DIV/0!</v>
      </c>
      <c r="Z30" s="10" t="e">
        <f t="shared" si="25"/>
        <v>#DIV/0!</v>
      </c>
      <c r="AA30" s="10" t="e">
        <f t="shared" si="26"/>
        <v>#DIV/0!</v>
      </c>
      <c r="AB30" s="10" t="e">
        <f t="shared" si="27"/>
        <v>#NUM!</v>
      </c>
      <c r="AC30" s="10" t="e">
        <f t="shared" si="28"/>
        <v>#DIV/0!</v>
      </c>
      <c r="AD30" s="10" t="e">
        <f t="shared" si="29"/>
        <v>#DIV/0!</v>
      </c>
      <c r="AE30" s="10" t="e">
        <f t="shared" si="30"/>
        <v>#DIV/0!</v>
      </c>
      <c r="AF30" s="10" t="e">
        <f t="shared" si="31"/>
        <v>#DIV/0!</v>
      </c>
      <c r="AG30" s="10" t="e">
        <f t="shared" si="32"/>
        <v>#DIV/0!</v>
      </c>
      <c r="AH30" s="10" t="e">
        <f t="shared" si="33"/>
        <v>#DIV/0!</v>
      </c>
      <c r="AJ30" s="10"/>
      <c r="AM30" s="12">
        <v>42790</v>
      </c>
      <c r="AO30">
        <v>61</v>
      </c>
      <c r="AP30">
        <v>33</v>
      </c>
      <c r="AQ30">
        <v>84</v>
      </c>
      <c r="AR30">
        <v>59</v>
      </c>
      <c r="AS30">
        <v>89</v>
      </c>
      <c r="AT30">
        <v>56</v>
      </c>
      <c r="AU30">
        <v>91</v>
      </c>
      <c r="AV30">
        <v>71</v>
      </c>
      <c r="AW30">
        <v>60</v>
      </c>
      <c r="AX30">
        <v>66</v>
      </c>
      <c r="AY30">
        <v>60</v>
      </c>
      <c r="AZ30">
        <v>39</v>
      </c>
      <c r="BA30">
        <v>57</v>
      </c>
      <c r="BB30">
        <v>20</v>
      </c>
      <c r="BC30">
        <v>18</v>
      </c>
      <c r="BE30" s="12">
        <f t="shared" si="3"/>
        <v>42790</v>
      </c>
      <c r="BG30" s="10">
        <v>65.238475524967058</v>
      </c>
      <c r="BH30" s="10">
        <v>36.360707762929131</v>
      </c>
      <c r="BI30" s="10">
        <v>81.966601925019773</v>
      </c>
      <c r="BJ30" s="10">
        <v>61.507702209874239</v>
      </c>
      <c r="BK30" s="10">
        <v>78.270769230769233</v>
      </c>
      <c r="BL30" s="10">
        <v>50.811027056134748</v>
      </c>
      <c r="BM30" s="10">
        <v>75.374316176877315</v>
      </c>
      <c r="BN30" s="10">
        <v>73.150915661144836</v>
      </c>
      <c r="BO30" s="10">
        <v>51.759301306291242</v>
      </c>
      <c r="BP30" s="10">
        <v>52.441604054618182</v>
      </c>
      <c r="BQ30" s="10">
        <v>47.716506538345833</v>
      </c>
      <c r="BR30" s="10">
        <v>43.4508182175095</v>
      </c>
      <c r="BS30" s="10">
        <v>46.552095511489284</v>
      </c>
      <c r="BT30" s="10">
        <v>25.084987128967281</v>
      </c>
      <c r="BU30" s="10">
        <v>18.188023110996923</v>
      </c>
      <c r="BX30" s="12">
        <f t="shared" si="4"/>
        <v>42790</v>
      </c>
      <c r="BZ30" s="10">
        <f t="shared" si="7"/>
        <v>4.2384755249670576</v>
      </c>
      <c r="CA30" s="10">
        <f t="shared" si="8"/>
        <v>3.3607077629291311</v>
      </c>
      <c r="CB30" s="10">
        <f t="shared" si="9"/>
        <v>-2.0333980749802265</v>
      </c>
      <c r="CC30" s="10">
        <f t="shared" si="10"/>
        <v>2.507702209874239</v>
      </c>
      <c r="CD30" s="10">
        <f t="shared" si="11"/>
        <v>-10.729230769230767</v>
      </c>
      <c r="CE30" s="10">
        <f t="shared" si="12"/>
        <v>-5.1889729438652523</v>
      </c>
      <c r="CF30" s="10">
        <f t="shared" si="13"/>
        <v>-15.625683823122685</v>
      </c>
      <c r="CG30" s="10">
        <f t="shared" si="14"/>
        <v>2.1509156611448361</v>
      </c>
      <c r="CH30" s="10">
        <f t="shared" si="15"/>
        <v>-8.2406986937087581</v>
      </c>
      <c r="CI30" s="10">
        <f t="shared" si="16"/>
        <v>-13.558395945381818</v>
      </c>
      <c r="CJ30" s="10">
        <f t="shared" si="17"/>
        <v>-12.283493461654167</v>
      </c>
      <c r="CK30" s="10">
        <f t="shared" si="18"/>
        <v>4.4508182175095001</v>
      </c>
      <c r="CL30" s="10">
        <f t="shared" si="19"/>
        <v>-10.447904488510716</v>
      </c>
      <c r="CM30" s="10">
        <f t="shared" si="20"/>
        <v>5.0849871289672812</v>
      </c>
      <c r="CN30" s="10">
        <f t="shared" si="21"/>
        <v>0.18802311099692304</v>
      </c>
    </row>
    <row r="31" spans="24:92" x14ac:dyDescent="0.45">
      <c r="X31" s="10" t="e">
        <f t="shared" si="23"/>
        <v>#NUM!</v>
      </c>
      <c r="Y31" s="10" t="e">
        <f t="shared" si="24"/>
        <v>#DIV/0!</v>
      </c>
      <c r="Z31" s="10" t="e">
        <f t="shared" si="25"/>
        <v>#DIV/0!</v>
      </c>
      <c r="AA31" s="10" t="e">
        <f t="shared" si="26"/>
        <v>#DIV/0!</v>
      </c>
      <c r="AB31" s="10" t="e">
        <f t="shared" si="27"/>
        <v>#NUM!</v>
      </c>
      <c r="AC31" s="10" t="e">
        <f t="shared" si="28"/>
        <v>#DIV/0!</v>
      </c>
      <c r="AD31" s="10" t="e">
        <f t="shared" si="29"/>
        <v>#DIV/0!</v>
      </c>
      <c r="AE31" s="10" t="e">
        <f t="shared" si="30"/>
        <v>#DIV/0!</v>
      </c>
      <c r="AF31" s="10" t="e">
        <f t="shared" si="31"/>
        <v>#DIV/0!</v>
      </c>
      <c r="AG31" s="10" t="e">
        <f t="shared" si="32"/>
        <v>#DIV/0!</v>
      </c>
      <c r="AH31" s="10" t="e">
        <f t="shared" si="33"/>
        <v>#DIV/0!</v>
      </c>
      <c r="AJ31" s="10"/>
      <c r="AM31" s="12">
        <v>42791</v>
      </c>
      <c r="AO31">
        <v>27</v>
      </c>
      <c r="AP31">
        <v>26</v>
      </c>
      <c r="AQ31">
        <v>67</v>
      </c>
      <c r="AR31">
        <v>57</v>
      </c>
      <c r="AS31">
        <v>100</v>
      </c>
      <c r="AT31">
        <v>55</v>
      </c>
      <c r="AU31">
        <v>59</v>
      </c>
      <c r="AV31">
        <v>47</v>
      </c>
      <c r="AW31">
        <v>48</v>
      </c>
      <c r="AX31">
        <v>58</v>
      </c>
      <c r="AY31">
        <v>52</v>
      </c>
      <c r="AZ31">
        <v>41</v>
      </c>
      <c r="BA31">
        <v>42</v>
      </c>
      <c r="BB31">
        <v>30</v>
      </c>
      <c r="BC31">
        <v>15</v>
      </c>
      <c r="BE31" s="12">
        <f t="shared" si="3"/>
        <v>42791</v>
      </c>
      <c r="BG31" s="10">
        <v>66.214018592290785</v>
      </c>
      <c r="BH31" s="10">
        <v>36.975036028856969</v>
      </c>
      <c r="BI31" s="10">
        <v>83.121951859966785</v>
      </c>
      <c r="BJ31" s="10">
        <v>62.568670077144176</v>
      </c>
      <c r="BK31" s="10">
        <v>79.392307692307696</v>
      </c>
      <c r="BL31" s="10">
        <v>51.175157009288903</v>
      </c>
      <c r="BM31" s="10">
        <v>76.222380453898722</v>
      </c>
      <c r="BN31" s="10">
        <v>42.885136006973639</v>
      </c>
      <c r="BO31" s="10">
        <v>52.092392405014778</v>
      </c>
      <c r="BP31" s="10">
        <v>53.329354546563387</v>
      </c>
      <c r="BQ31" s="10">
        <v>48.276460323353014</v>
      </c>
      <c r="BR31" s="10">
        <v>43.668782310205849</v>
      </c>
      <c r="BS31" s="10">
        <v>47.081975711863059</v>
      </c>
      <c r="BT31" s="10">
        <v>47.37083557006558</v>
      </c>
      <c r="BU31" s="10">
        <v>18.490470219438361</v>
      </c>
      <c r="BX31" s="12">
        <f t="shared" si="4"/>
        <v>42791</v>
      </c>
      <c r="BZ31" s="10">
        <f t="shared" si="7"/>
        <v>39.214018592290785</v>
      </c>
      <c r="CA31" s="10">
        <f t="shared" si="8"/>
        <v>10.975036028856969</v>
      </c>
      <c r="CB31" s="10">
        <f t="shared" si="9"/>
        <v>16.121951859966785</v>
      </c>
      <c r="CC31" s="10">
        <f t="shared" si="10"/>
        <v>5.5686700771441764</v>
      </c>
      <c r="CD31" s="10">
        <f t="shared" si="11"/>
        <v>-20.607692307692304</v>
      </c>
      <c r="CE31" s="10">
        <f t="shared" si="12"/>
        <v>-3.8248429907110975</v>
      </c>
      <c r="CF31" s="10">
        <f t="shared" si="13"/>
        <v>17.222380453898722</v>
      </c>
      <c r="CG31" s="10">
        <f t="shared" si="14"/>
        <v>-4.1148639930263613</v>
      </c>
      <c r="CH31" s="10">
        <f t="shared" si="15"/>
        <v>4.0923924050147775</v>
      </c>
      <c r="CI31" s="10">
        <f t="shared" si="16"/>
        <v>-4.6706454534366131</v>
      </c>
      <c r="CJ31" s="10">
        <f t="shared" si="17"/>
        <v>-3.7235396766469862</v>
      </c>
      <c r="CK31" s="10">
        <f t="shared" si="18"/>
        <v>2.6687823102058488</v>
      </c>
      <c r="CL31" s="10">
        <f t="shared" si="19"/>
        <v>5.0819757118630591</v>
      </c>
      <c r="CM31" s="10">
        <f t="shared" si="20"/>
        <v>17.37083557006558</v>
      </c>
      <c r="CN31" s="10">
        <f t="shared" si="21"/>
        <v>3.490470219438361</v>
      </c>
    </row>
    <row r="32" spans="24:92" x14ac:dyDescent="0.45">
      <c r="X32" s="10" t="e">
        <f t="shared" si="23"/>
        <v>#NUM!</v>
      </c>
      <c r="Y32" s="10" t="e">
        <f t="shared" si="24"/>
        <v>#DIV/0!</v>
      </c>
      <c r="Z32" s="10" t="e">
        <f t="shared" si="25"/>
        <v>#DIV/0!</v>
      </c>
      <c r="AA32" s="10" t="e">
        <f t="shared" si="26"/>
        <v>#DIV/0!</v>
      </c>
      <c r="AB32" s="10" t="e">
        <f t="shared" si="27"/>
        <v>#NUM!</v>
      </c>
      <c r="AC32" s="10" t="e">
        <f t="shared" si="28"/>
        <v>#DIV/0!</v>
      </c>
      <c r="AD32" s="10" t="e">
        <f t="shared" si="29"/>
        <v>#DIV/0!</v>
      </c>
      <c r="AE32" s="10" t="e">
        <f t="shared" si="30"/>
        <v>#DIV/0!</v>
      </c>
      <c r="AF32" s="10" t="e">
        <f t="shared" si="31"/>
        <v>#DIV/0!</v>
      </c>
      <c r="AG32" s="10" t="e">
        <f t="shared" si="32"/>
        <v>#DIV/0!</v>
      </c>
      <c r="AH32" s="10" t="e">
        <f t="shared" si="33"/>
        <v>#DIV/0!</v>
      </c>
      <c r="AI32" s="10"/>
      <c r="AJ32" s="10"/>
      <c r="AM32" s="12">
        <v>42792</v>
      </c>
      <c r="AO32">
        <v>24</v>
      </c>
      <c r="AP32">
        <v>20</v>
      </c>
      <c r="AQ32">
        <v>42</v>
      </c>
      <c r="AR32">
        <v>57</v>
      </c>
      <c r="AS32">
        <v>68</v>
      </c>
      <c r="AT32">
        <v>58</v>
      </c>
      <c r="AU32">
        <v>89</v>
      </c>
      <c r="AV32">
        <v>81</v>
      </c>
      <c r="AW32">
        <v>100</v>
      </c>
      <c r="AX32">
        <v>89</v>
      </c>
      <c r="AY32">
        <v>86</v>
      </c>
      <c r="AZ32">
        <v>68</v>
      </c>
      <c r="BA32">
        <v>83</v>
      </c>
      <c r="BB32">
        <v>35</v>
      </c>
      <c r="BC32">
        <v>30</v>
      </c>
      <c r="BE32" s="12">
        <f>AM32</f>
        <v>42792</v>
      </c>
      <c r="BG32" s="10">
        <v>67.189561659614569</v>
      </c>
      <c r="BH32" s="10">
        <v>37.589364294784829</v>
      </c>
      <c r="BI32" s="10">
        <v>84.277301794913797</v>
      </c>
      <c r="BJ32" s="10">
        <v>63.629637944414142</v>
      </c>
      <c r="BK32" s="10">
        <v>80.51384615384616</v>
      </c>
      <c r="BL32" s="10">
        <v>51.539286962443001</v>
      </c>
      <c r="BM32" s="10">
        <v>77.070444730920087</v>
      </c>
      <c r="BN32" s="10">
        <v>56.327776022029468</v>
      </c>
      <c r="BO32" s="10">
        <v>52.425483503738363</v>
      </c>
      <c r="BP32" s="10">
        <v>54.217105038508556</v>
      </c>
      <c r="BQ32" s="10">
        <v>48.836414108360167</v>
      </c>
      <c r="BR32" s="10">
        <v>43.88674640290219</v>
      </c>
      <c r="BS32" s="10">
        <v>47.611855912236805</v>
      </c>
      <c r="BT32" s="10">
        <v>14.778841460041953</v>
      </c>
      <c r="BU32" s="10">
        <v>18.792917327879785</v>
      </c>
      <c r="BX32" s="12">
        <f t="shared" si="4"/>
        <v>42792</v>
      </c>
      <c r="BZ32" s="10">
        <f t="shared" ref="BZ32:CN32" si="34">BG32-AO32</f>
        <v>43.189561659614569</v>
      </c>
      <c r="CA32" s="10">
        <f t="shared" si="34"/>
        <v>17.589364294784829</v>
      </c>
      <c r="CB32" s="10">
        <f t="shared" si="34"/>
        <v>42.277301794913797</v>
      </c>
      <c r="CC32" s="10">
        <f t="shared" si="34"/>
        <v>6.6296379444141422</v>
      </c>
      <c r="CD32" s="10">
        <f t="shared" si="34"/>
        <v>12.51384615384616</v>
      </c>
      <c r="CE32" s="10">
        <f t="shared" si="34"/>
        <v>-6.4607130375569994</v>
      </c>
      <c r="CF32" s="10">
        <f t="shared" si="34"/>
        <v>-11.929555269079913</v>
      </c>
      <c r="CG32" s="10">
        <f t="shared" si="34"/>
        <v>-24.672223977970532</v>
      </c>
      <c r="CH32" s="10">
        <f t="shared" si="34"/>
        <v>-47.574516496261637</v>
      </c>
      <c r="CI32" s="10">
        <f t="shared" si="34"/>
        <v>-34.782894961491444</v>
      </c>
      <c r="CJ32" s="10">
        <f t="shared" si="34"/>
        <v>-37.163585891639833</v>
      </c>
      <c r="CK32" s="10">
        <f t="shared" si="34"/>
        <v>-24.11325359709781</v>
      </c>
      <c r="CL32" s="10">
        <f t="shared" si="34"/>
        <v>-35.388144087763195</v>
      </c>
      <c r="CM32" s="10">
        <f t="shared" si="34"/>
        <v>-20.221158539958047</v>
      </c>
      <c r="CN32" s="10">
        <f t="shared" si="34"/>
        <v>-11.207082672120215</v>
      </c>
    </row>
    <row r="33" spans="24:92" x14ac:dyDescent="0.45">
      <c r="X33" s="10" t="e">
        <f t="shared" si="23"/>
        <v>#NUM!</v>
      </c>
      <c r="Y33" s="10" t="e">
        <f t="shared" si="24"/>
        <v>#DIV/0!</v>
      </c>
      <c r="Z33" s="10" t="e">
        <f t="shared" si="25"/>
        <v>#DIV/0!</v>
      </c>
      <c r="AA33" s="10" t="e">
        <f t="shared" si="26"/>
        <v>#DIV/0!</v>
      </c>
      <c r="AB33" s="10" t="e">
        <f t="shared" si="27"/>
        <v>#NUM!</v>
      </c>
      <c r="AC33" s="10" t="e">
        <f t="shared" si="28"/>
        <v>#DIV/0!</v>
      </c>
      <c r="AD33" s="10" t="e">
        <f t="shared" si="29"/>
        <v>#DIV/0!</v>
      </c>
      <c r="AE33" s="10" t="e">
        <f t="shared" si="30"/>
        <v>#DIV/0!</v>
      </c>
      <c r="AF33" s="10" t="e">
        <f t="shared" si="31"/>
        <v>#DIV/0!</v>
      </c>
      <c r="AG33" s="10" t="e">
        <f t="shared" si="32"/>
        <v>#DIV/0!</v>
      </c>
      <c r="AH33" s="10" t="e">
        <f t="shared" si="33"/>
        <v>#DIV/0!</v>
      </c>
      <c r="AI33" s="10"/>
      <c r="AJ33" s="10"/>
      <c r="AM33" s="12">
        <v>42793</v>
      </c>
      <c r="AO33">
        <v>100</v>
      </c>
      <c r="AP33">
        <v>40</v>
      </c>
      <c r="AQ33">
        <v>84</v>
      </c>
      <c r="AR33">
        <v>71</v>
      </c>
      <c r="AS33">
        <v>92</v>
      </c>
      <c r="AT33">
        <v>61</v>
      </c>
      <c r="AU33">
        <v>85</v>
      </c>
      <c r="AV33">
        <v>75</v>
      </c>
      <c r="AW33">
        <v>51</v>
      </c>
      <c r="AX33">
        <v>43</v>
      </c>
      <c r="AY33">
        <v>45</v>
      </c>
      <c r="AZ33">
        <v>0</v>
      </c>
      <c r="BA33">
        <v>34</v>
      </c>
      <c r="BB33">
        <v>14</v>
      </c>
      <c r="BC33">
        <v>16</v>
      </c>
      <c r="BE33" s="12">
        <f>AM33</f>
        <v>42793</v>
      </c>
      <c r="BG33" s="10">
        <v>68.165104726938296</v>
      </c>
      <c r="BH33" s="10">
        <v>38.203692560712668</v>
      </c>
      <c r="BI33" s="10">
        <v>85.432651729860808</v>
      </c>
      <c r="BJ33" s="10">
        <v>64.690605811684094</v>
      </c>
      <c r="BK33" s="10">
        <v>81.635384615384609</v>
      </c>
      <c r="BL33" s="10">
        <v>51.903416915597163</v>
      </c>
      <c r="BM33" s="10">
        <v>77.918509007941495</v>
      </c>
      <c r="BN33" s="10">
        <v>55.732850020185111</v>
      </c>
      <c r="BO33" s="10">
        <v>52.758574602461891</v>
      </c>
      <c r="BP33" s="10">
        <v>55.104855530453762</v>
      </c>
      <c r="BQ33" s="10">
        <v>49.396367893367341</v>
      </c>
      <c r="BR33" s="10">
        <v>44.104710495598532</v>
      </c>
      <c r="BS33" s="10">
        <v>48.14173611261058</v>
      </c>
      <c r="BT33" s="10">
        <v>5.6111713567284198</v>
      </c>
      <c r="BU33" s="10">
        <v>19.095364436321223</v>
      </c>
      <c r="BX33" s="12">
        <f t="shared" si="4"/>
        <v>42793</v>
      </c>
      <c r="BZ33" s="10">
        <f t="shared" ref="BZ33:CN34" si="35">BG33-AO33</f>
        <v>-31.834895273061704</v>
      </c>
      <c r="CA33" s="10">
        <f t="shared" si="35"/>
        <v>-1.7963074392873324</v>
      </c>
      <c r="CB33" s="10">
        <f t="shared" si="35"/>
        <v>1.4326517298608081</v>
      </c>
      <c r="CC33" s="10">
        <f t="shared" si="35"/>
        <v>-6.3093941883159061</v>
      </c>
      <c r="CD33" s="10">
        <f t="shared" si="35"/>
        <v>-10.364615384615391</v>
      </c>
      <c r="CE33" s="10">
        <f t="shared" si="35"/>
        <v>-9.0965830844028375</v>
      </c>
      <c r="CF33" s="10">
        <f t="shared" si="35"/>
        <v>-7.0814909920585052</v>
      </c>
      <c r="CG33" s="10">
        <f t="shared" si="35"/>
        <v>-19.267149979814889</v>
      </c>
      <c r="CH33" s="10">
        <f t="shared" si="35"/>
        <v>1.7585746024618913</v>
      </c>
      <c r="CI33" s="10">
        <f t="shared" si="35"/>
        <v>12.104855530453762</v>
      </c>
      <c r="CJ33" s="10">
        <f t="shared" si="35"/>
        <v>4.3963678933673407</v>
      </c>
      <c r="CK33" s="10">
        <f t="shared" si="35"/>
        <v>44.104710495598532</v>
      </c>
      <c r="CL33" s="10">
        <f t="shared" si="35"/>
        <v>14.14173611261058</v>
      </c>
      <c r="CM33" s="10">
        <f t="shared" si="35"/>
        <v>-8.3888286432715802</v>
      </c>
      <c r="CN33" s="10">
        <f t="shared" si="35"/>
        <v>3.0953644363212227</v>
      </c>
    </row>
    <row r="34" spans="24:92" x14ac:dyDescent="0.45">
      <c r="X34" s="10" t="e">
        <f t="shared" si="23"/>
        <v>#NUM!</v>
      </c>
      <c r="Y34" s="10" t="e">
        <f t="shared" si="24"/>
        <v>#DIV/0!</v>
      </c>
      <c r="Z34" s="10" t="e">
        <f t="shared" si="25"/>
        <v>#DIV/0!</v>
      </c>
      <c r="AA34" s="10" t="e">
        <f t="shared" si="26"/>
        <v>#DIV/0!</v>
      </c>
      <c r="AB34" s="10" t="e">
        <f t="shared" si="27"/>
        <v>#NUM!</v>
      </c>
      <c r="AC34" s="10" t="e">
        <f t="shared" si="28"/>
        <v>#DIV/0!</v>
      </c>
      <c r="AD34" s="10" t="e">
        <f t="shared" si="29"/>
        <v>#DIV/0!</v>
      </c>
      <c r="AE34" s="10" t="e">
        <f t="shared" si="30"/>
        <v>#DIV/0!</v>
      </c>
      <c r="AF34" s="10" t="e">
        <f t="shared" si="31"/>
        <v>#DIV/0!</v>
      </c>
      <c r="AG34" s="10" t="e">
        <f t="shared" si="32"/>
        <v>#DIV/0!</v>
      </c>
      <c r="AH34" s="10" t="e">
        <f t="shared" si="33"/>
        <v>#DIV/0!</v>
      </c>
      <c r="AI34" s="10"/>
      <c r="AJ34" s="10"/>
      <c r="AM34" s="12">
        <v>42794</v>
      </c>
      <c r="AO34">
        <v>81</v>
      </c>
      <c r="AP34">
        <v>28</v>
      </c>
      <c r="AQ34">
        <v>93</v>
      </c>
      <c r="AR34">
        <v>71</v>
      </c>
      <c r="AS34">
        <v>82</v>
      </c>
      <c r="AT34">
        <v>53</v>
      </c>
      <c r="AU34">
        <v>62</v>
      </c>
      <c r="AV34">
        <v>51</v>
      </c>
      <c r="AW34">
        <v>58</v>
      </c>
      <c r="AX34">
        <v>30</v>
      </c>
      <c r="AY34">
        <v>39</v>
      </c>
      <c r="AZ34">
        <v>37</v>
      </c>
      <c r="BA34">
        <v>32</v>
      </c>
      <c r="BB34">
        <v>18</v>
      </c>
      <c r="BC34">
        <v>18</v>
      </c>
      <c r="BE34" s="12">
        <f>AM34</f>
        <v>42794</v>
      </c>
      <c r="BG34" s="10">
        <v>69.14064779426208</v>
      </c>
      <c r="BH34" s="10">
        <v>38.818020826640527</v>
      </c>
      <c r="BI34" s="10">
        <v>86.58800166480782</v>
      </c>
      <c r="BJ34" s="10">
        <v>65.751573678954045</v>
      </c>
      <c r="BK34" s="10">
        <v>82.756923076923073</v>
      </c>
      <c r="BL34" s="10">
        <v>52.267546868751261</v>
      </c>
      <c r="BM34" s="10">
        <v>78.76657328496286</v>
      </c>
      <c r="BN34" s="10">
        <v>46.991912069522137</v>
      </c>
      <c r="BO34" s="10">
        <v>53.091665701185477</v>
      </c>
      <c r="BP34" s="10">
        <v>55.992606022398931</v>
      </c>
      <c r="BQ34" s="10">
        <v>49.956321678374493</v>
      </c>
      <c r="BR34" s="10">
        <v>44.322674588294873</v>
      </c>
      <c r="BS34" s="10">
        <v>48.67161631298432</v>
      </c>
      <c r="BT34" s="10">
        <v>16.712200148197581</v>
      </c>
      <c r="BU34" s="10">
        <v>19.397811544762643</v>
      </c>
      <c r="BX34" s="12">
        <f t="shared" si="4"/>
        <v>42794</v>
      </c>
      <c r="BZ34" s="10">
        <f t="shared" si="35"/>
        <v>-11.85935220573792</v>
      </c>
      <c r="CA34" s="10">
        <f t="shared" si="35"/>
        <v>10.818020826640527</v>
      </c>
      <c r="CB34" s="10">
        <f t="shared" si="35"/>
        <v>-6.4119983351921803</v>
      </c>
      <c r="CC34" s="10">
        <f t="shared" si="35"/>
        <v>-5.2484263210459545</v>
      </c>
      <c r="CD34" s="10">
        <f t="shared" si="35"/>
        <v>0.75692307692307281</v>
      </c>
      <c r="CE34" s="10">
        <f t="shared" si="35"/>
        <v>-0.73245313124873945</v>
      </c>
      <c r="CF34" s="10">
        <f t="shared" si="35"/>
        <v>16.76657328496286</v>
      </c>
      <c r="CG34" s="10">
        <f t="shared" si="35"/>
        <v>-4.0080879304778634</v>
      </c>
      <c r="CH34" s="10">
        <f t="shared" si="35"/>
        <v>-4.9083342988145233</v>
      </c>
      <c r="CI34" s="10">
        <f t="shared" si="35"/>
        <v>25.992606022398931</v>
      </c>
      <c r="CJ34" s="10">
        <f t="shared" si="35"/>
        <v>10.956321678374493</v>
      </c>
      <c r="CK34" s="10">
        <f t="shared" si="35"/>
        <v>7.3226745882948734</v>
      </c>
      <c r="CL34" s="10">
        <f t="shared" si="35"/>
        <v>16.67161631298432</v>
      </c>
      <c r="CM34" s="10">
        <f t="shared" si="35"/>
        <v>-1.2877998518024185</v>
      </c>
      <c r="CN34" s="10">
        <f t="shared" si="35"/>
        <v>1.3978115447626429</v>
      </c>
    </row>
    <row r="35" spans="24:92" x14ac:dyDescent="0.45"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</row>
    <row r="36" spans="24:92" x14ac:dyDescent="0.45">
      <c r="X36" s="10" t="e">
        <f t="shared" ref="X36:AH42" si="36">_xlfn.FORECAST.ETS($S36,F$11:F$37,$AM$11:$AM$37,1,1)</f>
        <v>#NUM!</v>
      </c>
      <c r="Y36" s="10" t="e">
        <f t="shared" si="36"/>
        <v>#DIV/0!</v>
      </c>
      <c r="Z36" s="10" t="e">
        <f t="shared" si="36"/>
        <v>#DIV/0!</v>
      </c>
      <c r="AA36" s="10" t="e">
        <f t="shared" si="36"/>
        <v>#DIV/0!</v>
      </c>
      <c r="AB36" s="10" t="e">
        <f t="shared" si="36"/>
        <v>#NUM!</v>
      </c>
      <c r="AC36" s="10" t="e">
        <f t="shared" si="36"/>
        <v>#DIV/0!</v>
      </c>
      <c r="AD36" s="10" t="e">
        <f t="shared" si="36"/>
        <v>#DIV/0!</v>
      </c>
      <c r="AE36" s="10" t="e">
        <f t="shared" si="36"/>
        <v>#DIV/0!</v>
      </c>
      <c r="AF36" s="10" t="e">
        <f t="shared" si="36"/>
        <v>#DIV/0!</v>
      </c>
      <c r="AG36" s="10" t="e">
        <f t="shared" si="36"/>
        <v>#DIV/0!</v>
      </c>
      <c r="AH36" s="10" t="e">
        <f t="shared" si="36"/>
        <v>#DIV/0!</v>
      </c>
      <c r="AI36" s="10"/>
      <c r="AJ36" s="10"/>
      <c r="AM36" s="12">
        <v>42795</v>
      </c>
      <c r="AO36">
        <v>67</v>
      </c>
      <c r="AP36">
        <v>38</v>
      </c>
      <c r="AQ36">
        <v>100</v>
      </c>
      <c r="AR36">
        <v>65</v>
      </c>
      <c r="AS36">
        <v>70</v>
      </c>
      <c r="AT36">
        <v>52</v>
      </c>
      <c r="AU36">
        <v>86</v>
      </c>
      <c r="AV36">
        <v>66</v>
      </c>
      <c r="AW36">
        <v>29</v>
      </c>
      <c r="AX36">
        <v>47</v>
      </c>
      <c r="AY36">
        <v>36</v>
      </c>
      <c r="AZ36">
        <v>50</v>
      </c>
      <c r="BA36">
        <v>32</v>
      </c>
      <c r="BB36">
        <v>13</v>
      </c>
      <c r="BC36">
        <v>20</v>
      </c>
      <c r="BE36" s="12">
        <v>42795</v>
      </c>
      <c r="BG36" s="10">
        <v>70.116190861585807</v>
      </c>
      <c r="BH36" s="10">
        <v>39.432349092568366</v>
      </c>
      <c r="BI36" s="10">
        <v>87.743351599754831</v>
      </c>
      <c r="BJ36" s="10">
        <v>66.812541546223997</v>
      </c>
      <c r="BK36" s="10">
        <v>83.878461538461536</v>
      </c>
      <c r="BL36" s="10">
        <v>52.631676821905415</v>
      </c>
      <c r="BM36" s="10">
        <v>79.614637561984267</v>
      </c>
      <c r="BN36" s="10">
        <v>42.367453686397461</v>
      </c>
      <c r="BO36" s="10">
        <v>53.424756799909012</v>
      </c>
      <c r="BP36" s="10">
        <v>56.880356514344136</v>
      </c>
      <c r="BQ36" s="10">
        <v>50.516275463381668</v>
      </c>
      <c r="BR36" s="10">
        <v>44.540638680991215</v>
      </c>
      <c r="BS36" s="10">
        <v>49.201496513358094</v>
      </c>
      <c r="BT36" s="10">
        <v>15.250385685086432</v>
      </c>
      <c r="BU36" s="10">
        <v>19.700258653204081</v>
      </c>
      <c r="BX36" s="12">
        <v>42795</v>
      </c>
      <c r="BZ36" s="10">
        <f t="shared" ref="BZ36:CN38" si="37">BG36-AO36</f>
        <v>3.1161908615858067</v>
      </c>
      <c r="CA36" s="10">
        <f t="shared" si="37"/>
        <v>1.4323490925683657</v>
      </c>
      <c r="CB36" s="10">
        <f t="shared" si="37"/>
        <v>-12.256648400245169</v>
      </c>
      <c r="CC36" s="10">
        <f t="shared" si="37"/>
        <v>1.8125415462239971</v>
      </c>
      <c r="CD36" s="10">
        <f t="shared" si="37"/>
        <v>13.878461538461536</v>
      </c>
      <c r="CE36" s="10">
        <f t="shared" si="37"/>
        <v>0.63167682190541541</v>
      </c>
      <c r="CF36" s="10">
        <f t="shared" si="37"/>
        <v>-6.3853624380157328</v>
      </c>
      <c r="CG36" s="10">
        <f t="shared" si="37"/>
        <v>-23.632546313602539</v>
      </c>
      <c r="CH36" s="10">
        <f t="shared" si="37"/>
        <v>24.424756799909012</v>
      </c>
      <c r="CI36" s="10">
        <f t="shared" si="37"/>
        <v>9.8803565143441361</v>
      </c>
      <c r="CJ36" s="10">
        <f t="shared" si="37"/>
        <v>14.516275463381668</v>
      </c>
      <c r="CK36" s="10">
        <f t="shared" si="37"/>
        <v>-5.4593613190087851</v>
      </c>
      <c r="CL36" s="10">
        <f t="shared" si="37"/>
        <v>17.201496513358094</v>
      </c>
      <c r="CM36" s="10">
        <f t="shared" si="37"/>
        <v>2.2503856850864317</v>
      </c>
      <c r="CN36" s="10">
        <f t="shared" si="37"/>
        <v>-0.29974134679591913</v>
      </c>
    </row>
    <row r="37" spans="24:92" x14ac:dyDescent="0.45">
      <c r="X37" s="10" t="e">
        <f t="shared" si="36"/>
        <v>#NUM!</v>
      </c>
      <c r="Y37" s="10" t="e">
        <f t="shared" si="36"/>
        <v>#DIV/0!</v>
      </c>
      <c r="Z37" s="10" t="e">
        <f t="shared" si="36"/>
        <v>#DIV/0!</v>
      </c>
      <c r="AA37" s="10" t="e">
        <f t="shared" si="36"/>
        <v>#DIV/0!</v>
      </c>
      <c r="AB37" s="10" t="e">
        <f t="shared" si="36"/>
        <v>#NUM!</v>
      </c>
      <c r="AC37" s="10" t="e">
        <f t="shared" si="36"/>
        <v>#DIV/0!</v>
      </c>
      <c r="AD37" s="10" t="e">
        <f t="shared" si="36"/>
        <v>#DIV/0!</v>
      </c>
      <c r="AE37" s="10" t="e">
        <f t="shared" si="36"/>
        <v>#DIV/0!</v>
      </c>
      <c r="AF37" s="10" t="e">
        <f t="shared" si="36"/>
        <v>#DIV/0!</v>
      </c>
      <c r="AG37" s="10" t="e">
        <f t="shared" si="36"/>
        <v>#DIV/0!</v>
      </c>
      <c r="AH37" s="10" t="e">
        <f t="shared" si="36"/>
        <v>#DIV/0!</v>
      </c>
      <c r="AI37" s="10"/>
      <c r="AJ37" s="10"/>
      <c r="AM37" s="12">
        <v>42796</v>
      </c>
      <c r="AO37">
        <v>60</v>
      </c>
      <c r="AP37">
        <v>46</v>
      </c>
      <c r="AQ37">
        <v>89</v>
      </c>
      <c r="AR37">
        <v>71</v>
      </c>
      <c r="AS37">
        <v>85</v>
      </c>
      <c r="AT37">
        <v>46</v>
      </c>
      <c r="AU37">
        <v>92</v>
      </c>
      <c r="AV37">
        <v>63</v>
      </c>
      <c r="AW37">
        <v>62</v>
      </c>
      <c r="AX37">
        <v>52</v>
      </c>
      <c r="AY37">
        <v>36</v>
      </c>
      <c r="AZ37">
        <v>29</v>
      </c>
      <c r="BA37">
        <v>50</v>
      </c>
      <c r="BB37">
        <v>14</v>
      </c>
      <c r="BC37">
        <v>17</v>
      </c>
      <c r="BD37" s="10"/>
      <c r="BE37" s="12">
        <v>42796</v>
      </c>
      <c r="BG37" s="10">
        <v>71.091733928909591</v>
      </c>
      <c r="BH37" s="10">
        <v>40.046677358496225</v>
      </c>
      <c r="BI37" s="10">
        <v>88.898701534701843</v>
      </c>
      <c r="BJ37" s="10">
        <v>67.873509413493949</v>
      </c>
      <c r="BK37" s="10">
        <v>85</v>
      </c>
      <c r="BL37" s="10">
        <v>52.995806775059513</v>
      </c>
      <c r="BM37" s="10">
        <v>80.462701839005632</v>
      </c>
      <c r="BN37" s="10">
        <v>63.026263391983008</v>
      </c>
      <c r="BO37" s="10">
        <v>53.757847898632598</v>
      </c>
      <c r="BP37" s="10">
        <v>57.768107006289306</v>
      </c>
      <c r="BQ37" s="10">
        <v>51.07622924838882</v>
      </c>
      <c r="BR37" s="10">
        <v>44.758602773687556</v>
      </c>
      <c r="BS37" s="10">
        <v>49.731376713731841</v>
      </c>
      <c r="BT37" s="10">
        <v>24.794106170038976</v>
      </c>
      <c r="BU37" s="10">
        <v>20.002705761645505</v>
      </c>
      <c r="BX37" s="12">
        <v>42796</v>
      </c>
      <c r="BZ37" s="10">
        <f t="shared" si="37"/>
        <v>11.091733928909591</v>
      </c>
      <c r="CA37" s="10">
        <f t="shared" si="37"/>
        <v>-5.9533226415037745</v>
      </c>
      <c r="CB37" s="10">
        <f t="shared" si="37"/>
        <v>-0.10129846529815723</v>
      </c>
      <c r="CC37" s="10">
        <f t="shared" si="37"/>
        <v>-3.1264905865060513</v>
      </c>
      <c r="CD37" s="10">
        <f t="shared" si="37"/>
        <v>0</v>
      </c>
      <c r="CE37" s="10">
        <f t="shared" si="37"/>
        <v>6.9958067750595134</v>
      </c>
      <c r="CF37" s="10">
        <f t="shared" si="37"/>
        <v>-11.537298160994368</v>
      </c>
      <c r="CG37" s="10">
        <f t="shared" si="37"/>
        <v>2.6263391983007978E-2</v>
      </c>
      <c r="CH37" s="10">
        <f t="shared" si="37"/>
        <v>-8.2421521013674024</v>
      </c>
      <c r="CI37" s="10">
        <f t="shared" si="37"/>
        <v>5.7681070062893056</v>
      </c>
      <c r="CJ37" s="10">
        <f t="shared" si="37"/>
        <v>15.07622924838882</v>
      </c>
      <c r="CK37" s="10">
        <f t="shared" si="37"/>
        <v>15.758602773687556</v>
      </c>
      <c r="CL37" s="10">
        <f t="shared" si="37"/>
        <v>-0.26862328626815923</v>
      </c>
      <c r="CM37" s="10">
        <f t="shared" si="37"/>
        <v>10.794106170038976</v>
      </c>
      <c r="CN37" s="10">
        <f t="shared" si="37"/>
        <v>3.0027057616455046</v>
      </c>
    </row>
    <row r="38" spans="24:92" x14ac:dyDescent="0.45">
      <c r="X38" s="10" t="e">
        <f t="shared" si="36"/>
        <v>#NUM!</v>
      </c>
      <c r="Y38" s="10" t="e">
        <f t="shared" si="36"/>
        <v>#DIV/0!</v>
      </c>
      <c r="Z38" s="10" t="e">
        <f t="shared" si="36"/>
        <v>#DIV/0!</v>
      </c>
      <c r="AA38" s="10" t="e">
        <f t="shared" si="36"/>
        <v>#DIV/0!</v>
      </c>
      <c r="AB38" s="10" t="e">
        <f t="shared" si="36"/>
        <v>#NUM!</v>
      </c>
      <c r="AC38" s="10" t="e">
        <f t="shared" si="36"/>
        <v>#DIV/0!</v>
      </c>
      <c r="AD38" s="10" t="e">
        <f t="shared" si="36"/>
        <v>#DIV/0!</v>
      </c>
      <c r="AE38" s="10" t="e">
        <f t="shared" si="36"/>
        <v>#DIV/0!</v>
      </c>
      <c r="AF38" s="10" t="e">
        <f t="shared" si="36"/>
        <v>#DIV/0!</v>
      </c>
      <c r="AG38" s="10" t="e">
        <f t="shared" si="36"/>
        <v>#DIV/0!</v>
      </c>
      <c r="AH38" s="10" t="e">
        <f t="shared" si="36"/>
        <v>#DIV/0!</v>
      </c>
      <c r="AI38" s="10"/>
      <c r="AJ38" s="10"/>
      <c r="AM38" s="12">
        <v>42797</v>
      </c>
      <c r="BD38" s="10"/>
      <c r="BE38" s="12">
        <v>42797</v>
      </c>
      <c r="BX38" s="12">
        <v>42797</v>
      </c>
      <c r="BZ38" s="10">
        <f t="shared" si="37"/>
        <v>0</v>
      </c>
      <c r="CA38" s="10">
        <f t="shared" si="37"/>
        <v>0</v>
      </c>
      <c r="CB38" s="10">
        <f t="shared" si="37"/>
        <v>0</v>
      </c>
      <c r="CC38" s="10">
        <f t="shared" si="37"/>
        <v>0</v>
      </c>
      <c r="CD38" s="10">
        <f t="shared" si="37"/>
        <v>0</v>
      </c>
      <c r="CE38" s="10">
        <f t="shared" si="37"/>
        <v>0</v>
      </c>
      <c r="CF38" s="10">
        <f t="shared" si="37"/>
        <v>0</v>
      </c>
      <c r="CG38" s="10">
        <f t="shared" si="37"/>
        <v>0</v>
      </c>
      <c r="CH38" s="10">
        <f t="shared" si="37"/>
        <v>0</v>
      </c>
      <c r="CI38" s="10">
        <f t="shared" si="37"/>
        <v>0</v>
      </c>
      <c r="CJ38" s="10">
        <f t="shared" si="37"/>
        <v>0</v>
      </c>
      <c r="CK38" s="10">
        <f t="shared" si="37"/>
        <v>0</v>
      </c>
      <c r="CL38" s="10">
        <f t="shared" si="37"/>
        <v>0</v>
      </c>
      <c r="CM38" s="10">
        <f t="shared" si="37"/>
        <v>0</v>
      </c>
      <c r="CN38" s="10">
        <f t="shared" si="37"/>
        <v>0</v>
      </c>
    </row>
    <row r="39" spans="24:92" x14ac:dyDescent="0.45">
      <c r="X39" s="10" t="e">
        <f t="shared" si="36"/>
        <v>#NUM!</v>
      </c>
      <c r="Y39" s="10" t="e">
        <f t="shared" si="36"/>
        <v>#DIV/0!</v>
      </c>
      <c r="Z39" s="10" t="e">
        <f t="shared" si="36"/>
        <v>#DIV/0!</v>
      </c>
      <c r="AA39" s="10" t="e">
        <f t="shared" si="36"/>
        <v>#DIV/0!</v>
      </c>
      <c r="AB39" s="10" t="e">
        <f t="shared" si="36"/>
        <v>#NUM!</v>
      </c>
      <c r="AC39" s="10" t="e">
        <f t="shared" si="36"/>
        <v>#DIV/0!</v>
      </c>
      <c r="AD39" s="10" t="e">
        <f t="shared" si="36"/>
        <v>#DIV/0!</v>
      </c>
      <c r="AE39" s="10" t="e">
        <f t="shared" si="36"/>
        <v>#DIV/0!</v>
      </c>
      <c r="AF39" s="10" t="e">
        <f t="shared" si="36"/>
        <v>#DIV/0!</v>
      </c>
      <c r="AG39" s="10" t="e">
        <f t="shared" si="36"/>
        <v>#DIV/0!</v>
      </c>
      <c r="AH39" s="10" t="e">
        <f t="shared" si="36"/>
        <v>#DIV/0!</v>
      </c>
      <c r="BD39" s="10"/>
    </row>
    <row r="40" spans="24:92" x14ac:dyDescent="0.45">
      <c r="X40" s="10" t="e">
        <f t="shared" si="36"/>
        <v>#NUM!</v>
      </c>
      <c r="Y40" s="10" t="e">
        <f t="shared" si="36"/>
        <v>#DIV/0!</v>
      </c>
      <c r="Z40" s="10" t="e">
        <f t="shared" si="36"/>
        <v>#DIV/0!</v>
      </c>
      <c r="AA40" s="10" t="e">
        <f t="shared" si="36"/>
        <v>#DIV/0!</v>
      </c>
      <c r="AB40" s="10" t="e">
        <f t="shared" si="36"/>
        <v>#NUM!</v>
      </c>
      <c r="AC40" s="10" t="e">
        <f t="shared" si="36"/>
        <v>#DIV/0!</v>
      </c>
      <c r="AD40" s="10" t="e">
        <f t="shared" si="36"/>
        <v>#DIV/0!</v>
      </c>
      <c r="AE40" s="10" t="e">
        <f t="shared" si="36"/>
        <v>#DIV/0!</v>
      </c>
      <c r="AF40" s="10" t="e">
        <f t="shared" si="36"/>
        <v>#DIV/0!</v>
      </c>
      <c r="AG40" s="10" t="e">
        <f t="shared" si="36"/>
        <v>#DIV/0!</v>
      </c>
      <c r="AH40" s="10" t="e">
        <f t="shared" si="36"/>
        <v>#DIV/0!</v>
      </c>
    </row>
    <row r="41" spans="24:92" x14ac:dyDescent="0.45">
      <c r="X41" s="10" t="e">
        <f t="shared" si="36"/>
        <v>#NUM!</v>
      </c>
      <c r="Y41" s="10" t="e">
        <f t="shared" si="36"/>
        <v>#DIV/0!</v>
      </c>
      <c r="Z41" s="10" t="e">
        <f t="shared" si="36"/>
        <v>#DIV/0!</v>
      </c>
      <c r="AA41" s="10" t="e">
        <f t="shared" si="36"/>
        <v>#DIV/0!</v>
      </c>
      <c r="AB41" s="10" t="e">
        <f t="shared" si="36"/>
        <v>#NUM!</v>
      </c>
      <c r="AC41" s="10" t="e">
        <f t="shared" si="36"/>
        <v>#DIV/0!</v>
      </c>
      <c r="AD41" s="10" t="e">
        <f t="shared" si="36"/>
        <v>#DIV/0!</v>
      </c>
      <c r="AE41" s="10" t="e">
        <f t="shared" si="36"/>
        <v>#DIV/0!</v>
      </c>
      <c r="AF41" s="10" t="e">
        <f t="shared" si="36"/>
        <v>#DIV/0!</v>
      </c>
      <c r="AG41" s="10" t="e">
        <f t="shared" si="36"/>
        <v>#DIV/0!</v>
      </c>
      <c r="AH41" s="10" t="e">
        <f t="shared" si="36"/>
        <v>#DIV/0!</v>
      </c>
      <c r="AI41" s="10"/>
      <c r="AJ41" s="10"/>
    </row>
    <row r="42" spans="24:92" x14ac:dyDescent="0.45">
      <c r="X42" s="10" t="e">
        <f t="shared" si="36"/>
        <v>#NUM!</v>
      </c>
      <c r="Y42" s="10" t="e">
        <f t="shared" si="36"/>
        <v>#DIV/0!</v>
      </c>
      <c r="Z42" s="10" t="e">
        <f t="shared" si="36"/>
        <v>#DIV/0!</v>
      </c>
      <c r="AA42" s="10" t="e">
        <f t="shared" si="36"/>
        <v>#DIV/0!</v>
      </c>
      <c r="AB42" s="10" t="e">
        <f t="shared" si="36"/>
        <v>#NUM!</v>
      </c>
      <c r="AC42" s="10" t="e">
        <f t="shared" si="36"/>
        <v>#DIV/0!</v>
      </c>
      <c r="AD42" s="10" t="e">
        <f t="shared" si="36"/>
        <v>#DIV/0!</v>
      </c>
      <c r="AE42" s="10" t="e">
        <f t="shared" si="36"/>
        <v>#DIV/0!</v>
      </c>
      <c r="AF42" s="10" t="e">
        <f t="shared" si="36"/>
        <v>#DIV/0!</v>
      </c>
      <c r="AG42" s="10" t="e">
        <f t="shared" si="36"/>
        <v>#DIV/0!</v>
      </c>
      <c r="AH42" s="10" t="e">
        <f t="shared" si="36"/>
        <v>#DIV/0!</v>
      </c>
      <c r="AI42" s="10"/>
      <c r="AJ42" s="10"/>
    </row>
    <row r="44" spans="24:92" x14ac:dyDescent="0.45"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spans="24:92" x14ac:dyDescent="0.45"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61" spans="41:55" x14ac:dyDescent="0.45"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</row>
    <row r="62" spans="41:55" x14ac:dyDescent="0.45"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</row>
    <row r="63" spans="41:55" x14ac:dyDescent="0.45"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</row>
    <row r="64" spans="41:55" x14ac:dyDescent="0.45"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</row>
  </sheetData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N64"/>
  <sheetViews>
    <sheetView topLeftCell="A10" zoomScale="85" zoomScaleNormal="85" workbookViewId="0">
      <selection activeCell="N18" sqref="N18"/>
    </sheetView>
  </sheetViews>
  <sheetFormatPr defaultRowHeight="14.25" x14ac:dyDescent="0.45"/>
  <cols>
    <col min="1" max="1" width="16.6640625" customWidth="1"/>
    <col min="2" max="2" width="15.1328125" customWidth="1"/>
    <col min="3" max="3" width="3.9296875" customWidth="1"/>
    <col min="4" max="9" width="4.9296875" customWidth="1"/>
    <col min="10" max="11" width="10.33203125" customWidth="1"/>
    <col min="12" max="12" width="3.9296875" customWidth="1"/>
    <col min="13" max="15" width="4.9296875" customWidth="1"/>
    <col min="16" max="16" width="3.9296875" customWidth="1"/>
    <col min="17" max="17" width="4.9296875" customWidth="1"/>
    <col min="18" max="18" width="10.33203125" customWidth="1"/>
    <col min="19" max="19" width="5.1328125" customWidth="1"/>
    <col min="20" max="20" width="10" customWidth="1"/>
    <col min="21" max="36" width="11.265625" customWidth="1"/>
    <col min="37" max="38" width="5" customWidth="1"/>
    <col min="39" max="39" width="9.86328125" style="12" customWidth="1"/>
    <col min="40" max="40" width="5" customWidth="1"/>
    <col min="41" max="41" width="3.73046875" customWidth="1"/>
    <col min="42" max="42" width="2.86328125" customWidth="1"/>
    <col min="43" max="51" width="3.59765625" customWidth="1"/>
    <col min="52" max="52" width="2.86328125" customWidth="1"/>
    <col min="53" max="53" width="3.59765625" customWidth="1"/>
    <col min="54" max="55" width="2.86328125" customWidth="1"/>
    <col min="56" max="56" width="7.73046875" customWidth="1"/>
    <col min="57" max="57" width="11.86328125" customWidth="1"/>
    <col min="61" max="62" width="9" customWidth="1"/>
    <col min="76" max="76" width="9.86328125" customWidth="1"/>
  </cols>
  <sheetData>
    <row r="2" spans="1:78" x14ac:dyDescent="0.45">
      <c r="A2" s="8" t="s">
        <v>5</v>
      </c>
      <c r="B2" t="s">
        <v>3</v>
      </c>
      <c r="T2" s="15" t="s">
        <v>42</v>
      </c>
    </row>
    <row r="4" spans="1:78" x14ac:dyDescent="0.45">
      <c r="A4" s="8" t="s">
        <v>20</v>
      </c>
      <c r="B4" s="8" t="s">
        <v>37</v>
      </c>
    </row>
    <row r="5" spans="1:78" x14ac:dyDescent="0.45">
      <c r="A5" s="8" t="s">
        <v>0</v>
      </c>
      <c r="B5">
        <v>720</v>
      </c>
      <c r="C5">
        <v>925</v>
      </c>
      <c r="D5">
        <v>1130</v>
      </c>
      <c r="E5">
        <v>1335</v>
      </c>
      <c r="F5">
        <v>1550</v>
      </c>
      <c r="G5">
        <v>1750</v>
      </c>
      <c r="H5">
        <v>1950</v>
      </c>
      <c r="I5">
        <v>2145</v>
      </c>
      <c r="J5" t="s">
        <v>1</v>
      </c>
      <c r="V5">
        <v>820</v>
      </c>
      <c r="W5">
        <v>925</v>
      </c>
      <c r="X5">
        <v>1025</v>
      </c>
      <c r="Y5">
        <v>1130</v>
      </c>
      <c r="Z5">
        <v>1230</v>
      </c>
      <c r="AA5">
        <v>1335</v>
      </c>
      <c r="AB5">
        <v>1435</v>
      </c>
      <c r="AC5">
        <v>1550</v>
      </c>
      <c r="AD5">
        <v>1650</v>
      </c>
      <c r="AE5">
        <v>1750</v>
      </c>
      <c r="AF5">
        <v>1850</v>
      </c>
      <c r="AG5">
        <v>1950</v>
      </c>
      <c r="AH5">
        <v>2145</v>
      </c>
      <c r="AM5" s="12" t="s">
        <v>38</v>
      </c>
      <c r="AO5">
        <v>620</v>
      </c>
      <c r="AP5">
        <v>720</v>
      </c>
      <c r="AQ5">
        <v>825</v>
      </c>
      <c r="AR5">
        <v>925</v>
      </c>
      <c r="AS5">
        <v>1025</v>
      </c>
      <c r="AT5">
        <v>1125</v>
      </c>
      <c r="AU5">
        <v>1235</v>
      </c>
      <c r="AV5">
        <v>1335</v>
      </c>
      <c r="AW5">
        <v>1445</v>
      </c>
      <c r="AX5">
        <v>1545</v>
      </c>
      <c r="AY5">
        <v>1650</v>
      </c>
      <c r="AZ5">
        <v>1750</v>
      </c>
      <c r="BA5">
        <v>1850</v>
      </c>
      <c r="BB5">
        <v>1950</v>
      </c>
      <c r="BC5">
        <v>2045</v>
      </c>
    </row>
    <row r="6" spans="1:78" x14ac:dyDescent="0.45">
      <c r="A6" s="9" t="s">
        <v>25</v>
      </c>
      <c r="B6" s="10"/>
      <c r="C6" s="10"/>
      <c r="D6" s="10"/>
      <c r="E6" s="10"/>
      <c r="F6" s="10"/>
      <c r="G6" s="10"/>
      <c r="H6" s="10"/>
      <c r="I6" s="10"/>
      <c r="J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78" x14ac:dyDescent="0.45">
      <c r="A7" s="5" t="s">
        <v>61</v>
      </c>
      <c r="B7" s="10">
        <v>57</v>
      </c>
      <c r="C7" s="10">
        <v>66</v>
      </c>
      <c r="D7" s="10">
        <v>68</v>
      </c>
      <c r="E7" s="10">
        <v>98</v>
      </c>
      <c r="F7" s="10">
        <v>100</v>
      </c>
      <c r="G7" s="10">
        <v>100</v>
      </c>
      <c r="H7" s="10">
        <v>95</v>
      </c>
      <c r="I7" s="10">
        <v>13</v>
      </c>
      <c r="J7" s="10">
        <v>74.625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spans="1:78" x14ac:dyDescent="0.45">
      <c r="A8" s="5" t="s">
        <v>62</v>
      </c>
      <c r="B8" s="10">
        <v>59</v>
      </c>
      <c r="C8" s="10">
        <v>75</v>
      </c>
      <c r="D8" s="10">
        <v>71</v>
      </c>
      <c r="E8" s="10">
        <v>62</v>
      </c>
      <c r="F8" s="10">
        <v>89</v>
      </c>
      <c r="G8" s="10">
        <v>68</v>
      </c>
      <c r="H8" s="10">
        <v>50</v>
      </c>
      <c r="I8" s="10">
        <v>20</v>
      </c>
      <c r="J8" s="10">
        <v>61.75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spans="1:78" x14ac:dyDescent="0.45">
      <c r="A9" s="5" t="s">
        <v>63</v>
      </c>
      <c r="B9" s="10">
        <v>31</v>
      </c>
      <c r="C9" s="10">
        <v>50</v>
      </c>
      <c r="D9" s="10">
        <v>55</v>
      </c>
      <c r="E9" s="10">
        <v>78</v>
      </c>
      <c r="F9" s="10">
        <v>86</v>
      </c>
      <c r="G9" s="10">
        <v>90</v>
      </c>
      <c r="H9" s="10">
        <v>53</v>
      </c>
      <c r="I9" s="10">
        <v>25</v>
      </c>
      <c r="J9" s="10">
        <v>58.5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O9" t="s">
        <v>39</v>
      </c>
      <c r="AQ9" s="10"/>
    </row>
    <row r="10" spans="1:78" x14ac:dyDescent="0.45">
      <c r="A10" s="5" t="s">
        <v>64</v>
      </c>
      <c r="B10" s="10">
        <v>81</v>
      </c>
      <c r="C10" s="10">
        <v>64</v>
      </c>
      <c r="D10" s="10">
        <v>75</v>
      </c>
      <c r="E10" s="10">
        <v>89</v>
      </c>
      <c r="F10" s="10">
        <v>41</v>
      </c>
      <c r="G10" s="10">
        <v>68</v>
      </c>
      <c r="H10" s="10">
        <v>46</v>
      </c>
      <c r="I10" s="10">
        <v>20</v>
      </c>
      <c r="J10" s="10">
        <v>60.5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O10">
        <v>620</v>
      </c>
      <c r="AP10">
        <v>720</v>
      </c>
      <c r="AQ10">
        <v>825</v>
      </c>
      <c r="AR10">
        <v>925</v>
      </c>
      <c r="AS10">
        <v>1025</v>
      </c>
      <c r="AT10">
        <v>1125</v>
      </c>
      <c r="AU10">
        <v>1235</v>
      </c>
      <c r="AV10">
        <v>1335</v>
      </c>
      <c r="AW10">
        <v>1445</v>
      </c>
      <c r="AX10">
        <v>1545</v>
      </c>
      <c r="AY10">
        <v>1650</v>
      </c>
      <c r="AZ10">
        <v>1750</v>
      </c>
      <c r="BA10">
        <v>1850</v>
      </c>
      <c r="BB10">
        <v>1950</v>
      </c>
      <c r="BC10">
        <v>2045</v>
      </c>
    </row>
    <row r="11" spans="1:78" x14ac:dyDescent="0.45">
      <c r="A11" s="5" t="s">
        <v>67</v>
      </c>
      <c r="B11" s="10">
        <v>64</v>
      </c>
      <c r="C11" s="10">
        <v>68</v>
      </c>
      <c r="D11" s="10">
        <v>22</v>
      </c>
      <c r="E11" s="10">
        <v>10</v>
      </c>
      <c r="F11" s="10">
        <v>0</v>
      </c>
      <c r="G11" s="10"/>
      <c r="H11" s="10"/>
      <c r="I11" s="10"/>
      <c r="J11" s="10">
        <v>32.799999999999997</v>
      </c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M11" s="12">
        <v>42771</v>
      </c>
      <c r="BE11" s="12">
        <f t="shared" ref="BE11:BE34" si="0">AM11</f>
        <v>42771</v>
      </c>
      <c r="BX11" s="12">
        <f t="shared" ref="BX11:BX34" si="1">AM11</f>
        <v>42771</v>
      </c>
    </row>
    <row r="12" spans="1:78" x14ac:dyDescent="0.45">
      <c r="A12" s="9" t="s">
        <v>1</v>
      </c>
      <c r="B12" s="10">
        <v>58.4</v>
      </c>
      <c r="C12" s="10">
        <v>64.599999999999994</v>
      </c>
      <c r="D12" s="10">
        <v>58.2</v>
      </c>
      <c r="E12" s="10">
        <v>67.400000000000006</v>
      </c>
      <c r="F12" s="10">
        <v>63.2</v>
      </c>
      <c r="G12" s="10">
        <v>81.5</v>
      </c>
      <c r="H12" s="10">
        <v>61</v>
      </c>
      <c r="I12" s="10">
        <v>19.5</v>
      </c>
      <c r="J12" s="10">
        <v>59.648648648648646</v>
      </c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M12" s="12">
        <v>42772</v>
      </c>
      <c r="AQ12" s="10"/>
      <c r="BE12" s="12">
        <f t="shared" si="0"/>
        <v>42772</v>
      </c>
      <c r="BX12" s="12">
        <f t="shared" si="1"/>
        <v>42772</v>
      </c>
    </row>
    <row r="13" spans="1:78" x14ac:dyDescent="0.45"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M13" s="12">
        <v>42773</v>
      </c>
      <c r="AQ13" s="10"/>
      <c r="BE13" s="12">
        <f t="shared" si="0"/>
        <v>42773</v>
      </c>
      <c r="BX13" s="12">
        <f t="shared" si="1"/>
        <v>42773</v>
      </c>
    </row>
    <row r="14" spans="1:78" x14ac:dyDescent="0.45"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M14" s="12">
        <v>42774</v>
      </c>
      <c r="AQ14" s="10"/>
      <c r="BE14" s="12">
        <f t="shared" si="0"/>
        <v>42774</v>
      </c>
      <c r="BX14" s="12">
        <f t="shared" si="1"/>
        <v>42774</v>
      </c>
    </row>
    <row r="15" spans="1:78" x14ac:dyDescent="0.45"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M15" s="12">
        <v>42775</v>
      </c>
      <c r="AO15" s="16" t="s">
        <v>43</v>
      </c>
      <c r="AQ15" s="10"/>
      <c r="BE15" s="12">
        <f t="shared" si="0"/>
        <v>42775</v>
      </c>
      <c r="BG15" s="16" t="s">
        <v>43</v>
      </c>
      <c r="BX15" s="12">
        <f t="shared" si="1"/>
        <v>42775</v>
      </c>
      <c r="BZ15" s="16" t="s">
        <v>43</v>
      </c>
    </row>
    <row r="16" spans="1:78" x14ac:dyDescent="0.45"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M16" s="12">
        <v>42776</v>
      </c>
      <c r="AQ16" s="10"/>
      <c r="BE16" s="12">
        <f t="shared" si="0"/>
        <v>42776</v>
      </c>
      <c r="BX16" s="12">
        <f t="shared" si="1"/>
        <v>42776</v>
      </c>
    </row>
    <row r="17" spans="22:92" x14ac:dyDescent="0.45"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M17" s="12">
        <v>42777</v>
      </c>
      <c r="AQ17" s="10"/>
      <c r="BE17" s="12">
        <f t="shared" si="0"/>
        <v>42777</v>
      </c>
      <c r="BX17" s="12">
        <f t="shared" si="1"/>
        <v>42777</v>
      </c>
    </row>
    <row r="18" spans="22:92" x14ac:dyDescent="0.45"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M18" s="12">
        <v>42778</v>
      </c>
      <c r="AQ18" s="10"/>
      <c r="BE18" s="12">
        <f t="shared" si="0"/>
        <v>42778</v>
      </c>
      <c r="BX18" s="12">
        <f t="shared" si="1"/>
        <v>42778</v>
      </c>
    </row>
    <row r="19" spans="22:92" x14ac:dyDescent="0.45"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M19" s="12">
        <v>42779</v>
      </c>
      <c r="BE19" s="12">
        <f t="shared" si="0"/>
        <v>42779</v>
      </c>
      <c r="BG19" t="s">
        <v>40</v>
      </c>
      <c r="BX19" s="12">
        <f t="shared" si="1"/>
        <v>42779</v>
      </c>
      <c r="BZ19" t="s">
        <v>41</v>
      </c>
    </row>
    <row r="20" spans="22:92" x14ac:dyDescent="0.45"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M20" s="12">
        <v>42780</v>
      </c>
      <c r="BE20" s="12">
        <f t="shared" si="0"/>
        <v>42780</v>
      </c>
      <c r="BG20">
        <v>620</v>
      </c>
      <c r="BH20">
        <v>720</v>
      </c>
      <c r="BI20">
        <v>825</v>
      </c>
      <c r="BJ20">
        <v>925</v>
      </c>
      <c r="BK20">
        <v>1025</v>
      </c>
      <c r="BL20">
        <v>1125</v>
      </c>
      <c r="BM20">
        <v>1235</v>
      </c>
      <c r="BN20">
        <v>1335</v>
      </c>
      <c r="BO20">
        <v>1445</v>
      </c>
      <c r="BP20">
        <v>1545</v>
      </c>
      <c r="BQ20">
        <v>1650</v>
      </c>
      <c r="BR20">
        <v>1750</v>
      </c>
      <c r="BS20">
        <v>1850</v>
      </c>
      <c r="BT20">
        <v>1950</v>
      </c>
      <c r="BU20">
        <v>2045</v>
      </c>
      <c r="BX20" s="12">
        <f t="shared" si="1"/>
        <v>42780</v>
      </c>
      <c r="BZ20">
        <v>620</v>
      </c>
      <c r="CA20">
        <v>720</v>
      </c>
      <c r="CB20">
        <v>825</v>
      </c>
      <c r="CC20">
        <v>925</v>
      </c>
      <c r="CD20">
        <v>1025</v>
      </c>
      <c r="CE20">
        <v>1125</v>
      </c>
      <c r="CF20">
        <v>1235</v>
      </c>
      <c r="CG20">
        <v>1335</v>
      </c>
      <c r="CH20">
        <v>1445</v>
      </c>
      <c r="CI20">
        <v>1545</v>
      </c>
      <c r="CJ20">
        <v>1650</v>
      </c>
      <c r="CK20">
        <v>1750</v>
      </c>
      <c r="CL20">
        <v>1850</v>
      </c>
      <c r="CM20">
        <v>1950</v>
      </c>
      <c r="CN20">
        <v>2045</v>
      </c>
    </row>
    <row r="21" spans="22:92" x14ac:dyDescent="0.45">
      <c r="V21" s="10" t="e">
        <f t="shared" ref="V21:AH34" si="2">_xlfn.FORECAST.ETS($S21,D$11:D$37,$AM$11:$AM$37,1,1)</f>
        <v>#NUM!</v>
      </c>
      <c r="W21" s="10" t="e">
        <f t="shared" si="2"/>
        <v>#NUM!</v>
      </c>
      <c r="X21" s="10" t="e">
        <f t="shared" si="2"/>
        <v>#NUM!</v>
      </c>
      <c r="Y21" s="10" t="e">
        <f t="shared" si="2"/>
        <v>#DIV/0!</v>
      </c>
      <c r="Z21" s="10" t="e">
        <f t="shared" si="2"/>
        <v>#DIV/0!</v>
      </c>
      <c r="AA21" s="10" t="e">
        <f t="shared" si="2"/>
        <v>#DIV/0!</v>
      </c>
      <c r="AB21" s="10" t="e">
        <f t="shared" si="2"/>
        <v>#NUM!</v>
      </c>
      <c r="AC21" s="10" t="e">
        <f t="shared" si="2"/>
        <v>#DIV/0!</v>
      </c>
      <c r="AD21" s="10" t="e">
        <f t="shared" si="2"/>
        <v>#DIV/0!</v>
      </c>
      <c r="AE21" s="10" t="e">
        <f t="shared" si="2"/>
        <v>#DIV/0!</v>
      </c>
      <c r="AF21" s="10" t="e">
        <f t="shared" si="2"/>
        <v>#DIV/0!</v>
      </c>
      <c r="AG21" s="10" t="e">
        <f t="shared" si="2"/>
        <v>#DIV/0!</v>
      </c>
      <c r="AH21" s="10" t="e">
        <f t="shared" si="2"/>
        <v>#DIV/0!</v>
      </c>
      <c r="AI21" s="10"/>
      <c r="AJ21" s="10"/>
      <c r="AM21" s="12">
        <v>42781</v>
      </c>
      <c r="AO21">
        <v>78</v>
      </c>
      <c r="AP21">
        <v>36</v>
      </c>
      <c r="AQ21">
        <v>100</v>
      </c>
      <c r="AR21">
        <v>59</v>
      </c>
      <c r="AS21">
        <v>77</v>
      </c>
      <c r="AT21">
        <v>61</v>
      </c>
      <c r="AU21">
        <v>80</v>
      </c>
      <c r="AV21">
        <v>46</v>
      </c>
      <c r="AW21">
        <v>49</v>
      </c>
      <c r="AX21">
        <v>37</v>
      </c>
      <c r="AY21">
        <v>42</v>
      </c>
      <c r="AZ21">
        <v>34</v>
      </c>
      <c r="BA21">
        <v>32</v>
      </c>
      <c r="BB21">
        <v>9</v>
      </c>
      <c r="BC21">
        <v>14</v>
      </c>
      <c r="BE21" s="12">
        <f t="shared" si="0"/>
        <v>42781</v>
      </c>
      <c r="BG21" s="10">
        <v>56.458587919053237</v>
      </c>
      <c r="BH21" s="10">
        <v>30.831753369578482</v>
      </c>
      <c r="BI21" s="10">
        <v>71.568452510496684</v>
      </c>
      <c r="BJ21" s="10">
        <v>51.958991404444646</v>
      </c>
      <c r="BK21" s="10">
        <v>68.176923076923075</v>
      </c>
      <c r="BL21" s="10">
        <v>47.533857477747631</v>
      </c>
      <c r="BM21" s="10">
        <v>67.741737683684846</v>
      </c>
      <c r="BN21" s="10">
        <v>37.827820185544752</v>
      </c>
      <c r="BO21" s="10">
        <v>48.761481417779187</v>
      </c>
      <c r="BP21" s="10">
        <v>44.451849627111514</v>
      </c>
      <c r="BQ21" s="10">
        <v>42.676922473281373</v>
      </c>
      <c r="BR21" s="10">
        <v>41.489141383242426</v>
      </c>
      <c r="BS21" s="10">
        <v>41.783173708125467</v>
      </c>
      <c r="BT21" s="10">
        <v>6.1929332745850267</v>
      </c>
      <c r="BU21" s="10">
        <v>15.465999135024061</v>
      </c>
      <c r="BX21" s="12">
        <f t="shared" si="1"/>
        <v>42781</v>
      </c>
      <c r="BZ21" s="10">
        <f t="shared" ref="BZ21:CN34" si="3">BG21-AO21</f>
        <v>-21.541412080946763</v>
      </c>
      <c r="CA21" s="10">
        <f t="shared" si="3"/>
        <v>-5.1682466304215176</v>
      </c>
      <c r="CB21" s="10">
        <f t="shared" si="3"/>
        <v>-28.431547489503316</v>
      </c>
      <c r="CC21" s="10">
        <f t="shared" si="3"/>
        <v>-7.0410085955553541</v>
      </c>
      <c r="CD21" s="10">
        <f t="shared" si="3"/>
        <v>-8.8230769230769255</v>
      </c>
      <c r="CE21" s="10">
        <f t="shared" si="3"/>
        <v>-13.466142522252369</v>
      </c>
      <c r="CF21" s="10">
        <f t="shared" si="3"/>
        <v>-12.258262316315154</v>
      </c>
      <c r="CG21" s="10">
        <f t="shared" si="3"/>
        <v>-8.172179814455248</v>
      </c>
      <c r="CH21" s="10">
        <f t="shared" si="3"/>
        <v>-0.2385185822208129</v>
      </c>
      <c r="CI21" s="10">
        <f t="shared" si="3"/>
        <v>7.451849627111514</v>
      </c>
      <c r="CJ21" s="10">
        <f t="shared" si="3"/>
        <v>0.67692247328137256</v>
      </c>
      <c r="CK21" s="10">
        <f t="shared" si="3"/>
        <v>7.4891413832424263</v>
      </c>
      <c r="CL21" s="10">
        <f t="shared" si="3"/>
        <v>9.7831737081254673</v>
      </c>
      <c r="CM21" s="10">
        <f t="shared" si="3"/>
        <v>-2.8070667254149733</v>
      </c>
      <c r="CN21" s="10">
        <f t="shared" si="3"/>
        <v>1.4659991350240613</v>
      </c>
    </row>
    <row r="22" spans="22:92" x14ac:dyDescent="0.45">
      <c r="V22" s="10" t="e">
        <f t="shared" si="2"/>
        <v>#NUM!</v>
      </c>
      <c r="W22" s="10" t="e">
        <f t="shared" si="2"/>
        <v>#NUM!</v>
      </c>
      <c r="X22" s="10" t="e">
        <f t="shared" si="2"/>
        <v>#NUM!</v>
      </c>
      <c r="Y22" s="10" t="e">
        <f t="shared" si="2"/>
        <v>#DIV/0!</v>
      </c>
      <c r="Z22" s="10" t="e">
        <f t="shared" si="2"/>
        <v>#DIV/0!</v>
      </c>
      <c r="AA22" s="10" t="e">
        <f t="shared" si="2"/>
        <v>#DIV/0!</v>
      </c>
      <c r="AB22" s="10" t="e">
        <f t="shared" si="2"/>
        <v>#NUM!</v>
      </c>
      <c r="AC22" s="10" t="e">
        <f t="shared" si="2"/>
        <v>#DIV/0!</v>
      </c>
      <c r="AD22" s="10" t="e">
        <f t="shared" si="2"/>
        <v>#DIV/0!</v>
      </c>
      <c r="AE22" s="10" t="e">
        <f t="shared" si="2"/>
        <v>#DIV/0!</v>
      </c>
      <c r="AF22" s="10" t="e">
        <f t="shared" si="2"/>
        <v>#DIV/0!</v>
      </c>
      <c r="AG22" s="10" t="e">
        <f t="shared" si="2"/>
        <v>#DIV/0!</v>
      </c>
      <c r="AH22" s="10" t="e">
        <f t="shared" si="2"/>
        <v>#DIV/0!</v>
      </c>
      <c r="AI22" s="10"/>
      <c r="AJ22" s="10"/>
      <c r="AM22" s="12">
        <v>42782</v>
      </c>
      <c r="AO22">
        <v>75</v>
      </c>
      <c r="AP22">
        <v>32</v>
      </c>
      <c r="AQ22">
        <v>95</v>
      </c>
      <c r="AR22">
        <v>76</v>
      </c>
      <c r="AS22">
        <v>93</v>
      </c>
      <c r="AT22">
        <v>52</v>
      </c>
      <c r="AU22">
        <v>72</v>
      </c>
      <c r="AV22">
        <v>60</v>
      </c>
      <c r="AW22">
        <v>56</v>
      </c>
      <c r="AX22">
        <v>37</v>
      </c>
      <c r="AY22">
        <v>49</v>
      </c>
      <c r="AZ22">
        <v>30</v>
      </c>
      <c r="BA22">
        <v>40</v>
      </c>
      <c r="BB22">
        <v>13</v>
      </c>
      <c r="BC22">
        <v>13</v>
      </c>
      <c r="BE22" s="12">
        <f t="shared" si="0"/>
        <v>42782</v>
      </c>
      <c r="BG22" s="10">
        <v>57.434130986377006</v>
      </c>
      <c r="BH22" s="10">
        <v>31.446081635506342</v>
      </c>
      <c r="BI22" s="10">
        <v>72.723802445443695</v>
      </c>
      <c r="BJ22" s="10">
        <v>53.019959271714612</v>
      </c>
      <c r="BK22" s="10">
        <v>69.298461538461538</v>
      </c>
      <c r="BL22" s="10">
        <v>47.897987430901729</v>
      </c>
      <c r="BM22" s="10">
        <v>68.589801960706211</v>
      </c>
      <c r="BN22" s="10">
        <v>51.270460200600581</v>
      </c>
      <c r="BO22" s="10">
        <v>49.094572516502772</v>
      </c>
      <c r="BP22" s="10">
        <v>45.339600119056691</v>
      </c>
      <c r="BQ22" s="10">
        <v>43.236876258288525</v>
      </c>
      <c r="BR22" s="10">
        <v>41.707105475938768</v>
      </c>
      <c r="BS22" s="10">
        <v>42.313053908499214</v>
      </c>
      <c r="BT22" s="10">
        <v>17.293962066054188</v>
      </c>
      <c r="BU22" s="10">
        <v>15.768446243465482</v>
      </c>
      <c r="BX22" s="12">
        <f t="shared" si="1"/>
        <v>42782</v>
      </c>
      <c r="BZ22" s="10">
        <f t="shared" si="3"/>
        <v>-17.565869013622994</v>
      </c>
      <c r="CA22" s="10">
        <f t="shared" si="3"/>
        <v>-0.55391836449365783</v>
      </c>
      <c r="CB22" s="10">
        <f t="shared" si="3"/>
        <v>-22.276197554556305</v>
      </c>
      <c r="CC22" s="10">
        <f t="shared" si="3"/>
        <v>-22.980040728285388</v>
      </c>
      <c r="CD22" s="10">
        <f t="shared" si="3"/>
        <v>-23.701538461538462</v>
      </c>
      <c r="CE22" s="10">
        <f t="shared" si="3"/>
        <v>-4.1020125690982709</v>
      </c>
      <c r="CF22" s="10">
        <f t="shared" si="3"/>
        <v>-3.410198039293789</v>
      </c>
      <c r="CG22" s="10">
        <f t="shared" si="3"/>
        <v>-8.7295397993994186</v>
      </c>
      <c r="CH22" s="10">
        <f t="shared" si="3"/>
        <v>-6.9054274834972276</v>
      </c>
      <c r="CI22" s="10">
        <f t="shared" si="3"/>
        <v>8.3396001190566906</v>
      </c>
      <c r="CJ22" s="10">
        <f t="shared" si="3"/>
        <v>-5.7631237417114747</v>
      </c>
      <c r="CK22" s="10">
        <f t="shared" si="3"/>
        <v>11.707105475938768</v>
      </c>
      <c r="CL22" s="10">
        <f t="shared" si="3"/>
        <v>2.3130539084992137</v>
      </c>
      <c r="CM22" s="10">
        <f t="shared" si="3"/>
        <v>4.2939620660541884</v>
      </c>
      <c r="CN22" s="10">
        <f t="shared" si="3"/>
        <v>2.7684462434654815</v>
      </c>
    </row>
    <row r="23" spans="22:92" x14ac:dyDescent="0.45">
      <c r="V23" s="10" t="e">
        <f t="shared" si="2"/>
        <v>#NUM!</v>
      </c>
      <c r="W23" s="10" t="e">
        <f t="shared" si="2"/>
        <v>#NUM!</v>
      </c>
      <c r="X23" s="10" t="e">
        <f t="shared" si="2"/>
        <v>#NUM!</v>
      </c>
      <c r="Y23" s="10" t="e">
        <f t="shared" si="2"/>
        <v>#DIV/0!</v>
      </c>
      <c r="Z23" s="10" t="e">
        <f t="shared" si="2"/>
        <v>#DIV/0!</v>
      </c>
      <c r="AA23" s="10" t="e">
        <f t="shared" si="2"/>
        <v>#DIV/0!</v>
      </c>
      <c r="AB23" s="10" t="e">
        <f t="shared" si="2"/>
        <v>#NUM!</v>
      </c>
      <c r="AC23" s="10" t="e">
        <f t="shared" si="2"/>
        <v>#DIV/0!</v>
      </c>
      <c r="AD23" s="10" t="e">
        <f t="shared" si="2"/>
        <v>#DIV/0!</v>
      </c>
      <c r="AE23" s="10" t="e">
        <f t="shared" si="2"/>
        <v>#DIV/0!</v>
      </c>
      <c r="AF23" s="10" t="e">
        <f t="shared" si="2"/>
        <v>#DIV/0!</v>
      </c>
      <c r="AG23" s="10" t="e">
        <f t="shared" si="2"/>
        <v>#DIV/0!</v>
      </c>
      <c r="AH23" s="10" t="e">
        <f t="shared" si="2"/>
        <v>#DIV/0!</v>
      </c>
      <c r="AJ23" s="10"/>
      <c r="AM23" s="12">
        <v>42783</v>
      </c>
      <c r="AO23">
        <v>54</v>
      </c>
      <c r="AP23">
        <v>31</v>
      </c>
      <c r="AQ23">
        <v>91</v>
      </c>
      <c r="AR23">
        <v>48</v>
      </c>
      <c r="AS23">
        <v>80</v>
      </c>
      <c r="AT23">
        <v>46</v>
      </c>
      <c r="AU23">
        <v>74</v>
      </c>
      <c r="AV23">
        <v>60</v>
      </c>
      <c r="AW23">
        <v>54</v>
      </c>
      <c r="AX23">
        <v>55</v>
      </c>
      <c r="AY23">
        <v>47</v>
      </c>
      <c r="AZ23">
        <v>43</v>
      </c>
      <c r="BA23">
        <v>38</v>
      </c>
      <c r="BB23">
        <v>13</v>
      </c>
      <c r="BC23">
        <v>15</v>
      </c>
      <c r="BE23" s="12">
        <f t="shared" si="0"/>
        <v>42783</v>
      </c>
      <c r="BG23" s="10">
        <v>58.409674053700748</v>
      </c>
      <c r="BH23" s="10">
        <v>32.060409901434177</v>
      </c>
      <c r="BI23" s="10">
        <v>73.879152380390707</v>
      </c>
      <c r="BJ23" s="10">
        <v>54.080927138984549</v>
      </c>
      <c r="BK23" s="10">
        <v>70.42</v>
      </c>
      <c r="BL23" s="10">
        <v>48.262117384055884</v>
      </c>
      <c r="BM23" s="10">
        <v>69.437866237727619</v>
      </c>
      <c r="BN23" s="10">
        <v>50.675534198756218</v>
      </c>
      <c r="BO23" s="10">
        <v>49.427663615226308</v>
      </c>
      <c r="BP23" s="10">
        <v>46.227350611001889</v>
      </c>
      <c r="BQ23" s="10">
        <v>43.796830043295699</v>
      </c>
      <c r="BR23" s="10">
        <v>41.925069568635109</v>
      </c>
      <c r="BS23" s="10">
        <v>42.842934108872988</v>
      </c>
      <c r="BT23" s="10">
        <v>15.832147602943039</v>
      </c>
      <c r="BU23" s="10">
        <v>16.070893351906921</v>
      </c>
      <c r="BX23" s="12">
        <f t="shared" si="1"/>
        <v>42783</v>
      </c>
      <c r="BZ23" s="10">
        <f t="shared" si="3"/>
        <v>4.4096740537007477</v>
      </c>
      <c r="CA23" s="10">
        <f t="shared" si="3"/>
        <v>1.060409901434177</v>
      </c>
      <c r="CB23" s="10">
        <f t="shared" si="3"/>
        <v>-17.120847619609293</v>
      </c>
      <c r="CC23" s="10">
        <f t="shared" si="3"/>
        <v>6.0809271389845492</v>
      </c>
      <c r="CD23" s="10">
        <f t="shared" si="3"/>
        <v>-9.5799999999999983</v>
      </c>
      <c r="CE23" s="10">
        <f t="shared" si="3"/>
        <v>2.2621173840558839</v>
      </c>
      <c r="CF23" s="10">
        <f t="shared" si="3"/>
        <v>-4.5621337622723814</v>
      </c>
      <c r="CG23" s="10">
        <f t="shared" si="3"/>
        <v>-9.3244658012437824</v>
      </c>
      <c r="CH23" s="10">
        <f t="shared" si="3"/>
        <v>-4.572336384773692</v>
      </c>
      <c r="CI23" s="10">
        <f t="shared" si="3"/>
        <v>-8.7726493889981114</v>
      </c>
      <c r="CJ23" s="10">
        <f t="shared" si="3"/>
        <v>-3.2031699567043006</v>
      </c>
      <c r="CK23" s="10">
        <f t="shared" si="3"/>
        <v>-1.0749304313648906</v>
      </c>
      <c r="CL23" s="10">
        <f t="shared" si="3"/>
        <v>4.8429341088729885</v>
      </c>
      <c r="CM23" s="10">
        <f t="shared" si="3"/>
        <v>2.8321476029430386</v>
      </c>
      <c r="CN23" s="10">
        <f t="shared" si="3"/>
        <v>1.0708933519069213</v>
      </c>
    </row>
    <row r="24" spans="22:92" x14ac:dyDescent="0.45">
      <c r="V24" s="10" t="e">
        <f t="shared" si="2"/>
        <v>#NUM!</v>
      </c>
      <c r="W24" s="10" t="e">
        <f t="shared" si="2"/>
        <v>#NUM!</v>
      </c>
      <c r="X24" s="10" t="e">
        <f t="shared" si="2"/>
        <v>#NUM!</v>
      </c>
      <c r="Y24" s="10" t="e">
        <f t="shared" si="2"/>
        <v>#DIV/0!</v>
      </c>
      <c r="Z24" s="10" t="e">
        <f t="shared" si="2"/>
        <v>#DIV/0!</v>
      </c>
      <c r="AA24" s="10" t="e">
        <f t="shared" si="2"/>
        <v>#DIV/0!</v>
      </c>
      <c r="AB24" s="10" t="e">
        <f t="shared" si="2"/>
        <v>#NUM!</v>
      </c>
      <c r="AC24" s="10" t="e">
        <f t="shared" si="2"/>
        <v>#DIV/0!</v>
      </c>
      <c r="AD24" s="10" t="e">
        <f t="shared" si="2"/>
        <v>#DIV/0!</v>
      </c>
      <c r="AE24" s="10" t="e">
        <f t="shared" si="2"/>
        <v>#DIV/0!</v>
      </c>
      <c r="AF24" s="10" t="e">
        <f t="shared" si="2"/>
        <v>#DIV/0!</v>
      </c>
      <c r="AG24" s="10" t="e">
        <f t="shared" si="2"/>
        <v>#DIV/0!</v>
      </c>
      <c r="AH24" s="10" t="e">
        <f t="shared" si="2"/>
        <v>#DIV/0!</v>
      </c>
      <c r="AJ24" s="10"/>
      <c r="AM24" s="12">
        <v>42784</v>
      </c>
      <c r="AO24">
        <v>34</v>
      </c>
      <c r="AP24">
        <v>37</v>
      </c>
      <c r="AQ24">
        <v>0</v>
      </c>
      <c r="AR24">
        <v>1</v>
      </c>
      <c r="AS24">
        <v>100</v>
      </c>
      <c r="AT24">
        <v>3</v>
      </c>
      <c r="AU24">
        <v>1</v>
      </c>
      <c r="AX24">
        <v>43</v>
      </c>
      <c r="AY24">
        <v>0</v>
      </c>
      <c r="AZ24">
        <v>45</v>
      </c>
      <c r="BA24">
        <v>37</v>
      </c>
      <c r="BB24">
        <v>26</v>
      </c>
      <c r="BC24">
        <v>1</v>
      </c>
      <c r="BE24" s="12">
        <f t="shared" si="0"/>
        <v>42784</v>
      </c>
      <c r="BG24" s="10">
        <v>59.385217121024517</v>
      </c>
      <c r="BH24" s="10">
        <v>32.674738167362044</v>
      </c>
      <c r="BI24" s="10">
        <v>75.034502315337704</v>
      </c>
      <c r="BJ24" s="10">
        <v>55.141895006254522</v>
      </c>
      <c r="BK24" s="10">
        <v>71.541538461538465</v>
      </c>
      <c r="BL24" s="10">
        <v>48.626247337209989</v>
      </c>
      <c r="BM24" s="10">
        <v>70.285930514748983</v>
      </c>
      <c r="BN24" s="10">
        <v>41.93459624809325</v>
      </c>
      <c r="BO24" s="10">
        <v>49.760754713949893</v>
      </c>
      <c r="BP24" s="10">
        <v>47.115101102947058</v>
      </c>
      <c r="BQ24" s="10">
        <v>44.356783828302852</v>
      </c>
      <c r="BR24" s="10">
        <v>42.143033661331451</v>
      </c>
      <c r="BS24" s="10">
        <v>43.372814309246728</v>
      </c>
      <c r="BT24" s="10">
        <v>25.375868087895583</v>
      </c>
      <c r="BU24" s="10">
        <v>16.373340460348345</v>
      </c>
      <c r="BX24" s="12">
        <f t="shared" si="1"/>
        <v>42784</v>
      </c>
      <c r="BZ24" s="10">
        <f t="shared" si="3"/>
        <v>25.385217121024517</v>
      </c>
      <c r="CA24" s="10">
        <f t="shared" si="3"/>
        <v>-4.3252618326379562</v>
      </c>
      <c r="CB24" s="10">
        <f t="shared" si="3"/>
        <v>75.034502315337704</v>
      </c>
      <c r="CC24" s="10">
        <f t="shared" si="3"/>
        <v>54.141895006254522</v>
      </c>
      <c r="CD24" s="10">
        <f t="shared" si="3"/>
        <v>-28.458461538461535</v>
      </c>
      <c r="CE24" s="10">
        <f t="shared" si="3"/>
        <v>45.626247337209989</v>
      </c>
      <c r="CF24" s="10">
        <f t="shared" si="3"/>
        <v>69.285930514748983</v>
      </c>
      <c r="CG24" s="10">
        <f t="shared" si="3"/>
        <v>41.93459624809325</v>
      </c>
      <c r="CH24" s="10">
        <f t="shared" si="3"/>
        <v>49.760754713949893</v>
      </c>
      <c r="CI24" s="10">
        <f t="shared" si="3"/>
        <v>4.1151011029470581</v>
      </c>
      <c r="CJ24" s="10">
        <f t="shared" si="3"/>
        <v>44.356783828302852</v>
      </c>
      <c r="CK24" s="10">
        <f t="shared" si="3"/>
        <v>-2.8569663386685491</v>
      </c>
      <c r="CL24" s="10">
        <f t="shared" si="3"/>
        <v>6.3728143092467278</v>
      </c>
      <c r="CM24" s="10">
        <f t="shared" si="3"/>
        <v>-0.6241319121044171</v>
      </c>
      <c r="CN24" s="10">
        <f t="shared" si="3"/>
        <v>15.373340460348345</v>
      </c>
    </row>
    <row r="25" spans="22:92" x14ac:dyDescent="0.45">
      <c r="V25" s="10" t="e">
        <f t="shared" si="2"/>
        <v>#NUM!</v>
      </c>
      <c r="W25" s="10" t="e">
        <f t="shared" si="2"/>
        <v>#NUM!</v>
      </c>
      <c r="X25" s="10" t="e">
        <f t="shared" si="2"/>
        <v>#NUM!</v>
      </c>
      <c r="Y25" s="10" t="e">
        <f t="shared" si="2"/>
        <v>#DIV/0!</v>
      </c>
      <c r="Z25" s="10" t="e">
        <f t="shared" si="2"/>
        <v>#DIV/0!</v>
      </c>
      <c r="AA25" s="10" t="e">
        <f t="shared" si="2"/>
        <v>#DIV/0!</v>
      </c>
      <c r="AB25" s="10" t="e">
        <f t="shared" si="2"/>
        <v>#NUM!</v>
      </c>
      <c r="AC25" s="10" t="e">
        <f t="shared" si="2"/>
        <v>#DIV/0!</v>
      </c>
      <c r="AD25" s="10" t="e">
        <f t="shared" si="2"/>
        <v>#DIV/0!</v>
      </c>
      <c r="AE25" s="10" t="e">
        <f t="shared" si="2"/>
        <v>#DIV/0!</v>
      </c>
      <c r="AF25" s="10" t="e">
        <f t="shared" si="2"/>
        <v>#DIV/0!</v>
      </c>
      <c r="AG25" s="10" t="e">
        <f t="shared" si="2"/>
        <v>#DIV/0!</v>
      </c>
      <c r="AH25" s="10" t="e">
        <f t="shared" si="2"/>
        <v>#DIV/0!</v>
      </c>
      <c r="AI25" s="10"/>
      <c r="AJ25" s="10"/>
      <c r="AM25" s="12">
        <v>42785</v>
      </c>
      <c r="AQ25">
        <v>54</v>
      </c>
      <c r="AR25">
        <v>2</v>
      </c>
      <c r="AS25">
        <v>97</v>
      </c>
      <c r="AT25">
        <v>80</v>
      </c>
      <c r="AU25">
        <v>96</v>
      </c>
      <c r="AV25">
        <v>43.5</v>
      </c>
      <c r="AW25">
        <v>56</v>
      </c>
      <c r="AX25">
        <v>51.5</v>
      </c>
      <c r="AY25">
        <v>72</v>
      </c>
      <c r="AZ25">
        <v>46</v>
      </c>
      <c r="BA25">
        <v>72</v>
      </c>
      <c r="BB25">
        <v>38</v>
      </c>
      <c r="BC25">
        <v>23</v>
      </c>
      <c r="BE25" s="12">
        <f t="shared" si="0"/>
        <v>42785</v>
      </c>
      <c r="BG25" s="10">
        <v>60.360760188348259</v>
      </c>
      <c r="BH25" s="10">
        <v>33.289066433289875</v>
      </c>
      <c r="BI25" s="10">
        <v>76.18985225028473</v>
      </c>
      <c r="BJ25" s="10">
        <v>56.20286287352446</v>
      </c>
      <c r="BK25" s="10">
        <v>72.663076923076915</v>
      </c>
      <c r="BL25" s="10">
        <v>48.990377290364144</v>
      </c>
      <c r="BM25" s="10">
        <v>71.133994791770405</v>
      </c>
      <c r="BN25" s="10">
        <v>37.310137864968567</v>
      </c>
      <c r="BO25" s="10">
        <v>50.093845812673422</v>
      </c>
      <c r="BP25" s="10">
        <v>48.002851594892263</v>
      </c>
      <c r="BQ25" s="10">
        <v>44.916737613310026</v>
      </c>
      <c r="BR25" s="10">
        <v>42.360997754027792</v>
      </c>
      <c r="BS25" s="10">
        <v>43.902694509620503</v>
      </c>
      <c r="BT25" s="10">
        <v>47.661716528993878</v>
      </c>
      <c r="BU25" s="10">
        <v>16.675787568789779</v>
      </c>
      <c r="BX25" s="12">
        <f t="shared" si="1"/>
        <v>42785</v>
      </c>
      <c r="BZ25" s="10">
        <f t="shared" si="3"/>
        <v>60.360760188348259</v>
      </c>
      <c r="CA25" s="10">
        <f t="shared" si="3"/>
        <v>33.289066433289875</v>
      </c>
      <c r="CB25" s="10">
        <f t="shared" si="3"/>
        <v>22.18985225028473</v>
      </c>
      <c r="CC25" s="10">
        <f t="shared" si="3"/>
        <v>54.20286287352446</v>
      </c>
      <c r="CD25" s="10">
        <f t="shared" si="3"/>
        <v>-24.336923076923085</v>
      </c>
      <c r="CE25" s="10">
        <f t="shared" si="3"/>
        <v>-31.009622709635856</v>
      </c>
      <c r="CF25" s="10">
        <f t="shared" si="3"/>
        <v>-24.866005208229595</v>
      </c>
      <c r="CG25" s="10">
        <f t="shared" si="3"/>
        <v>-6.1898621350314329</v>
      </c>
      <c r="CH25" s="10">
        <f t="shared" si="3"/>
        <v>-5.9061541873265782</v>
      </c>
      <c r="CI25" s="10">
        <f t="shared" si="3"/>
        <v>-3.4971484051077368</v>
      </c>
      <c r="CJ25" s="10">
        <f t="shared" si="3"/>
        <v>-27.083262386689974</v>
      </c>
      <c r="CK25" s="10">
        <f t="shared" si="3"/>
        <v>-3.6390022459722076</v>
      </c>
      <c r="CL25" s="10">
        <f t="shared" si="3"/>
        <v>-28.097305490379497</v>
      </c>
      <c r="CM25" s="10">
        <f t="shared" si="3"/>
        <v>9.6617165289938782</v>
      </c>
      <c r="CN25" s="10">
        <f t="shared" si="3"/>
        <v>-6.3242124312102206</v>
      </c>
    </row>
    <row r="26" spans="22:92" x14ac:dyDescent="0.45">
      <c r="V26" s="10" t="e">
        <f t="shared" si="2"/>
        <v>#NUM!</v>
      </c>
      <c r="W26" s="10" t="e">
        <f t="shared" si="2"/>
        <v>#NUM!</v>
      </c>
      <c r="X26" s="10" t="e">
        <f t="shared" si="2"/>
        <v>#NUM!</v>
      </c>
      <c r="Y26" s="10" t="e">
        <f t="shared" si="2"/>
        <v>#DIV/0!</v>
      </c>
      <c r="Z26" s="10" t="e">
        <f t="shared" si="2"/>
        <v>#DIV/0!</v>
      </c>
      <c r="AA26" s="10" t="e">
        <f t="shared" si="2"/>
        <v>#DIV/0!</v>
      </c>
      <c r="AB26" s="10" t="e">
        <f t="shared" si="2"/>
        <v>#NUM!</v>
      </c>
      <c r="AC26" s="10" t="e">
        <f t="shared" si="2"/>
        <v>#DIV/0!</v>
      </c>
      <c r="AD26" s="10" t="e">
        <f t="shared" si="2"/>
        <v>#DIV/0!</v>
      </c>
      <c r="AE26" s="10" t="e">
        <f t="shared" si="2"/>
        <v>#DIV/0!</v>
      </c>
      <c r="AF26" s="10" t="e">
        <f t="shared" si="2"/>
        <v>#DIV/0!</v>
      </c>
      <c r="AG26" s="10" t="e">
        <f t="shared" si="2"/>
        <v>#DIV/0!</v>
      </c>
      <c r="AH26" s="10" t="e">
        <f t="shared" si="2"/>
        <v>#DIV/0!</v>
      </c>
      <c r="AI26" s="10"/>
      <c r="AJ26" s="10"/>
      <c r="AM26" s="12">
        <v>42786</v>
      </c>
      <c r="AO26">
        <v>100</v>
      </c>
      <c r="AP26">
        <v>46</v>
      </c>
      <c r="AQ26">
        <v>100</v>
      </c>
      <c r="AR26">
        <v>73</v>
      </c>
      <c r="AS26">
        <v>82</v>
      </c>
      <c r="AT26">
        <v>55</v>
      </c>
      <c r="AU26">
        <v>71</v>
      </c>
      <c r="AV26">
        <v>69</v>
      </c>
      <c r="AW26">
        <v>47</v>
      </c>
      <c r="AX26">
        <v>53</v>
      </c>
      <c r="AY26">
        <v>40</v>
      </c>
      <c r="AZ26">
        <v>28</v>
      </c>
      <c r="BA26">
        <v>40</v>
      </c>
      <c r="BB26">
        <v>17</v>
      </c>
      <c r="BC26">
        <v>20</v>
      </c>
      <c r="BE26" s="12">
        <f t="shared" si="0"/>
        <v>42786</v>
      </c>
      <c r="BG26" s="10">
        <v>61.336303255672028</v>
      </c>
      <c r="BH26" s="10">
        <v>33.903394699217735</v>
      </c>
      <c r="BI26" s="10">
        <v>77.345202185231727</v>
      </c>
      <c r="BJ26" s="10">
        <v>57.263830740794425</v>
      </c>
      <c r="BK26" s="10">
        <v>73.784615384615378</v>
      </c>
      <c r="BL26" s="10">
        <v>49.354507243518242</v>
      </c>
      <c r="BM26" s="10">
        <v>71.982059068791756</v>
      </c>
      <c r="BN26" s="10">
        <v>57.968947570554114</v>
      </c>
      <c r="BO26" s="10">
        <v>50.426936911397007</v>
      </c>
      <c r="BP26" s="10">
        <v>48.890602086837433</v>
      </c>
      <c r="BQ26" s="10">
        <v>45.476691398317179</v>
      </c>
      <c r="BR26" s="10">
        <v>42.578961846724134</v>
      </c>
      <c r="BS26" s="10">
        <v>44.432574709994249</v>
      </c>
      <c r="BT26" s="10">
        <v>15.069722418970255</v>
      </c>
      <c r="BU26" s="10">
        <v>16.978234677231203</v>
      </c>
      <c r="BX26" s="12">
        <f t="shared" si="1"/>
        <v>42786</v>
      </c>
      <c r="BZ26" s="10">
        <f t="shared" si="3"/>
        <v>-38.663696744327972</v>
      </c>
      <c r="CA26" s="10">
        <f t="shared" si="3"/>
        <v>-12.096605300782265</v>
      </c>
      <c r="CB26" s="10">
        <f t="shared" si="3"/>
        <v>-22.654797814768273</v>
      </c>
      <c r="CC26" s="10">
        <f t="shared" si="3"/>
        <v>-15.736169259205575</v>
      </c>
      <c r="CD26" s="10">
        <f t="shared" si="3"/>
        <v>-8.2153846153846217</v>
      </c>
      <c r="CE26" s="10">
        <f t="shared" si="3"/>
        <v>-5.6454927564817581</v>
      </c>
      <c r="CF26" s="10">
        <f t="shared" si="3"/>
        <v>0.98205906879175586</v>
      </c>
      <c r="CG26" s="10">
        <f t="shared" si="3"/>
        <v>-11.031052429445886</v>
      </c>
      <c r="CH26" s="10">
        <f t="shared" si="3"/>
        <v>3.4269369113970072</v>
      </c>
      <c r="CI26" s="10">
        <f t="shared" si="3"/>
        <v>-4.1093979131625673</v>
      </c>
      <c r="CJ26" s="10">
        <f t="shared" si="3"/>
        <v>5.476691398317179</v>
      </c>
      <c r="CK26" s="10">
        <f t="shared" si="3"/>
        <v>14.578961846724134</v>
      </c>
      <c r="CL26" s="10">
        <f t="shared" si="3"/>
        <v>4.432574709994249</v>
      </c>
      <c r="CM26" s="10">
        <f t="shared" si="3"/>
        <v>-1.9302775810297454</v>
      </c>
      <c r="CN26" s="10">
        <f t="shared" si="3"/>
        <v>-3.0217653227687968</v>
      </c>
    </row>
    <row r="27" spans="22:92" x14ac:dyDescent="0.45">
      <c r="V27" s="10" t="e">
        <f t="shared" si="2"/>
        <v>#NUM!</v>
      </c>
      <c r="W27" s="10" t="e">
        <f t="shared" si="2"/>
        <v>#NUM!</v>
      </c>
      <c r="X27" s="10" t="e">
        <f t="shared" si="2"/>
        <v>#NUM!</v>
      </c>
      <c r="Y27" s="10" t="e">
        <f t="shared" si="2"/>
        <v>#DIV/0!</v>
      </c>
      <c r="Z27" s="10" t="e">
        <f t="shared" si="2"/>
        <v>#DIV/0!</v>
      </c>
      <c r="AA27" s="10" t="e">
        <f t="shared" si="2"/>
        <v>#DIV/0!</v>
      </c>
      <c r="AB27" s="10" t="e">
        <f t="shared" si="2"/>
        <v>#NUM!</v>
      </c>
      <c r="AC27" s="10" t="e">
        <f t="shared" si="2"/>
        <v>#DIV/0!</v>
      </c>
      <c r="AD27" s="10" t="e">
        <f t="shared" si="2"/>
        <v>#DIV/0!</v>
      </c>
      <c r="AE27" s="10" t="e">
        <f t="shared" si="2"/>
        <v>#DIV/0!</v>
      </c>
      <c r="AF27" s="10" t="e">
        <f t="shared" si="2"/>
        <v>#DIV/0!</v>
      </c>
      <c r="AG27" s="10" t="e">
        <f t="shared" si="2"/>
        <v>#DIV/0!</v>
      </c>
      <c r="AH27" s="10" t="e">
        <f t="shared" si="2"/>
        <v>#DIV/0!</v>
      </c>
      <c r="AJ27" s="10"/>
      <c r="AM27" s="12">
        <v>42787</v>
      </c>
      <c r="AO27">
        <v>73</v>
      </c>
      <c r="AP27">
        <v>43</v>
      </c>
      <c r="AQ27">
        <v>100</v>
      </c>
      <c r="AR27">
        <v>60</v>
      </c>
      <c r="AS27">
        <v>89</v>
      </c>
      <c r="AT27">
        <v>49</v>
      </c>
      <c r="AU27">
        <v>87</v>
      </c>
      <c r="AV27">
        <v>58</v>
      </c>
      <c r="AW27">
        <v>48</v>
      </c>
      <c r="AX27">
        <v>56</v>
      </c>
      <c r="AY27">
        <v>45</v>
      </c>
      <c r="AZ27">
        <v>41</v>
      </c>
      <c r="BA27">
        <v>37</v>
      </c>
      <c r="BB27">
        <v>10</v>
      </c>
      <c r="BC27">
        <v>14</v>
      </c>
      <c r="BE27" s="12">
        <f t="shared" si="0"/>
        <v>42787</v>
      </c>
      <c r="BG27" s="10">
        <v>62.31184632299577</v>
      </c>
      <c r="BH27" s="10">
        <v>34.517722965145573</v>
      </c>
      <c r="BI27" s="10">
        <v>78.500552120178739</v>
      </c>
      <c r="BJ27" s="10">
        <v>58.324798608064363</v>
      </c>
      <c r="BK27" s="10">
        <v>74.906153846153842</v>
      </c>
      <c r="BL27" s="10">
        <v>49.718637196672397</v>
      </c>
      <c r="BM27" s="10">
        <v>72.830123345813178</v>
      </c>
      <c r="BN27" s="10">
        <v>51.670240890764234</v>
      </c>
      <c r="BO27" s="10">
        <v>50.760028010120543</v>
      </c>
      <c r="BP27" s="10">
        <v>49.778352578782638</v>
      </c>
      <c r="BQ27" s="10">
        <v>46.03664518332436</v>
      </c>
      <c r="BR27" s="10">
        <v>42.796925939420476</v>
      </c>
      <c r="BS27" s="10">
        <v>44.962454910368024</v>
      </c>
      <c r="BT27" s="10">
        <v>5.9020523156567215</v>
      </c>
      <c r="BU27" s="10">
        <v>17.280681785672641</v>
      </c>
      <c r="BX27" s="12">
        <f t="shared" si="1"/>
        <v>42787</v>
      </c>
      <c r="BZ27" s="10">
        <f t="shared" si="3"/>
        <v>-10.68815367700423</v>
      </c>
      <c r="CA27" s="10">
        <f t="shared" si="3"/>
        <v>-8.4822770348544267</v>
      </c>
      <c r="CB27" s="10">
        <f t="shared" si="3"/>
        <v>-21.499447879821261</v>
      </c>
      <c r="CC27" s="10">
        <f t="shared" si="3"/>
        <v>-1.6752013919356372</v>
      </c>
      <c r="CD27" s="10">
        <f t="shared" si="3"/>
        <v>-14.093846153846158</v>
      </c>
      <c r="CE27" s="10">
        <f t="shared" si="3"/>
        <v>0.71863719667239678</v>
      </c>
      <c r="CF27" s="10">
        <f t="shared" si="3"/>
        <v>-14.169876654186822</v>
      </c>
      <c r="CG27" s="10">
        <f t="shared" si="3"/>
        <v>-6.3297591092357663</v>
      </c>
      <c r="CH27" s="10">
        <f t="shared" si="3"/>
        <v>2.7600280101205428</v>
      </c>
      <c r="CI27" s="10">
        <f t="shared" si="3"/>
        <v>-6.2216474212173623</v>
      </c>
      <c r="CJ27" s="10">
        <f t="shared" si="3"/>
        <v>1.0366451833243602</v>
      </c>
      <c r="CK27" s="10">
        <f t="shared" si="3"/>
        <v>1.7969259394204755</v>
      </c>
      <c r="CL27" s="10">
        <f t="shared" si="3"/>
        <v>7.9624549103680238</v>
      </c>
      <c r="CM27" s="10">
        <f t="shared" si="3"/>
        <v>-4.0979476843432785</v>
      </c>
      <c r="CN27" s="10">
        <f t="shared" si="3"/>
        <v>3.2806817856726411</v>
      </c>
    </row>
    <row r="28" spans="22:92" x14ac:dyDescent="0.45">
      <c r="V28" s="10" t="e">
        <f t="shared" si="2"/>
        <v>#NUM!</v>
      </c>
      <c r="W28" s="10" t="e">
        <f t="shared" si="2"/>
        <v>#NUM!</v>
      </c>
      <c r="X28" s="10" t="e">
        <f t="shared" si="2"/>
        <v>#NUM!</v>
      </c>
      <c r="Y28" s="10" t="e">
        <f t="shared" si="2"/>
        <v>#DIV/0!</v>
      </c>
      <c r="Z28" s="10" t="e">
        <f t="shared" si="2"/>
        <v>#DIV/0!</v>
      </c>
      <c r="AA28" s="10" t="e">
        <f t="shared" si="2"/>
        <v>#DIV/0!</v>
      </c>
      <c r="AB28" s="10" t="e">
        <f t="shared" si="2"/>
        <v>#NUM!</v>
      </c>
      <c r="AC28" s="10" t="e">
        <f t="shared" si="2"/>
        <v>#DIV/0!</v>
      </c>
      <c r="AD28" s="10" t="e">
        <f t="shared" si="2"/>
        <v>#DIV/0!</v>
      </c>
      <c r="AE28" s="10" t="e">
        <f t="shared" si="2"/>
        <v>#DIV/0!</v>
      </c>
      <c r="AF28" s="10" t="e">
        <f t="shared" si="2"/>
        <v>#DIV/0!</v>
      </c>
      <c r="AG28" s="10" t="e">
        <f t="shared" si="2"/>
        <v>#DIV/0!</v>
      </c>
      <c r="AH28" s="10" t="e">
        <f t="shared" si="2"/>
        <v>#DIV/0!</v>
      </c>
      <c r="AI28" s="10"/>
      <c r="AJ28" s="10"/>
      <c r="AM28" s="12">
        <v>42788</v>
      </c>
      <c r="AO28">
        <v>83</v>
      </c>
      <c r="AP28">
        <v>42</v>
      </c>
      <c r="AQ28">
        <v>92</v>
      </c>
      <c r="AR28">
        <v>61</v>
      </c>
      <c r="AS28">
        <v>78</v>
      </c>
      <c r="AT28">
        <v>55</v>
      </c>
      <c r="AU28">
        <v>73</v>
      </c>
      <c r="AV28">
        <v>58</v>
      </c>
      <c r="AW28">
        <v>55</v>
      </c>
      <c r="AX28">
        <v>41</v>
      </c>
      <c r="AY28">
        <v>42</v>
      </c>
      <c r="AZ28">
        <v>31</v>
      </c>
      <c r="BA28">
        <v>41</v>
      </c>
      <c r="BB28">
        <v>15</v>
      </c>
      <c r="BC28">
        <v>18</v>
      </c>
      <c r="BE28" s="12">
        <f t="shared" si="0"/>
        <v>42788</v>
      </c>
      <c r="BG28" s="10">
        <v>63.287389390319539</v>
      </c>
      <c r="BH28" s="10">
        <v>35.132051231073433</v>
      </c>
      <c r="BI28" s="10">
        <v>79.65590205512575</v>
      </c>
      <c r="BJ28" s="10">
        <v>59.385766475334329</v>
      </c>
      <c r="BK28" s="10">
        <v>76.027692307692305</v>
      </c>
      <c r="BL28" s="10">
        <v>50.082767149826495</v>
      </c>
      <c r="BM28" s="10">
        <v>73.678187622834528</v>
      </c>
      <c r="BN28" s="10">
        <v>51.448869391123822</v>
      </c>
      <c r="BO28" s="10">
        <v>51.093119108844128</v>
      </c>
      <c r="BP28" s="10">
        <v>50.666103070727807</v>
      </c>
      <c r="BQ28" s="10">
        <v>46.596598968331506</v>
      </c>
      <c r="BR28" s="10">
        <v>43.014890032116817</v>
      </c>
      <c r="BS28" s="10">
        <v>45.49233511074177</v>
      </c>
      <c r="BT28" s="10">
        <v>17.003081107125883</v>
      </c>
      <c r="BU28" s="10">
        <v>17.583128894114065</v>
      </c>
      <c r="BX28" s="12">
        <f t="shared" si="1"/>
        <v>42788</v>
      </c>
      <c r="BZ28" s="10">
        <f t="shared" si="3"/>
        <v>-19.712610609680461</v>
      </c>
      <c r="CA28" s="10">
        <f t="shared" si="3"/>
        <v>-6.867948768926567</v>
      </c>
      <c r="CB28" s="10">
        <f t="shared" si="3"/>
        <v>-12.34409794487425</v>
      </c>
      <c r="CC28" s="10">
        <f t="shared" si="3"/>
        <v>-1.6142335246656714</v>
      </c>
      <c r="CD28" s="10">
        <f t="shared" si="3"/>
        <v>-1.9723076923076945</v>
      </c>
      <c r="CE28" s="10">
        <f t="shared" si="3"/>
        <v>-4.9172328501735052</v>
      </c>
      <c r="CF28" s="10">
        <f t="shared" si="3"/>
        <v>0.67818762283452827</v>
      </c>
      <c r="CG28" s="10">
        <f t="shared" si="3"/>
        <v>-6.5511306088761785</v>
      </c>
      <c r="CH28" s="10">
        <f t="shared" si="3"/>
        <v>-3.9068808911558719</v>
      </c>
      <c r="CI28" s="10">
        <f t="shared" si="3"/>
        <v>9.6661030707278073</v>
      </c>
      <c r="CJ28" s="10">
        <f t="shared" si="3"/>
        <v>4.5965989683315058</v>
      </c>
      <c r="CK28" s="10">
        <f t="shared" si="3"/>
        <v>12.014890032116817</v>
      </c>
      <c r="CL28" s="10">
        <f t="shared" si="3"/>
        <v>4.4923351107417702</v>
      </c>
      <c r="CM28" s="10">
        <f t="shared" si="3"/>
        <v>2.0030811071258832</v>
      </c>
      <c r="CN28" s="10">
        <f t="shared" si="3"/>
        <v>-0.41687110588593512</v>
      </c>
    </row>
    <row r="29" spans="22:92" x14ac:dyDescent="0.45">
      <c r="V29" s="10" t="e">
        <f t="shared" si="2"/>
        <v>#NUM!</v>
      </c>
      <c r="W29" s="10" t="e">
        <f t="shared" si="2"/>
        <v>#NUM!</v>
      </c>
      <c r="X29" s="10" t="e">
        <f t="shared" si="2"/>
        <v>#NUM!</v>
      </c>
      <c r="Y29" s="10" t="e">
        <f t="shared" si="2"/>
        <v>#DIV/0!</v>
      </c>
      <c r="Z29" s="10" t="e">
        <f t="shared" si="2"/>
        <v>#DIV/0!</v>
      </c>
      <c r="AA29" s="10" t="e">
        <f t="shared" si="2"/>
        <v>#DIV/0!</v>
      </c>
      <c r="AB29" s="10" t="e">
        <f t="shared" si="2"/>
        <v>#NUM!</v>
      </c>
      <c r="AC29" s="10" t="e">
        <f t="shared" si="2"/>
        <v>#DIV/0!</v>
      </c>
      <c r="AD29" s="10" t="e">
        <f t="shared" si="2"/>
        <v>#DIV/0!</v>
      </c>
      <c r="AE29" s="10" t="e">
        <f t="shared" si="2"/>
        <v>#DIV/0!</v>
      </c>
      <c r="AF29" s="10" t="e">
        <f t="shared" si="2"/>
        <v>#DIV/0!</v>
      </c>
      <c r="AG29" s="10" t="e">
        <f t="shared" si="2"/>
        <v>#DIV/0!</v>
      </c>
      <c r="AH29" s="10" t="e">
        <f t="shared" si="2"/>
        <v>#DIV/0!</v>
      </c>
      <c r="AI29" s="10"/>
      <c r="AJ29" s="10"/>
      <c r="AM29" s="12">
        <v>42789</v>
      </c>
      <c r="AO29">
        <v>67</v>
      </c>
      <c r="AP29">
        <v>50</v>
      </c>
      <c r="AQ29">
        <v>100</v>
      </c>
      <c r="AR29">
        <v>70</v>
      </c>
      <c r="AS29">
        <v>98</v>
      </c>
      <c r="AT29">
        <v>35</v>
      </c>
      <c r="AU29">
        <v>96</v>
      </c>
      <c r="AV29">
        <v>88</v>
      </c>
      <c r="AW29">
        <v>48</v>
      </c>
      <c r="AX29">
        <v>57</v>
      </c>
      <c r="AY29">
        <v>55</v>
      </c>
      <c r="AZ29">
        <v>36</v>
      </c>
      <c r="BA29">
        <v>67</v>
      </c>
      <c r="BB29">
        <v>17</v>
      </c>
      <c r="BC29">
        <v>16</v>
      </c>
      <c r="BE29" s="12">
        <f t="shared" si="0"/>
        <v>42789</v>
      </c>
      <c r="BG29" s="10">
        <v>64.262932457643274</v>
      </c>
      <c r="BH29" s="10">
        <v>35.746379497001271</v>
      </c>
      <c r="BI29" s="10">
        <v>80.811251990072762</v>
      </c>
      <c r="BJ29" s="10">
        <v>60.446734342604266</v>
      </c>
      <c r="BK29" s="10">
        <v>77.149230769230769</v>
      </c>
      <c r="BL29" s="10">
        <v>50.44689710298065</v>
      </c>
      <c r="BM29" s="10">
        <v>74.52625189985595</v>
      </c>
      <c r="BN29" s="10">
        <v>88.938344257983942</v>
      </c>
      <c r="BO29" s="10">
        <v>51.426210207567657</v>
      </c>
      <c r="BP29" s="10">
        <v>51.553853562673012</v>
      </c>
      <c r="BQ29" s="10">
        <v>47.156552753338687</v>
      </c>
      <c r="BR29" s="10">
        <v>43.232854124813159</v>
      </c>
      <c r="BS29" s="10">
        <v>46.022215311115538</v>
      </c>
      <c r="BT29" s="10">
        <v>15.541266644014737</v>
      </c>
      <c r="BU29" s="10">
        <v>17.885576002555499</v>
      </c>
      <c r="BX29" s="12">
        <f t="shared" si="1"/>
        <v>42789</v>
      </c>
      <c r="BZ29" s="10">
        <f t="shared" si="3"/>
        <v>-2.7370675423567263</v>
      </c>
      <c r="CA29" s="10">
        <f t="shared" si="3"/>
        <v>-14.253620502998729</v>
      </c>
      <c r="CB29" s="10">
        <f t="shared" si="3"/>
        <v>-19.188748009927238</v>
      </c>
      <c r="CC29" s="10">
        <f t="shared" si="3"/>
        <v>-9.553265657395734</v>
      </c>
      <c r="CD29" s="10">
        <f t="shared" si="3"/>
        <v>-20.850769230769231</v>
      </c>
      <c r="CE29" s="10">
        <f t="shared" si="3"/>
        <v>15.44689710298065</v>
      </c>
      <c r="CF29" s="10">
        <f t="shared" si="3"/>
        <v>-21.47374810014405</v>
      </c>
      <c r="CG29" s="10">
        <f t="shared" si="3"/>
        <v>0.9383442579839425</v>
      </c>
      <c r="CH29" s="10">
        <f t="shared" si="3"/>
        <v>3.4262102075676566</v>
      </c>
      <c r="CI29" s="10">
        <f t="shared" si="3"/>
        <v>-5.4461464373269877</v>
      </c>
      <c r="CJ29" s="10">
        <f t="shared" si="3"/>
        <v>-7.843447246661313</v>
      </c>
      <c r="CK29" s="10">
        <f t="shared" si="3"/>
        <v>7.2328541248131586</v>
      </c>
      <c r="CL29" s="10">
        <f t="shared" si="3"/>
        <v>-20.977784688884462</v>
      </c>
      <c r="CM29" s="10">
        <f t="shared" si="3"/>
        <v>-1.4587333559852631</v>
      </c>
      <c r="CN29" s="10">
        <f t="shared" si="3"/>
        <v>1.8855760025554993</v>
      </c>
    </row>
    <row r="30" spans="22:92" x14ac:dyDescent="0.45">
      <c r="V30" s="10" t="e">
        <f t="shared" si="2"/>
        <v>#NUM!</v>
      </c>
      <c r="W30" s="10" t="e">
        <f t="shared" si="2"/>
        <v>#NUM!</v>
      </c>
      <c r="X30" s="10" t="e">
        <f t="shared" si="2"/>
        <v>#NUM!</v>
      </c>
      <c r="Y30" s="10" t="e">
        <f t="shared" si="2"/>
        <v>#DIV/0!</v>
      </c>
      <c r="Z30" s="10" t="e">
        <f t="shared" si="2"/>
        <v>#DIV/0!</v>
      </c>
      <c r="AA30" s="10" t="e">
        <f t="shared" si="2"/>
        <v>#DIV/0!</v>
      </c>
      <c r="AB30" s="10" t="e">
        <f t="shared" si="2"/>
        <v>#NUM!</v>
      </c>
      <c r="AC30" s="10" t="e">
        <f t="shared" si="2"/>
        <v>#DIV/0!</v>
      </c>
      <c r="AD30" s="10" t="e">
        <f t="shared" si="2"/>
        <v>#DIV/0!</v>
      </c>
      <c r="AE30" s="10" t="e">
        <f t="shared" si="2"/>
        <v>#DIV/0!</v>
      </c>
      <c r="AF30" s="10" t="e">
        <f t="shared" si="2"/>
        <v>#DIV/0!</v>
      </c>
      <c r="AG30" s="10" t="e">
        <f t="shared" si="2"/>
        <v>#DIV/0!</v>
      </c>
      <c r="AH30" s="10" t="e">
        <f t="shared" si="2"/>
        <v>#DIV/0!</v>
      </c>
      <c r="AJ30" s="10"/>
      <c r="AM30" s="12">
        <v>42790</v>
      </c>
      <c r="AO30">
        <v>61</v>
      </c>
      <c r="AP30">
        <v>33</v>
      </c>
      <c r="AQ30">
        <v>84</v>
      </c>
      <c r="AR30">
        <v>59</v>
      </c>
      <c r="AS30">
        <v>89</v>
      </c>
      <c r="AT30">
        <v>56</v>
      </c>
      <c r="AU30">
        <v>91</v>
      </c>
      <c r="AV30">
        <v>71</v>
      </c>
      <c r="AW30">
        <v>60</v>
      </c>
      <c r="AX30">
        <v>66</v>
      </c>
      <c r="AY30">
        <v>60</v>
      </c>
      <c r="AZ30">
        <v>39</v>
      </c>
      <c r="BA30">
        <v>57</v>
      </c>
      <c r="BB30">
        <v>20</v>
      </c>
      <c r="BC30">
        <v>18</v>
      </c>
      <c r="BE30" s="12">
        <f t="shared" si="0"/>
        <v>42790</v>
      </c>
      <c r="BG30" s="10">
        <v>65.238475524967058</v>
      </c>
      <c r="BH30" s="10">
        <v>36.360707762929131</v>
      </c>
      <c r="BI30" s="10">
        <v>81.966601925019773</v>
      </c>
      <c r="BJ30" s="10">
        <v>61.507702209874239</v>
      </c>
      <c r="BK30" s="10">
        <v>78.270769230769233</v>
      </c>
      <c r="BL30" s="10">
        <v>50.811027056134748</v>
      </c>
      <c r="BM30" s="10">
        <v>75.374316176877315</v>
      </c>
      <c r="BN30" s="10">
        <v>73.150915661144836</v>
      </c>
      <c r="BO30" s="10">
        <v>51.759301306291242</v>
      </c>
      <c r="BP30" s="10">
        <v>52.441604054618182</v>
      </c>
      <c r="BQ30" s="10">
        <v>47.716506538345833</v>
      </c>
      <c r="BR30" s="10">
        <v>43.4508182175095</v>
      </c>
      <c r="BS30" s="10">
        <v>46.552095511489284</v>
      </c>
      <c r="BT30" s="10">
        <v>25.084987128967281</v>
      </c>
      <c r="BU30" s="10">
        <v>18.188023110996923</v>
      </c>
      <c r="BX30" s="12">
        <f t="shared" si="1"/>
        <v>42790</v>
      </c>
      <c r="BZ30" s="10">
        <f t="shared" si="3"/>
        <v>4.2384755249670576</v>
      </c>
      <c r="CA30" s="10">
        <f t="shared" si="3"/>
        <v>3.3607077629291311</v>
      </c>
      <c r="CB30" s="10">
        <f t="shared" si="3"/>
        <v>-2.0333980749802265</v>
      </c>
      <c r="CC30" s="10">
        <f t="shared" si="3"/>
        <v>2.507702209874239</v>
      </c>
      <c r="CD30" s="10">
        <f t="shared" si="3"/>
        <v>-10.729230769230767</v>
      </c>
      <c r="CE30" s="10">
        <f t="shared" si="3"/>
        <v>-5.1889729438652523</v>
      </c>
      <c r="CF30" s="10">
        <f t="shared" si="3"/>
        <v>-15.625683823122685</v>
      </c>
      <c r="CG30" s="10">
        <f t="shared" si="3"/>
        <v>2.1509156611448361</v>
      </c>
      <c r="CH30" s="10">
        <f t="shared" si="3"/>
        <v>-8.2406986937087581</v>
      </c>
      <c r="CI30" s="10">
        <f t="shared" si="3"/>
        <v>-13.558395945381818</v>
      </c>
      <c r="CJ30" s="10">
        <f t="shared" si="3"/>
        <v>-12.283493461654167</v>
      </c>
      <c r="CK30" s="10">
        <f t="shared" si="3"/>
        <v>4.4508182175095001</v>
      </c>
      <c r="CL30" s="10">
        <f t="shared" si="3"/>
        <v>-10.447904488510716</v>
      </c>
      <c r="CM30" s="10">
        <f t="shared" si="3"/>
        <v>5.0849871289672812</v>
      </c>
      <c r="CN30" s="10">
        <f t="shared" si="3"/>
        <v>0.18802311099692304</v>
      </c>
    </row>
    <row r="31" spans="22:92" x14ac:dyDescent="0.45">
      <c r="V31" s="10" t="e">
        <f t="shared" si="2"/>
        <v>#NUM!</v>
      </c>
      <c r="W31" s="10" t="e">
        <f t="shared" si="2"/>
        <v>#NUM!</v>
      </c>
      <c r="X31" s="10" t="e">
        <f t="shared" si="2"/>
        <v>#NUM!</v>
      </c>
      <c r="Y31" s="10" t="e">
        <f t="shared" si="2"/>
        <v>#DIV/0!</v>
      </c>
      <c r="Z31" s="10" t="e">
        <f t="shared" si="2"/>
        <v>#DIV/0!</v>
      </c>
      <c r="AA31" s="10" t="e">
        <f t="shared" si="2"/>
        <v>#DIV/0!</v>
      </c>
      <c r="AB31" s="10" t="e">
        <f t="shared" si="2"/>
        <v>#NUM!</v>
      </c>
      <c r="AC31" s="10" t="e">
        <f t="shared" si="2"/>
        <v>#DIV/0!</v>
      </c>
      <c r="AD31" s="10" t="e">
        <f t="shared" si="2"/>
        <v>#DIV/0!</v>
      </c>
      <c r="AE31" s="10" t="e">
        <f t="shared" si="2"/>
        <v>#DIV/0!</v>
      </c>
      <c r="AF31" s="10" t="e">
        <f t="shared" si="2"/>
        <v>#DIV/0!</v>
      </c>
      <c r="AG31" s="10" t="e">
        <f t="shared" si="2"/>
        <v>#DIV/0!</v>
      </c>
      <c r="AH31" s="10" t="e">
        <f t="shared" si="2"/>
        <v>#DIV/0!</v>
      </c>
      <c r="AJ31" s="10"/>
      <c r="AM31" s="12">
        <v>42791</v>
      </c>
      <c r="AO31">
        <v>27</v>
      </c>
      <c r="AP31">
        <v>26</v>
      </c>
      <c r="AQ31">
        <v>67</v>
      </c>
      <c r="AR31">
        <v>57</v>
      </c>
      <c r="AS31">
        <v>100</v>
      </c>
      <c r="AT31">
        <v>55</v>
      </c>
      <c r="AU31">
        <v>59</v>
      </c>
      <c r="AV31">
        <v>47</v>
      </c>
      <c r="AW31">
        <v>48</v>
      </c>
      <c r="AX31">
        <v>58</v>
      </c>
      <c r="AY31">
        <v>52</v>
      </c>
      <c r="AZ31">
        <v>41</v>
      </c>
      <c r="BA31">
        <v>42</v>
      </c>
      <c r="BB31">
        <v>30</v>
      </c>
      <c r="BC31">
        <v>15</v>
      </c>
      <c r="BE31" s="12">
        <f t="shared" si="0"/>
        <v>42791</v>
      </c>
      <c r="BG31" s="10">
        <v>66.214018592290785</v>
      </c>
      <c r="BH31" s="10">
        <v>36.975036028856969</v>
      </c>
      <c r="BI31" s="10">
        <v>83.121951859966785</v>
      </c>
      <c r="BJ31" s="10">
        <v>62.568670077144176</v>
      </c>
      <c r="BK31" s="10">
        <v>79.392307692307696</v>
      </c>
      <c r="BL31" s="10">
        <v>51.175157009288903</v>
      </c>
      <c r="BM31" s="10">
        <v>76.222380453898722</v>
      </c>
      <c r="BN31" s="10">
        <v>42.885136006973639</v>
      </c>
      <c r="BO31" s="10">
        <v>52.092392405014778</v>
      </c>
      <c r="BP31" s="10">
        <v>53.329354546563387</v>
      </c>
      <c r="BQ31" s="10">
        <v>48.276460323353014</v>
      </c>
      <c r="BR31" s="10">
        <v>43.668782310205849</v>
      </c>
      <c r="BS31" s="10">
        <v>47.081975711863059</v>
      </c>
      <c r="BT31" s="10">
        <v>47.37083557006558</v>
      </c>
      <c r="BU31" s="10">
        <v>18.490470219438361</v>
      </c>
      <c r="BX31" s="12">
        <f t="shared" si="1"/>
        <v>42791</v>
      </c>
      <c r="BZ31" s="10">
        <f t="shared" si="3"/>
        <v>39.214018592290785</v>
      </c>
      <c r="CA31" s="10">
        <f t="shared" si="3"/>
        <v>10.975036028856969</v>
      </c>
      <c r="CB31" s="10">
        <f t="shared" si="3"/>
        <v>16.121951859966785</v>
      </c>
      <c r="CC31" s="10">
        <f t="shared" si="3"/>
        <v>5.5686700771441764</v>
      </c>
      <c r="CD31" s="10">
        <f t="shared" si="3"/>
        <v>-20.607692307692304</v>
      </c>
      <c r="CE31" s="10">
        <f t="shared" si="3"/>
        <v>-3.8248429907110975</v>
      </c>
      <c r="CF31" s="10">
        <f t="shared" si="3"/>
        <v>17.222380453898722</v>
      </c>
      <c r="CG31" s="10">
        <f t="shared" si="3"/>
        <v>-4.1148639930263613</v>
      </c>
      <c r="CH31" s="10">
        <f t="shared" si="3"/>
        <v>4.0923924050147775</v>
      </c>
      <c r="CI31" s="10">
        <f t="shared" si="3"/>
        <v>-4.6706454534366131</v>
      </c>
      <c r="CJ31" s="10">
        <f t="shared" si="3"/>
        <v>-3.7235396766469862</v>
      </c>
      <c r="CK31" s="10">
        <f t="shared" si="3"/>
        <v>2.6687823102058488</v>
      </c>
      <c r="CL31" s="10">
        <f t="shared" si="3"/>
        <v>5.0819757118630591</v>
      </c>
      <c r="CM31" s="10">
        <f t="shared" si="3"/>
        <v>17.37083557006558</v>
      </c>
      <c r="CN31" s="10">
        <f t="shared" si="3"/>
        <v>3.490470219438361</v>
      </c>
    </row>
    <row r="32" spans="22:92" x14ac:dyDescent="0.45">
      <c r="V32" s="10" t="e">
        <f t="shared" si="2"/>
        <v>#NUM!</v>
      </c>
      <c r="W32" s="10" t="e">
        <f t="shared" si="2"/>
        <v>#NUM!</v>
      </c>
      <c r="X32" s="10" t="e">
        <f t="shared" si="2"/>
        <v>#NUM!</v>
      </c>
      <c r="Y32" s="10" t="e">
        <f t="shared" si="2"/>
        <v>#DIV/0!</v>
      </c>
      <c r="Z32" s="10" t="e">
        <f t="shared" si="2"/>
        <v>#DIV/0!</v>
      </c>
      <c r="AA32" s="10" t="e">
        <f t="shared" si="2"/>
        <v>#DIV/0!</v>
      </c>
      <c r="AB32" s="10" t="e">
        <f t="shared" si="2"/>
        <v>#NUM!</v>
      </c>
      <c r="AC32" s="10" t="e">
        <f t="shared" si="2"/>
        <v>#DIV/0!</v>
      </c>
      <c r="AD32" s="10" t="e">
        <f t="shared" si="2"/>
        <v>#DIV/0!</v>
      </c>
      <c r="AE32" s="10" t="e">
        <f t="shared" si="2"/>
        <v>#DIV/0!</v>
      </c>
      <c r="AF32" s="10" t="e">
        <f t="shared" si="2"/>
        <v>#DIV/0!</v>
      </c>
      <c r="AG32" s="10" t="e">
        <f t="shared" si="2"/>
        <v>#DIV/0!</v>
      </c>
      <c r="AH32" s="10" t="e">
        <f t="shared" si="2"/>
        <v>#DIV/0!</v>
      </c>
      <c r="AI32" s="10"/>
      <c r="AJ32" s="10"/>
      <c r="AM32" s="12">
        <v>42792</v>
      </c>
      <c r="AO32">
        <v>24</v>
      </c>
      <c r="AP32">
        <v>20</v>
      </c>
      <c r="AQ32">
        <v>42</v>
      </c>
      <c r="AR32">
        <v>57</v>
      </c>
      <c r="AS32">
        <v>68</v>
      </c>
      <c r="AT32">
        <v>58</v>
      </c>
      <c r="AU32">
        <v>89</v>
      </c>
      <c r="AV32">
        <v>81</v>
      </c>
      <c r="AW32">
        <v>100</v>
      </c>
      <c r="AX32">
        <v>89</v>
      </c>
      <c r="AY32">
        <v>86</v>
      </c>
      <c r="AZ32">
        <v>68</v>
      </c>
      <c r="BA32">
        <v>83</v>
      </c>
      <c r="BB32">
        <v>35</v>
      </c>
      <c r="BC32">
        <v>30</v>
      </c>
      <c r="BE32" s="12">
        <f t="shared" si="0"/>
        <v>42792</v>
      </c>
      <c r="BG32" s="10">
        <v>67.189561659614569</v>
      </c>
      <c r="BH32" s="10">
        <v>37.589364294784829</v>
      </c>
      <c r="BI32" s="10">
        <v>84.277301794913797</v>
      </c>
      <c r="BJ32" s="10">
        <v>63.629637944414142</v>
      </c>
      <c r="BK32" s="10">
        <v>80.51384615384616</v>
      </c>
      <c r="BL32" s="10">
        <v>51.539286962443001</v>
      </c>
      <c r="BM32" s="10">
        <v>77.070444730920087</v>
      </c>
      <c r="BN32" s="10">
        <v>56.327776022029468</v>
      </c>
      <c r="BO32" s="10">
        <v>52.425483503738363</v>
      </c>
      <c r="BP32" s="10">
        <v>54.217105038508556</v>
      </c>
      <c r="BQ32" s="10">
        <v>48.836414108360167</v>
      </c>
      <c r="BR32" s="10">
        <v>43.88674640290219</v>
      </c>
      <c r="BS32" s="10">
        <v>47.611855912236805</v>
      </c>
      <c r="BT32" s="10">
        <v>14.778841460041953</v>
      </c>
      <c r="BU32" s="10">
        <v>18.792917327879785</v>
      </c>
      <c r="BX32" s="12">
        <f t="shared" si="1"/>
        <v>42792</v>
      </c>
      <c r="BZ32" s="10">
        <f t="shared" si="3"/>
        <v>43.189561659614569</v>
      </c>
      <c r="CA32" s="10">
        <f t="shared" si="3"/>
        <v>17.589364294784829</v>
      </c>
      <c r="CB32" s="10">
        <f t="shared" si="3"/>
        <v>42.277301794913797</v>
      </c>
      <c r="CC32" s="10">
        <f t="shared" si="3"/>
        <v>6.6296379444141422</v>
      </c>
      <c r="CD32" s="10">
        <f t="shared" si="3"/>
        <v>12.51384615384616</v>
      </c>
      <c r="CE32" s="10">
        <f t="shared" si="3"/>
        <v>-6.4607130375569994</v>
      </c>
      <c r="CF32" s="10">
        <f t="shared" si="3"/>
        <v>-11.929555269079913</v>
      </c>
      <c r="CG32" s="10">
        <f t="shared" si="3"/>
        <v>-24.672223977970532</v>
      </c>
      <c r="CH32" s="10">
        <f t="shared" si="3"/>
        <v>-47.574516496261637</v>
      </c>
      <c r="CI32" s="10">
        <f t="shared" si="3"/>
        <v>-34.782894961491444</v>
      </c>
      <c r="CJ32" s="10">
        <f t="shared" si="3"/>
        <v>-37.163585891639833</v>
      </c>
      <c r="CK32" s="10">
        <f t="shared" si="3"/>
        <v>-24.11325359709781</v>
      </c>
      <c r="CL32" s="10">
        <f t="shared" si="3"/>
        <v>-35.388144087763195</v>
      </c>
      <c r="CM32" s="10">
        <f t="shared" si="3"/>
        <v>-20.221158539958047</v>
      </c>
      <c r="CN32" s="10">
        <f t="shared" si="3"/>
        <v>-11.207082672120215</v>
      </c>
    </row>
    <row r="33" spans="22:92" x14ac:dyDescent="0.45">
      <c r="V33" s="10" t="e">
        <f t="shared" si="2"/>
        <v>#NUM!</v>
      </c>
      <c r="W33" s="10" t="e">
        <f t="shared" si="2"/>
        <v>#NUM!</v>
      </c>
      <c r="X33" s="10" t="e">
        <f t="shared" si="2"/>
        <v>#NUM!</v>
      </c>
      <c r="Y33" s="10" t="e">
        <f t="shared" si="2"/>
        <v>#DIV/0!</v>
      </c>
      <c r="Z33" s="10" t="e">
        <f t="shared" si="2"/>
        <v>#DIV/0!</v>
      </c>
      <c r="AA33" s="10" t="e">
        <f t="shared" si="2"/>
        <v>#DIV/0!</v>
      </c>
      <c r="AB33" s="10" t="e">
        <f t="shared" si="2"/>
        <v>#NUM!</v>
      </c>
      <c r="AC33" s="10" t="e">
        <f t="shared" si="2"/>
        <v>#DIV/0!</v>
      </c>
      <c r="AD33" s="10" t="e">
        <f t="shared" si="2"/>
        <v>#DIV/0!</v>
      </c>
      <c r="AE33" s="10" t="e">
        <f t="shared" si="2"/>
        <v>#DIV/0!</v>
      </c>
      <c r="AF33" s="10" t="e">
        <f t="shared" si="2"/>
        <v>#DIV/0!</v>
      </c>
      <c r="AG33" s="10" t="e">
        <f t="shared" si="2"/>
        <v>#DIV/0!</v>
      </c>
      <c r="AH33" s="10" t="e">
        <f t="shared" si="2"/>
        <v>#DIV/0!</v>
      </c>
      <c r="AI33" s="10"/>
      <c r="AJ33" s="10"/>
      <c r="AM33" s="12">
        <v>42793</v>
      </c>
      <c r="AO33">
        <v>100</v>
      </c>
      <c r="AP33">
        <v>40</v>
      </c>
      <c r="AQ33">
        <v>84</v>
      </c>
      <c r="AR33">
        <v>71</v>
      </c>
      <c r="AS33">
        <v>92</v>
      </c>
      <c r="AT33">
        <v>61</v>
      </c>
      <c r="AU33">
        <v>85</v>
      </c>
      <c r="AV33">
        <v>75</v>
      </c>
      <c r="AW33">
        <v>51</v>
      </c>
      <c r="AX33">
        <v>43</v>
      </c>
      <c r="AY33">
        <v>45</v>
      </c>
      <c r="AZ33">
        <v>0</v>
      </c>
      <c r="BA33">
        <v>34</v>
      </c>
      <c r="BB33">
        <v>14</v>
      </c>
      <c r="BC33">
        <v>16</v>
      </c>
      <c r="BE33" s="12">
        <f t="shared" si="0"/>
        <v>42793</v>
      </c>
      <c r="BG33" s="10">
        <v>68.165104726938296</v>
      </c>
      <c r="BH33" s="10">
        <v>38.203692560712668</v>
      </c>
      <c r="BI33" s="10">
        <v>85.432651729860808</v>
      </c>
      <c r="BJ33" s="10">
        <v>64.690605811684094</v>
      </c>
      <c r="BK33" s="10">
        <v>81.635384615384609</v>
      </c>
      <c r="BL33" s="10">
        <v>51.903416915597163</v>
      </c>
      <c r="BM33" s="10">
        <v>77.918509007941495</v>
      </c>
      <c r="BN33" s="10">
        <v>55.732850020185111</v>
      </c>
      <c r="BO33" s="10">
        <v>52.758574602461891</v>
      </c>
      <c r="BP33" s="10">
        <v>55.104855530453762</v>
      </c>
      <c r="BQ33" s="10">
        <v>49.396367893367341</v>
      </c>
      <c r="BR33" s="10">
        <v>44.104710495598532</v>
      </c>
      <c r="BS33" s="10">
        <v>48.14173611261058</v>
      </c>
      <c r="BT33" s="10">
        <v>5.6111713567284198</v>
      </c>
      <c r="BU33" s="10">
        <v>19.095364436321223</v>
      </c>
      <c r="BX33" s="12">
        <f t="shared" si="1"/>
        <v>42793</v>
      </c>
      <c r="BZ33" s="10">
        <f t="shared" si="3"/>
        <v>-31.834895273061704</v>
      </c>
      <c r="CA33" s="10">
        <f t="shared" si="3"/>
        <v>-1.7963074392873324</v>
      </c>
      <c r="CB33" s="10">
        <f t="shared" si="3"/>
        <v>1.4326517298608081</v>
      </c>
      <c r="CC33" s="10">
        <f t="shared" si="3"/>
        <v>-6.3093941883159061</v>
      </c>
      <c r="CD33" s="10">
        <f t="shared" si="3"/>
        <v>-10.364615384615391</v>
      </c>
      <c r="CE33" s="10">
        <f t="shared" si="3"/>
        <v>-9.0965830844028375</v>
      </c>
      <c r="CF33" s="10">
        <f t="shared" si="3"/>
        <v>-7.0814909920585052</v>
      </c>
      <c r="CG33" s="10">
        <f t="shared" si="3"/>
        <v>-19.267149979814889</v>
      </c>
      <c r="CH33" s="10">
        <f t="shared" si="3"/>
        <v>1.7585746024618913</v>
      </c>
      <c r="CI33" s="10">
        <f t="shared" si="3"/>
        <v>12.104855530453762</v>
      </c>
      <c r="CJ33" s="10">
        <f t="shared" si="3"/>
        <v>4.3963678933673407</v>
      </c>
      <c r="CK33" s="10">
        <f t="shared" si="3"/>
        <v>44.104710495598532</v>
      </c>
      <c r="CL33" s="10">
        <f t="shared" si="3"/>
        <v>14.14173611261058</v>
      </c>
      <c r="CM33" s="10">
        <f t="shared" si="3"/>
        <v>-8.3888286432715802</v>
      </c>
      <c r="CN33" s="10">
        <f t="shared" si="3"/>
        <v>3.0953644363212227</v>
      </c>
    </row>
    <row r="34" spans="22:92" x14ac:dyDescent="0.45">
      <c r="V34" s="10" t="e">
        <f t="shared" si="2"/>
        <v>#NUM!</v>
      </c>
      <c r="W34" s="10" t="e">
        <f t="shared" si="2"/>
        <v>#NUM!</v>
      </c>
      <c r="X34" s="10" t="e">
        <f t="shared" si="2"/>
        <v>#NUM!</v>
      </c>
      <c r="Y34" s="10" t="e">
        <f t="shared" si="2"/>
        <v>#DIV/0!</v>
      </c>
      <c r="Z34" s="10" t="e">
        <f t="shared" si="2"/>
        <v>#DIV/0!</v>
      </c>
      <c r="AA34" s="10" t="e">
        <f t="shared" si="2"/>
        <v>#DIV/0!</v>
      </c>
      <c r="AB34" s="10" t="e">
        <f t="shared" si="2"/>
        <v>#NUM!</v>
      </c>
      <c r="AC34" s="10" t="e">
        <f t="shared" si="2"/>
        <v>#DIV/0!</v>
      </c>
      <c r="AD34" s="10" t="e">
        <f t="shared" si="2"/>
        <v>#DIV/0!</v>
      </c>
      <c r="AE34" s="10" t="e">
        <f t="shared" si="2"/>
        <v>#DIV/0!</v>
      </c>
      <c r="AF34" s="10" t="e">
        <f t="shared" si="2"/>
        <v>#DIV/0!</v>
      </c>
      <c r="AG34" s="10" t="e">
        <f t="shared" si="2"/>
        <v>#DIV/0!</v>
      </c>
      <c r="AH34" s="10" t="e">
        <f t="shared" si="2"/>
        <v>#DIV/0!</v>
      </c>
      <c r="AI34" s="10"/>
      <c r="AJ34" s="10"/>
      <c r="AM34" s="12">
        <v>42794</v>
      </c>
      <c r="AO34">
        <v>81</v>
      </c>
      <c r="AP34">
        <v>28</v>
      </c>
      <c r="AQ34">
        <v>93</v>
      </c>
      <c r="AR34">
        <v>71</v>
      </c>
      <c r="AS34">
        <v>82</v>
      </c>
      <c r="AT34">
        <v>53</v>
      </c>
      <c r="AU34">
        <v>62</v>
      </c>
      <c r="AV34">
        <v>51</v>
      </c>
      <c r="AW34">
        <v>58</v>
      </c>
      <c r="AX34">
        <v>30</v>
      </c>
      <c r="AY34">
        <v>39</v>
      </c>
      <c r="AZ34">
        <v>37</v>
      </c>
      <c r="BA34">
        <v>32</v>
      </c>
      <c r="BB34">
        <v>18</v>
      </c>
      <c r="BC34">
        <v>18</v>
      </c>
      <c r="BE34" s="12">
        <f t="shared" si="0"/>
        <v>42794</v>
      </c>
      <c r="BG34" s="10">
        <v>69.14064779426208</v>
      </c>
      <c r="BH34" s="10">
        <v>38.818020826640527</v>
      </c>
      <c r="BI34" s="10">
        <v>86.58800166480782</v>
      </c>
      <c r="BJ34" s="10">
        <v>65.751573678954045</v>
      </c>
      <c r="BK34" s="10">
        <v>82.756923076923073</v>
      </c>
      <c r="BL34" s="10">
        <v>52.267546868751261</v>
      </c>
      <c r="BM34" s="10">
        <v>78.76657328496286</v>
      </c>
      <c r="BN34" s="10">
        <v>46.991912069522137</v>
      </c>
      <c r="BO34" s="10">
        <v>53.091665701185477</v>
      </c>
      <c r="BP34" s="10">
        <v>55.992606022398931</v>
      </c>
      <c r="BQ34" s="10">
        <v>49.956321678374493</v>
      </c>
      <c r="BR34" s="10">
        <v>44.322674588294873</v>
      </c>
      <c r="BS34" s="10">
        <v>48.67161631298432</v>
      </c>
      <c r="BT34" s="10">
        <v>16.712200148197581</v>
      </c>
      <c r="BU34" s="10">
        <v>19.397811544762643</v>
      </c>
      <c r="BX34" s="12">
        <f t="shared" si="1"/>
        <v>42794</v>
      </c>
      <c r="BZ34" s="10">
        <f t="shared" si="3"/>
        <v>-11.85935220573792</v>
      </c>
      <c r="CA34" s="10">
        <f t="shared" si="3"/>
        <v>10.818020826640527</v>
      </c>
      <c r="CB34" s="10">
        <f t="shared" si="3"/>
        <v>-6.4119983351921803</v>
      </c>
      <c r="CC34" s="10">
        <f t="shared" si="3"/>
        <v>-5.2484263210459545</v>
      </c>
      <c r="CD34" s="10">
        <f t="shared" si="3"/>
        <v>0.75692307692307281</v>
      </c>
      <c r="CE34" s="10">
        <f t="shared" si="3"/>
        <v>-0.73245313124873945</v>
      </c>
      <c r="CF34" s="10">
        <f t="shared" si="3"/>
        <v>16.76657328496286</v>
      </c>
      <c r="CG34" s="10">
        <f t="shared" si="3"/>
        <v>-4.0080879304778634</v>
      </c>
      <c r="CH34" s="10">
        <f t="shared" si="3"/>
        <v>-4.9083342988145233</v>
      </c>
      <c r="CI34" s="10">
        <f t="shared" si="3"/>
        <v>25.992606022398931</v>
      </c>
      <c r="CJ34" s="10">
        <f t="shared" si="3"/>
        <v>10.956321678374493</v>
      </c>
      <c r="CK34" s="10">
        <f t="shared" si="3"/>
        <v>7.3226745882948734</v>
      </c>
      <c r="CL34" s="10">
        <f t="shared" si="3"/>
        <v>16.67161631298432</v>
      </c>
      <c r="CM34" s="10">
        <f t="shared" si="3"/>
        <v>-1.2877998518024185</v>
      </c>
      <c r="CN34" s="10">
        <f t="shared" si="3"/>
        <v>1.3978115447626429</v>
      </c>
    </row>
    <row r="35" spans="22:92" x14ac:dyDescent="0.45"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</row>
    <row r="36" spans="22:92" x14ac:dyDescent="0.45">
      <c r="V36" s="10" t="e">
        <f t="shared" ref="V36:AH42" si="4">_xlfn.FORECAST.ETS($S36,D$11:D$37,$AM$11:$AM$37,1,1)</f>
        <v>#NUM!</v>
      </c>
      <c r="W36" s="10" t="e">
        <f t="shared" si="4"/>
        <v>#NUM!</v>
      </c>
      <c r="X36" s="10" t="e">
        <f t="shared" si="4"/>
        <v>#NUM!</v>
      </c>
      <c r="Y36" s="10" t="e">
        <f t="shared" si="4"/>
        <v>#DIV/0!</v>
      </c>
      <c r="Z36" s="10" t="e">
        <f t="shared" si="4"/>
        <v>#DIV/0!</v>
      </c>
      <c r="AA36" s="10" t="e">
        <f t="shared" si="4"/>
        <v>#DIV/0!</v>
      </c>
      <c r="AB36" s="10" t="e">
        <f t="shared" si="4"/>
        <v>#NUM!</v>
      </c>
      <c r="AC36" s="10" t="e">
        <f t="shared" si="4"/>
        <v>#DIV/0!</v>
      </c>
      <c r="AD36" s="10" t="e">
        <f t="shared" si="4"/>
        <v>#DIV/0!</v>
      </c>
      <c r="AE36" s="10" t="e">
        <f t="shared" si="4"/>
        <v>#DIV/0!</v>
      </c>
      <c r="AF36" s="10" t="e">
        <f t="shared" si="4"/>
        <v>#DIV/0!</v>
      </c>
      <c r="AG36" s="10" t="e">
        <f t="shared" si="4"/>
        <v>#DIV/0!</v>
      </c>
      <c r="AH36" s="10" t="e">
        <f t="shared" si="4"/>
        <v>#DIV/0!</v>
      </c>
      <c r="AI36" s="10"/>
      <c r="AJ36" s="10"/>
      <c r="AM36" s="12">
        <v>42795</v>
      </c>
      <c r="AO36">
        <v>67</v>
      </c>
      <c r="AP36">
        <v>38</v>
      </c>
      <c r="AQ36">
        <v>100</v>
      </c>
      <c r="AR36">
        <v>65</v>
      </c>
      <c r="AS36">
        <v>70</v>
      </c>
      <c r="AT36">
        <v>52</v>
      </c>
      <c r="AU36">
        <v>86</v>
      </c>
      <c r="AV36">
        <v>66</v>
      </c>
      <c r="AW36">
        <v>29</v>
      </c>
      <c r="AX36">
        <v>47</v>
      </c>
      <c r="AY36">
        <v>36</v>
      </c>
      <c r="AZ36">
        <v>50</v>
      </c>
      <c r="BA36">
        <v>32</v>
      </c>
      <c r="BB36">
        <v>13</v>
      </c>
      <c r="BC36">
        <v>20</v>
      </c>
      <c r="BE36" s="12">
        <v>42795</v>
      </c>
      <c r="BG36" s="10">
        <v>70.116190861585807</v>
      </c>
      <c r="BH36" s="10">
        <v>39.432349092568366</v>
      </c>
      <c r="BI36" s="10">
        <v>87.743351599754831</v>
      </c>
      <c r="BJ36" s="10">
        <v>66.812541546223997</v>
      </c>
      <c r="BK36" s="10">
        <v>83.878461538461536</v>
      </c>
      <c r="BL36" s="10">
        <v>52.631676821905415</v>
      </c>
      <c r="BM36" s="10">
        <v>79.614637561984267</v>
      </c>
      <c r="BN36" s="10">
        <v>42.367453686397461</v>
      </c>
      <c r="BO36" s="10">
        <v>53.424756799909012</v>
      </c>
      <c r="BP36" s="10">
        <v>56.880356514344136</v>
      </c>
      <c r="BQ36" s="10">
        <v>50.516275463381668</v>
      </c>
      <c r="BR36" s="10">
        <v>44.540638680991215</v>
      </c>
      <c r="BS36" s="10">
        <v>49.201496513358094</v>
      </c>
      <c r="BT36" s="10">
        <v>15.250385685086432</v>
      </c>
      <c r="BU36" s="10">
        <v>19.700258653204081</v>
      </c>
      <c r="BX36" s="12">
        <v>42795</v>
      </c>
      <c r="BZ36" s="10">
        <f t="shared" ref="BZ36:CN38" si="5">BG36-AO36</f>
        <v>3.1161908615858067</v>
      </c>
      <c r="CA36" s="10">
        <f t="shared" si="5"/>
        <v>1.4323490925683657</v>
      </c>
      <c r="CB36" s="10">
        <f t="shared" si="5"/>
        <v>-12.256648400245169</v>
      </c>
      <c r="CC36" s="10">
        <f t="shared" si="5"/>
        <v>1.8125415462239971</v>
      </c>
      <c r="CD36" s="10">
        <f t="shared" si="5"/>
        <v>13.878461538461536</v>
      </c>
      <c r="CE36" s="10">
        <f t="shared" si="5"/>
        <v>0.63167682190541541</v>
      </c>
      <c r="CF36" s="10">
        <f t="shared" si="5"/>
        <v>-6.3853624380157328</v>
      </c>
      <c r="CG36" s="10">
        <f t="shared" si="5"/>
        <v>-23.632546313602539</v>
      </c>
      <c r="CH36" s="10">
        <f t="shared" si="5"/>
        <v>24.424756799909012</v>
      </c>
      <c r="CI36" s="10">
        <f t="shared" si="5"/>
        <v>9.8803565143441361</v>
      </c>
      <c r="CJ36" s="10">
        <f t="shared" si="5"/>
        <v>14.516275463381668</v>
      </c>
      <c r="CK36" s="10">
        <f t="shared" si="5"/>
        <v>-5.4593613190087851</v>
      </c>
      <c r="CL36" s="10">
        <f t="shared" si="5"/>
        <v>17.201496513358094</v>
      </c>
      <c r="CM36" s="10">
        <f t="shared" si="5"/>
        <v>2.2503856850864317</v>
      </c>
      <c r="CN36" s="10">
        <f t="shared" si="5"/>
        <v>-0.29974134679591913</v>
      </c>
    </row>
    <row r="37" spans="22:92" x14ac:dyDescent="0.45">
      <c r="V37" s="10" t="e">
        <f t="shared" si="4"/>
        <v>#NUM!</v>
      </c>
      <c r="W37" s="10" t="e">
        <f t="shared" si="4"/>
        <v>#NUM!</v>
      </c>
      <c r="X37" s="10" t="e">
        <f t="shared" si="4"/>
        <v>#NUM!</v>
      </c>
      <c r="Y37" s="10" t="e">
        <f t="shared" si="4"/>
        <v>#DIV/0!</v>
      </c>
      <c r="Z37" s="10" t="e">
        <f t="shared" si="4"/>
        <v>#DIV/0!</v>
      </c>
      <c r="AA37" s="10" t="e">
        <f t="shared" si="4"/>
        <v>#DIV/0!</v>
      </c>
      <c r="AB37" s="10" t="e">
        <f t="shared" si="4"/>
        <v>#NUM!</v>
      </c>
      <c r="AC37" s="10" t="e">
        <f t="shared" si="4"/>
        <v>#DIV/0!</v>
      </c>
      <c r="AD37" s="10" t="e">
        <f t="shared" si="4"/>
        <v>#DIV/0!</v>
      </c>
      <c r="AE37" s="10" t="e">
        <f t="shared" si="4"/>
        <v>#DIV/0!</v>
      </c>
      <c r="AF37" s="10" t="e">
        <f t="shared" si="4"/>
        <v>#DIV/0!</v>
      </c>
      <c r="AG37" s="10" t="e">
        <f t="shared" si="4"/>
        <v>#DIV/0!</v>
      </c>
      <c r="AH37" s="10" t="e">
        <f t="shared" si="4"/>
        <v>#DIV/0!</v>
      </c>
      <c r="AI37" s="10"/>
      <c r="AJ37" s="10"/>
      <c r="AM37" s="12">
        <v>42796</v>
      </c>
      <c r="AO37">
        <v>60</v>
      </c>
      <c r="AP37">
        <v>46</v>
      </c>
      <c r="AQ37">
        <v>89</v>
      </c>
      <c r="AR37">
        <v>71</v>
      </c>
      <c r="AS37">
        <v>85</v>
      </c>
      <c r="AT37">
        <v>46</v>
      </c>
      <c r="AU37">
        <v>92</v>
      </c>
      <c r="AV37">
        <v>63</v>
      </c>
      <c r="AW37">
        <v>62</v>
      </c>
      <c r="AX37">
        <v>52</v>
      </c>
      <c r="AY37">
        <v>36</v>
      </c>
      <c r="AZ37">
        <v>29</v>
      </c>
      <c r="BA37">
        <v>50</v>
      </c>
      <c r="BB37">
        <v>14</v>
      </c>
      <c r="BC37">
        <v>17</v>
      </c>
      <c r="BD37" s="10"/>
      <c r="BE37" s="12">
        <v>42796</v>
      </c>
      <c r="BG37" s="10">
        <v>71.091733928909591</v>
      </c>
      <c r="BH37" s="10">
        <v>40.046677358496225</v>
      </c>
      <c r="BI37" s="10">
        <v>88.898701534701843</v>
      </c>
      <c r="BJ37" s="10">
        <v>67.873509413493949</v>
      </c>
      <c r="BK37" s="10">
        <v>85</v>
      </c>
      <c r="BL37" s="10">
        <v>52.995806775059513</v>
      </c>
      <c r="BM37" s="10">
        <v>80.462701839005632</v>
      </c>
      <c r="BN37" s="10">
        <v>63.026263391983008</v>
      </c>
      <c r="BO37" s="10">
        <v>53.757847898632598</v>
      </c>
      <c r="BP37" s="10">
        <v>57.768107006289306</v>
      </c>
      <c r="BQ37" s="10">
        <v>51.07622924838882</v>
      </c>
      <c r="BR37" s="10">
        <v>44.758602773687556</v>
      </c>
      <c r="BS37" s="10">
        <v>49.731376713731841</v>
      </c>
      <c r="BT37" s="10">
        <v>24.794106170038976</v>
      </c>
      <c r="BU37" s="10">
        <v>20.002705761645505</v>
      </c>
      <c r="BX37" s="12">
        <v>42796</v>
      </c>
      <c r="BZ37" s="10">
        <f t="shared" si="5"/>
        <v>11.091733928909591</v>
      </c>
      <c r="CA37" s="10">
        <f t="shared" si="5"/>
        <v>-5.9533226415037745</v>
      </c>
      <c r="CB37" s="10">
        <f t="shared" si="5"/>
        <v>-0.10129846529815723</v>
      </c>
      <c r="CC37" s="10">
        <f t="shared" si="5"/>
        <v>-3.1264905865060513</v>
      </c>
      <c r="CD37" s="10">
        <f t="shared" si="5"/>
        <v>0</v>
      </c>
      <c r="CE37" s="10">
        <f t="shared" si="5"/>
        <v>6.9958067750595134</v>
      </c>
      <c r="CF37" s="10">
        <f t="shared" si="5"/>
        <v>-11.537298160994368</v>
      </c>
      <c r="CG37" s="10">
        <f t="shared" si="5"/>
        <v>2.6263391983007978E-2</v>
      </c>
      <c r="CH37" s="10">
        <f t="shared" si="5"/>
        <v>-8.2421521013674024</v>
      </c>
      <c r="CI37" s="10">
        <f t="shared" si="5"/>
        <v>5.7681070062893056</v>
      </c>
      <c r="CJ37" s="10">
        <f t="shared" si="5"/>
        <v>15.07622924838882</v>
      </c>
      <c r="CK37" s="10">
        <f t="shared" si="5"/>
        <v>15.758602773687556</v>
      </c>
      <c r="CL37" s="10">
        <f t="shared" si="5"/>
        <v>-0.26862328626815923</v>
      </c>
      <c r="CM37" s="10">
        <f t="shared" si="5"/>
        <v>10.794106170038976</v>
      </c>
      <c r="CN37" s="10">
        <f t="shared" si="5"/>
        <v>3.0027057616455046</v>
      </c>
    </row>
    <row r="38" spans="22:92" x14ac:dyDescent="0.45">
      <c r="V38" s="10" t="e">
        <f t="shared" si="4"/>
        <v>#NUM!</v>
      </c>
      <c r="W38" s="10" t="e">
        <f t="shared" si="4"/>
        <v>#NUM!</v>
      </c>
      <c r="X38" s="10" t="e">
        <f t="shared" si="4"/>
        <v>#NUM!</v>
      </c>
      <c r="Y38" s="10" t="e">
        <f t="shared" si="4"/>
        <v>#DIV/0!</v>
      </c>
      <c r="Z38" s="10" t="e">
        <f t="shared" si="4"/>
        <v>#DIV/0!</v>
      </c>
      <c r="AA38" s="10" t="e">
        <f t="shared" si="4"/>
        <v>#DIV/0!</v>
      </c>
      <c r="AB38" s="10" t="e">
        <f t="shared" si="4"/>
        <v>#NUM!</v>
      </c>
      <c r="AC38" s="10" t="e">
        <f t="shared" si="4"/>
        <v>#DIV/0!</v>
      </c>
      <c r="AD38" s="10" t="e">
        <f t="shared" si="4"/>
        <v>#DIV/0!</v>
      </c>
      <c r="AE38" s="10" t="e">
        <f t="shared" si="4"/>
        <v>#DIV/0!</v>
      </c>
      <c r="AF38" s="10" t="e">
        <f t="shared" si="4"/>
        <v>#DIV/0!</v>
      </c>
      <c r="AG38" s="10" t="e">
        <f t="shared" si="4"/>
        <v>#DIV/0!</v>
      </c>
      <c r="AH38" s="10" t="e">
        <f t="shared" si="4"/>
        <v>#DIV/0!</v>
      </c>
      <c r="AI38" s="10"/>
      <c r="AJ38" s="10"/>
      <c r="AM38" s="12">
        <v>42797</v>
      </c>
      <c r="BD38" s="10"/>
      <c r="BE38" s="12">
        <v>42797</v>
      </c>
      <c r="BX38" s="12">
        <v>42797</v>
      </c>
      <c r="BZ38" s="10">
        <f t="shared" si="5"/>
        <v>0</v>
      </c>
      <c r="CA38" s="10">
        <f t="shared" si="5"/>
        <v>0</v>
      </c>
      <c r="CB38" s="10">
        <f t="shared" si="5"/>
        <v>0</v>
      </c>
      <c r="CC38" s="10">
        <f t="shared" si="5"/>
        <v>0</v>
      </c>
      <c r="CD38" s="10">
        <f t="shared" si="5"/>
        <v>0</v>
      </c>
      <c r="CE38" s="10">
        <f t="shared" si="5"/>
        <v>0</v>
      </c>
      <c r="CF38" s="10">
        <f t="shared" si="5"/>
        <v>0</v>
      </c>
      <c r="CG38" s="10">
        <f t="shared" si="5"/>
        <v>0</v>
      </c>
      <c r="CH38" s="10">
        <f t="shared" si="5"/>
        <v>0</v>
      </c>
      <c r="CI38" s="10">
        <f t="shared" si="5"/>
        <v>0</v>
      </c>
      <c r="CJ38" s="10">
        <f t="shared" si="5"/>
        <v>0</v>
      </c>
      <c r="CK38" s="10">
        <f t="shared" si="5"/>
        <v>0</v>
      </c>
      <c r="CL38" s="10">
        <f t="shared" si="5"/>
        <v>0</v>
      </c>
      <c r="CM38" s="10">
        <f t="shared" si="5"/>
        <v>0</v>
      </c>
      <c r="CN38" s="10">
        <f t="shared" si="5"/>
        <v>0</v>
      </c>
    </row>
    <row r="39" spans="22:92" x14ac:dyDescent="0.45">
      <c r="V39" s="10" t="e">
        <f t="shared" si="4"/>
        <v>#NUM!</v>
      </c>
      <c r="W39" s="10" t="e">
        <f t="shared" si="4"/>
        <v>#NUM!</v>
      </c>
      <c r="X39" s="10" t="e">
        <f t="shared" si="4"/>
        <v>#NUM!</v>
      </c>
      <c r="Y39" s="10" t="e">
        <f t="shared" si="4"/>
        <v>#DIV/0!</v>
      </c>
      <c r="Z39" s="10" t="e">
        <f t="shared" si="4"/>
        <v>#DIV/0!</v>
      </c>
      <c r="AA39" s="10" t="e">
        <f t="shared" si="4"/>
        <v>#DIV/0!</v>
      </c>
      <c r="AB39" s="10" t="e">
        <f t="shared" si="4"/>
        <v>#NUM!</v>
      </c>
      <c r="AC39" s="10" t="e">
        <f t="shared" si="4"/>
        <v>#DIV/0!</v>
      </c>
      <c r="AD39" s="10" t="e">
        <f t="shared" si="4"/>
        <v>#DIV/0!</v>
      </c>
      <c r="AE39" s="10" t="e">
        <f t="shared" si="4"/>
        <v>#DIV/0!</v>
      </c>
      <c r="AF39" s="10" t="e">
        <f t="shared" si="4"/>
        <v>#DIV/0!</v>
      </c>
      <c r="AG39" s="10" t="e">
        <f t="shared" si="4"/>
        <v>#DIV/0!</v>
      </c>
      <c r="AH39" s="10" t="e">
        <f t="shared" si="4"/>
        <v>#DIV/0!</v>
      </c>
      <c r="AM39" s="12">
        <v>42798</v>
      </c>
      <c r="BD39" s="10"/>
    </row>
    <row r="40" spans="22:92" x14ac:dyDescent="0.45">
      <c r="V40" s="10" t="e">
        <f t="shared" si="4"/>
        <v>#NUM!</v>
      </c>
      <c r="W40" s="10" t="e">
        <f t="shared" si="4"/>
        <v>#NUM!</v>
      </c>
      <c r="X40" s="10" t="e">
        <f t="shared" si="4"/>
        <v>#NUM!</v>
      </c>
      <c r="Y40" s="10" t="e">
        <f t="shared" si="4"/>
        <v>#DIV/0!</v>
      </c>
      <c r="Z40" s="10" t="e">
        <f t="shared" si="4"/>
        <v>#DIV/0!</v>
      </c>
      <c r="AA40" s="10" t="e">
        <f t="shared" si="4"/>
        <v>#DIV/0!</v>
      </c>
      <c r="AB40" s="10" t="e">
        <f t="shared" si="4"/>
        <v>#NUM!</v>
      </c>
      <c r="AC40" s="10" t="e">
        <f t="shared" si="4"/>
        <v>#DIV/0!</v>
      </c>
      <c r="AD40" s="10" t="e">
        <f t="shared" si="4"/>
        <v>#DIV/0!</v>
      </c>
      <c r="AE40" s="10" t="e">
        <f t="shared" si="4"/>
        <v>#DIV/0!</v>
      </c>
      <c r="AF40" s="10" t="e">
        <f t="shared" si="4"/>
        <v>#DIV/0!</v>
      </c>
      <c r="AG40" s="10" t="e">
        <f t="shared" si="4"/>
        <v>#DIV/0!</v>
      </c>
      <c r="AH40" s="10" t="e">
        <f t="shared" si="4"/>
        <v>#DIV/0!</v>
      </c>
      <c r="AM40" s="12">
        <v>42799</v>
      </c>
    </row>
    <row r="41" spans="22:92" x14ac:dyDescent="0.45">
      <c r="V41" s="10" t="e">
        <f t="shared" si="4"/>
        <v>#NUM!</v>
      </c>
      <c r="W41" s="10" t="e">
        <f t="shared" si="4"/>
        <v>#NUM!</v>
      </c>
      <c r="X41" s="10" t="e">
        <f t="shared" si="4"/>
        <v>#NUM!</v>
      </c>
      <c r="Y41" s="10" t="e">
        <f t="shared" si="4"/>
        <v>#DIV/0!</v>
      </c>
      <c r="Z41" s="10" t="e">
        <f t="shared" si="4"/>
        <v>#DIV/0!</v>
      </c>
      <c r="AA41" s="10" t="e">
        <f t="shared" si="4"/>
        <v>#DIV/0!</v>
      </c>
      <c r="AB41" s="10" t="e">
        <f t="shared" si="4"/>
        <v>#NUM!</v>
      </c>
      <c r="AC41" s="10" t="e">
        <f t="shared" si="4"/>
        <v>#DIV/0!</v>
      </c>
      <c r="AD41" s="10" t="e">
        <f t="shared" si="4"/>
        <v>#DIV/0!</v>
      </c>
      <c r="AE41" s="10" t="e">
        <f t="shared" si="4"/>
        <v>#DIV/0!</v>
      </c>
      <c r="AF41" s="10" t="e">
        <f t="shared" si="4"/>
        <v>#DIV/0!</v>
      </c>
      <c r="AG41" s="10" t="e">
        <f t="shared" si="4"/>
        <v>#DIV/0!</v>
      </c>
      <c r="AH41" s="10" t="e">
        <f t="shared" si="4"/>
        <v>#DIV/0!</v>
      </c>
      <c r="AI41" s="10"/>
      <c r="AJ41" s="10"/>
      <c r="AM41" s="12">
        <v>42800</v>
      </c>
    </row>
    <row r="42" spans="22:92" x14ac:dyDescent="0.45">
      <c r="V42" s="10" t="e">
        <f t="shared" si="4"/>
        <v>#NUM!</v>
      </c>
      <c r="W42" s="10" t="e">
        <f t="shared" si="4"/>
        <v>#NUM!</v>
      </c>
      <c r="X42" s="10" t="e">
        <f t="shared" si="4"/>
        <v>#NUM!</v>
      </c>
      <c r="Y42" s="10" t="e">
        <f t="shared" si="4"/>
        <v>#DIV/0!</v>
      </c>
      <c r="Z42" s="10" t="e">
        <f t="shared" si="4"/>
        <v>#DIV/0!</v>
      </c>
      <c r="AA42" s="10" t="e">
        <f t="shared" si="4"/>
        <v>#DIV/0!</v>
      </c>
      <c r="AB42" s="10" t="e">
        <f t="shared" si="4"/>
        <v>#NUM!</v>
      </c>
      <c r="AC42" s="10" t="e">
        <f t="shared" si="4"/>
        <v>#DIV/0!</v>
      </c>
      <c r="AD42" s="10" t="e">
        <f t="shared" si="4"/>
        <v>#DIV/0!</v>
      </c>
      <c r="AE42" s="10" t="e">
        <f t="shared" si="4"/>
        <v>#DIV/0!</v>
      </c>
      <c r="AF42" s="10" t="e">
        <f t="shared" si="4"/>
        <v>#DIV/0!</v>
      </c>
      <c r="AG42" s="10" t="e">
        <f t="shared" si="4"/>
        <v>#DIV/0!</v>
      </c>
      <c r="AH42" s="10" t="e">
        <f t="shared" si="4"/>
        <v>#DIV/0!</v>
      </c>
      <c r="AI42" s="10"/>
      <c r="AJ42" s="10"/>
      <c r="AM42" s="12">
        <v>42801</v>
      </c>
    </row>
    <row r="44" spans="22:92" x14ac:dyDescent="0.45"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spans="22:92" x14ac:dyDescent="0.45"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61" spans="41:55" x14ac:dyDescent="0.45"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</row>
    <row r="62" spans="41:55" x14ac:dyDescent="0.45"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</row>
    <row r="63" spans="41:55" x14ac:dyDescent="0.45"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</row>
    <row r="64" spans="41:55" x14ac:dyDescent="0.45"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</row>
  </sheetData>
  <pageMargins left="0.7" right="0.7" top="0.75" bottom="0.75" header="0.3" footer="0.3"/>
  <pageSetup orientation="portrait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"/>
  <sheetViews>
    <sheetView workbookViewId="0">
      <selection activeCell="D1" sqref="D1:E12"/>
    </sheetView>
  </sheetViews>
  <sheetFormatPr defaultRowHeight="14.25" x14ac:dyDescent="0.45"/>
  <sheetData>
    <row r="1" spans="1:5" x14ac:dyDescent="0.45">
      <c r="A1">
        <v>0</v>
      </c>
      <c r="B1" t="s">
        <v>7</v>
      </c>
      <c r="D1">
        <v>1</v>
      </c>
      <c r="E1" t="s">
        <v>15</v>
      </c>
    </row>
    <row r="2" spans="1:5" x14ac:dyDescent="0.45">
      <c r="A2">
        <v>1</v>
      </c>
      <c r="B2" t="s">
        <v>8</v>
      </c>
      <c r="D2">
        <v>2</v>
      </c>
      <c r="E2" t="s">
        <v>16</v>
      </c>
    </row>
    <row r="3" spans="1:5" x14ac:dyDescent="0.45">
      <c r="A3">
        <v>2</v>
      </c>
      <c r="B3" t="s">
        <v>9</v>
      </c>
      <c r="D3">
        <v>3</v>
      </c>
      <c r="E3" t="s">
        <v>24</v>
      </c>
    </row>
    <row r="4" spans="1:5" x14ac:dyDescent="0.45">
      <c r="A4">
        <v>3</v>
      </c>
      <c r="B4" t="s">
        <v>10</v>
      </c>
      <c r="D4">
        <v>4</v>
      </c>
      <c r="E4" t="s">
        <v>25</v>
      </c>
    </row>
    <row r="5" spans="1:5" x14ac:dyDescent="0.45">
      <c r="A5">
        <v>4</v>
      </c>
      <c r="B5" t="s">
        <v>11</v>
      </c>
      <c r="D5">
        <v>5</v>
      </c>
      <c r="E5" t="s">
        <v>26</v>
      </c>
    </row>
    <row r="6" spans="1:5" x14ac:dyDescent="0.45">
      <c r="A6">
        <v>5</v>
      </c>
      <c r="B6" t="s">
        <v>12</v>
      </c>
      <c r="D6">
        <v>6</v>
      </c>
      <c r="E6" t="s">
        <v>27</v>
      </c>
    </row>
    <row r="7" spans="1:5" x14ac:dyDescent="0.45">
      <c r="A7">
        <v>6</v>
      </c>
      <c r="B7" t="s">
        <v>13</v>
      </c>
      <c r="D7">
        <v>7</v>
      </c>
      <c r="E7" t="s">
        <v>28</v>
      </c>
    </row>
    <row r="8" spans="1:5" x14ac:dyDescent="0.45">
      <c r="D8">
        <v>8</v>
      </c>
      <c r="E8" t="s">
        <v>29</v>
      </c>
    </row>
    <row r="9" spans="1:5" x14ac:dyDescent="0.45">
      <c r="D9">
        <v>9</v>
      </c>
      <c r="E9" t="s">
        <v>30</v>
      </c>
    </row>
    <row r="10" spans="1:5" x14ac:dyDescent="0.45">
      <c r="D10">
        <v>10</v>
      </c>
      <c r="E10" t="s">
        <v>31</v>
      </c>
    </row>
    <row r="11" spans="1:5" x14ac:dyDescent="0.45">
      <c r="D11">
        <v>11</v>
      </c>
      <c r="E11" t="s">
        <v>32</v>
      </c>
    </row>
    <row r="12" spans="1:5" x14ac:dyDescent="0.45">
      <c r="D12">
        <v>12</v>
      </c>
      <c r="E12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9"/>
  <sheetViews>
    <sheetView topLeftCell="A30" workbookViewId="0">
      <selection activeCell="G33" sqref="G33"/>
    </sheetView>
  </sheetViews>
  <sheetFormatPr defaultRowHeight="14.25" x14ac:dyDescent="0.45"/>
  <cols>
    <col min="1" max="1" width="9.06640625" style="10"/>
    <col min="2" max="2" width="11.59765625" style="10" bestFit="1" customWidth="1"/>
    <col min="3" max="3" width="9.06640625" style="10"/>
    <col min="4" max="4" width="18.73046875" style="17" bestFit="1" customWidth="1"/>
    <col min="5" max="5" width="18.73046875" style="17" customWidth="1"/>
    <col min="6" max="6" width="9.1328125" style="10"/>
    <col min="7" max="7" width="9.06640625" style="10"/>
    <col min="9" max="9" width="57.1328125" bestFit="1" customWidth="1"/>
    <col min="10" max="10" width="10.86328125" bestFit="1" customWidth="1"/>
  </cols>
  <sheetData>
    <row r="1" spans="1:10" x14ac:dyDescent="0.45">
      <c r="A1" s="10" t="s">
        <v>50</v>
      </c>
      <c r="B1" s="10" t="s">
        <v>46</v>
      </c>
      <c r="C1" s="10" t="s">
        <v>52</v>
      </c>
      <c r="D1" s="17" t="s">
        <v>53</v>
      </c>
      <c r="F1" s="10" t="s">
        <v>46</v>
      </c>
      <c r="G1" s="10" t="s">
        <v>50</v>
      </c>
      <c r="H1" t="s">
        <v>47</v>
      </c>
      <c r="I1" t="s">
        <v>48</v>
      </c>
      <c r="J1" t="s">
        <v>55</v>
      </c>
    </row>
    <row r="2" spans="1:10" x14ac:dyDescent="0.45">
      <c r="A2" s="10">
        <v>6</v>
      </c>
      <c r="B2" s="10">
        <v>0</v>
      </c>
      <c r="C2" s="10" t="s">
        <v>44</v>
      </c>
      <c r="F2" s="10">
        <f t="shared" ref="F2:F30" si="0">B2</f>
        <v>0</v>
      </c>
      <c r="G2" s="10">
        <f>IF(C2="am",A2,IF(A2=12,A2,A2+12))</f>
        <v>6</v>
      </c>
      <c r="H2" t="s">
        <v>49</v>
      </c>
      <c r="I2" t="s">
        <v>51</v>
      </c>
    </row>
    <row r="3" spans="1:10" x14ac:dyDescent="0.45">
      <c r="A3" s="10">
        <v>6</v>
      </c>
      <c r="B3" s="10">
        <v>20</v>
      </c>
      <c r="C3" s="10" t="s">
        <v>44</v>
      </c>
      <c r="F3" s="10">
        <f t="shared" si="0"/>
        <v>20</v>
      </c>
      <c r="G3" s="10">
        <f t="shared" ref="G3:G30" si="1">IF(C3="am",A3,IF(A3=12,A3,A3+12))</f>
        <v>6</v>
      </c>
      <c r="H3" t="s">
        <v>49</v>
      </c>
      <c r="I3" t="s">
        <v>51</v>
      </c>
    </row>
    <row r="4" spans="1:10" x14ac:dyDescent="0.45">
      <c r="A4" s="10">
        <v>7</v>
      </c>
      <c r="B4" s="10">
        <v>0</v>
      </c>
      <c r="C4" s="10" t="s">
        <v>44</v>
      </c>
      <c r="F4" s="10">
        <f t="shared" si="0"/>
        <v>0</v>
      </c>
      <c r="G4" s="10">
        <f t="shared" si="1"/>
        <v>7</v>
      </c>
      <c r="H4" t="s">
        <v>49</v>
      </c>
      <c r="I4" t="s">
        <v>51</v>
      </c>
    </row>
    <row r="5" spans="1:10" x14ac:dyDescent="0.45">
      <c r="A5" s="10">
        <v>7</v>
      </c>
      <c r="B5" s="10">
        <v>20</v>
      </c>
      <c r="C5" s="10" t="s">
        <v>44</v>
      </c>
      <c r="F5" s="10">
        <f t="shared" si="0"/>
        <v>20</v>
      </c>
      <c r="G5" s="10">
        <f t="shared" si="1"/>
        <v>7</v>
      </c>
      <c r="H5" t="s">
        <v>49</v>
      </c>
      <c r="I5" t="s">
        <v>51</v>
      </c>
    </row>
    <row r="6" spans="1:10" x14ac:dyDescent="0.45">
      <c r="A6" s="10">
        <v>8</v>
      </c>
      <c r="B6" s="10">
        <v>5</v>
      </c>
      <c r="C6" s="10" t="s">
        <v>44</v>
      </c>
      <c r="F6" s="10">
        <f t="shared" si="0"/>
        <v>5</v>
      </c>
      <c r="G6" s="10">
        <f t="shared" si="1"/>
        <v>8</v>
      </c>
      <c r="H6" t="s">
        <v>49</v>
      </c>
      <c r="I6" t="s">
        <v>51</v>
      </c>
    </row>
    <row r="7" spans="1:10" x14ac:dyDescent="0.45">
      <c r="A7" s="10">
        <v>8</v>
      </c>
      <c r="B7" s="10">
        <v>25</v>
      </c>
      <c r="C7" s="10" t="s">
        <v>44</v>
      </c>
      <c r="F7" s="10">
        <f t="shared" si="0"/>
        <v>25</v>
      </c>
      <c r="G7" s="10">
        <f t="shared" si="1"/>
        <v>8</v>
      </c>
      <c r="H7" t="s">
        <v>49</v>
      </c>
      <c r="I7" t="s">
        <v>51</v>
      </c>
    </row>
    <row r="8" spans="1:10" x14ac:dyDescent="0.45">
      <c r="A8" s="10">
        <v>9</v>
      </c>
      <c r="B8" s="10">
        <v>10</v>
      </c>
      <c r="C8" s="10" t="s">
        <v>44</v>
      </c>
      <c r="F8" s="10">
        <f t="shared" si="0"/>
        <v>10</v>
      </c>
      <c r="G8" s="10">
        <f t="shared" si="1"/>
        <v>9</v>
      </c>
      <c r="H8" t="s">
        <v>49</v>
      </c>
      <c r="I8" t="s">
        <v>51</v>
      </c>
    </row>
    <row r="9" spans="1:10" x14ac:dyDescent="0.45">
      <c r="A9" s="10">
        <v>9</v>
      </c>
      <c r="B9" s="10">
        <v>25</v>
      </c>
      <c r="C9" s="10" t="s">
        <v>44</v>
      </c>
      <c r="F9" s="10">
        <f t="shared" si="0"/>
        <v>25</v>
      </c>
      <c r="G9" s="10">
        <f t="shared" si="1"/>
        <v>9</v>
      </c>
      <c r="H9" t="s">
        <v>49</v>
      </c>
      <c r="I9" t="s">
        <v>51</v>
      </c>
    </row>
    <row r="10" spans="1:10" x14ac:dyDescent="0.45">
      <c r="A10" s="10">
        <v>10</v>
      </c>
      <c r="B10" s="10">
        <v>15</v>
      </c>
      <c r="C10" s="10" t="s">
        <v>44</v>
      </c>
      <c r="F10" s="10">
        <f t="shared" si="0"/>
        <v>15</v>
      </c>
      <c r="G10" s="10">
        <f t="shared" si="1"/>
        <v>10</v>
      </c>
      <c r="H10" t="s">
        <v>49</v>
      </c>
      <c r="I10" t="s">
        <v>51</v>
      </c>
    </row>
    <row r="11" spans="1:10" x14ac:dyDescent="0.45">
      <c r="A11" s="10">
        <v>10</v>
      </c>
      <c r="B11" s="10">
        <v>25</v>
      </c>
      <c r="C11" s="10" t="s">
        <v>44</v>
      </c>
      <c r="F11" s="10">
        <f t="shared" si="0"/>
        <v>25</v>
      </c>
      <c r="G11" s="10">
        <f t="shared" si="1"/>
        <v>10</v>
      </c>
      <c r="H11" t="s">
        <v>49</v>
      </c>
      <c r="I11" t="s">
        <v>51</v>
      </c>
    </row>
    <row r="12" spans="1:10" x14ac:dyDescent="0.45">
      <c r="A12" s="10">
        <v>11</v>
      </c>
      <c r="B12" s="10">
        <v>20</v>
      </c>
      <c r="C12" s="10" t="s">
        <v>44</v>
      </c>
      <c r="F12" s="10">
        <f t="shared" si="0"/>
        <v>20</v>
      </c>
      <c r="G12" s="10">
        <f t="shared" si="1"/>
        <v>11</v>
      </c>
      <c r="H12" t="s">
        <v>49</v>
      </c>
      <c r="I12" t="s">
        <v>51</v>
      </c>
    </row>
    <row r="13" spans="1:10" x14ac:dyDescent="0.45">
      <c r="A13" s="10">
        <v>11</v>
      </c>
      <c r="B13" s="10">
        <v>30</v>
      </c>
      <c r="C13" s="10" t="s">
        <v>44</v>
      </c>
      <c r="F13" s="10">
        <f t="shared" si="0"/>
        <v>30</v>
      </c>
      <c r="G13" s="10">
        <f t="shared" si="1"/>
        <v>11</v>
      </c>
      <c r="H13" t="s">
        <v>49</v>
      </c>
      <c r="I13" t="s">
        <v>51</v>
      </c>
    </row>
    <row r="14" spans="1:10" x14ac:dyDescent="0.45">
      <c r="A14" s="10">
        <v>12</v>
      </c>
      <c r="B14" s="10">
        <v>25</v>
      </c>
      <c r="C14" s="10" t="s">
        <v>45</v>
      </c>
      <c r="F14" s="10">
        <f t="shared" si="0"/>
        <v>25</v>
      </c>
      <c r="G14" s="10">
        <f t="shared" si="1"/>
        <v>12</v>
      </c>
      <c r="H14" t="s">
        <v>49</v>
      </c>
      <c r="I14" t="s">
        <v>51</v>
      </c>
    </row>
    <row r="15" spans="1:10" x14ac:dyDescent="0.45">
      <c r="A15" s="10">
        <v>12</v>
      </c>
      <c r="B15" s="10">
        <v>35</v>
      </c>
      <c r="C15" s="10" t="s">
        <v>45</v>
      </c>
      <c r="F15" s="10">
        <f t="shared" si="0"/>
        <v>35</v>
      </c>
      <c r="G15" s="10">
        <f t="shared" si="1"/>
        <v>12</v>
      </c>
      <c r="H15" t="s">
        <v>49</v>
      </c>
      <c r="I15" t="s">
        <v>51</v>
      </c>
    </row>
    <row r="16" spans="1:10" x14ac:dyDescent="0.45">
      <c r="A16" s="10">
        <v>1</v>
      </c>
      <c r="B16" s="10">
        <v>30</v>
      </c>
      <c r="C16" s="10" t="s">
        <v>45</v>
      </c>
      <c r="F16" s="10">
        <f t="shared" si="0"/>
        <v>30</v>
      </c>
      <c r="G16" s="10">
        <f t="shared" si="1"/>
        <v>13</v>
      </c>
      <c r="H16" t="s">
        <v>49</v>
      </c>
      <c r="I16" t="s">
        <v>51</v>
      </c>
    </row>
    <row r="17" spans="1:9" x14ac:dyDescent="0.45">
      <c r="A17" s="10">
        <v>1</v>
      </c>
      <c r="B17" s="10">
        <v>35</v>
      </c>
      <c r="C17" s="10" t="s">
        <v>45</v>
      </c>
      <c r="E17" s="18" t="s">
        <v>54</v>
      </c>
      <c r="F17" s="10">
        <f t="shared" si="0"/>
        <v>35</v>
      </c>
      <c r="G17" s="10">
        <f t="shared" si="1"/>
        <v>13</v>
      </c>
      <c r="H17" t="s">
        <v>49</v>
      </c>
      <c r="I17" t="s">
        <v>51</v>
      </c>
    </row>
    <row r="18" spans="1:9" x14ac:dyDescent="0.45">
      <c r="A18" s="10">
        <v>2</v>
      </c>
      <c r="B18" s="10">
        <v>35</v>
      </c>
      <c r="C18" s="10" t="s">
        <v>45</v>
      </c>
      <c r="F18" s="10">
        <f t="shared" si="0"/>
        <v>35</v>
      </c>
      <c r="G18" s="10">
        <f t="shared" si="1"/>
        <v>14</v>
      </c>
      <c r="H18" t="s">
        <v>49</v>
      </c>
      <c r="I18" t="s">
        <v>51</v>
      </c>
    </row>
    <row r="19" spans="1:9" x14ac:dyDescent="0.45">
      <c r="A19" s="10">
        <v>2</v>
      </c>
      <c r="B19" s="10">
        <v>45</v>
      </c>
      <c r="C19" s="10" t="s">
        <v>45</v>
      </c>
      <c r="F19" s="10">
        <f t="shared" si="0"/>
        <v>45</v>
      </c>
      <c r="G19" s="10">
        <f t="shared" si="1"/>
        <v>14</v>
      </c>
      <c r="H19" t="s">
        <v>49</v>
      </c>
      <c r="I19" t="s">
        <v>51</v>
      </c>
    </row>
    <row r="20" spans="1:9" x14ac:dyDescent="0.45">
      <c r="A20" s="10">
        <v>3</v>
      </c>
      <c r="B20" s="10">
        <v>45</v>
      </c>
      <c r="C20" s="10" t="s">
        <v>45</v>
      </c>
      <c r="F20" s="10">
        <f t="shared" si="0"/>
        <v>45</v>
      </c>
      <c r="G20" s="10">
        <f t="shared" si="1"/>
        <v>15</v>
      </c>
      <c r="H20" t="s">
        <v>49</v>
      </c>
      <c r="I20" t="s">
        <v>51</v>
      </c>
    </row>
    <row r="21" spans="1:9" x14ac:dyDescent="0.45">
      <c r="A21" s="10">
        <v>3</v>
      </c>
      <c r="B21" s="10">
        <v>50</v>
      </c>
      <c r="C21" s="10" t="s">
        <v>45</v>
      </c>
      <c r="E21" s="19" t="s">
        <v>54</v>
      </c>
      <c r="F21" s="10">
        <f t="shared" si="0"/>
        <v>50</v>
      </c>
      <c r="G21" s="10">
        <f t="shared" si="1"/>
        <v>15</v>
      </c>
      <c r="H21" t="s">
        <v>49</v>
      </c>
      <c r="I21" t="s">
        <v>51</v>
      </c>
    </row>
    <row r="22" spans="1:9" x14ac:dyDescent="0.45">
      <c r="A22" s="10">
        <v>4</v>
      </c>
      <c r="B22" s="10">
        <v>50</v>
      </c>
      <c r="C22" s="10" t="s">
        <v>45</v>
      </c>
      <c r="F22" s="10">
        <f t="shared" si="0"/>
        <v>50</v>
      </c>
      <c r="G22" s="10">
        <f t="shared" si="1"/>
        <v>16</v>
      </c>
      <c r="H22" t="s">
        <v>49</v>
      </c>
      <c r="I22" t="s">
        <v>51</v>
      </c>
    </row>
    <row r="23" spans="1:9" x14ac:dyDescent="0.45">
      <c r="A23" s="10">
        <v>5</v>
      </c>
      <c r="B23" s="10">
        <v>50</v>
      </c>
      <c r="C23" s="10" t="s">
        <v>45</v>
      </c>
      <c r="F23" s="10">
        <f t="shared" si="0"/>
        <v>50</v>
      </c>
      <c r="G23" s="10">
        <f t="shared" si="1"/>
        <v>17</v>
      </c>
      <c r="H23" t="s">
        <v>49</v>
      </c>
      <c r="I23" t="s">
        <v>51</v>
      </c>
    </row>
    <row r="24" spans="1:9" x14ac:dyDescent="0.45">
      <c r="A24" s="10">
        <v>5</v>
      </c>
      <c r="B24" s="10">
        <v>55</v>
      </c>
      <c r="C24" s="10" t="s">
        <v>45</v>
      </c>
      <c r="E24" s="19" t="s">
        <v>54</v>
      </c>
      <c r="F24" s="10">
        <f t="shared" si="0"/>
        <v>55</v>
      </c>
      <c r="G24" s="10">
        <f t="shared" si="1"/>
        <v>17</v>
      </c>
      <c r="H24" t="s">
        <v>49</v>
      </c>
      <c r="I24" t="s">
        <v>51</v>
      </c>
    </row>
    <row r="25" spans="1:9" x14ac:dyDescent="0.45">
      <c r="A25" s="10">
        <v>6</v>
      </c>
      <c r="B25" s="10">
        <v>50</v>
      </c>
      <c r="C25" s="10" t="s">
        <v>45</v>
      </c>
      <c r="F25" s="10">
        <f t="shared" si="0"/>
        <v>50</v>
      </c>
      <c r="G25" s="10">
        <f t="shared" si="1"/>
        <v>18</v>
      </c>
      <c r="H25" t="s">
        <v>49</v>
      </c>
      <c r="I25" t="s">
        <v>51</v>
      </c>
    </row>
    <row r="26" spans="1:9" x14ac:dyDescent="0.45">
      <c r="A26" s="10">
        <v>7</v>
      </c>
      <c r="B26" s="10">
        <v>5</v>
      </c>
      <c r="C26" s="10" t="s">
        <v>45</v>
      </c>
      <c r="F26" s="10">
        <f t="shared" si="0"/>
        <v>5</v>
      </c>
      <c r="G26" s="10">
        <f t="shared" si="1"/>
        <v>19</v>
      </c>
      <c r="H26" t="s">
        <v>49</v>
      </c>
      <c r="I26" t="s">
        <v>51</v>
      </c>
    </row>
    <row r="27" spans="1:9" x14ac:dyDescent="0.45">
      <c r="A27" s="10">
        <v>7</v>
      </c>
      <c r="B27" s="10">
        <v>50</v>
      </c>
      <c r="C27" s="10" t="s">
        <v>45</v>
      </c>
      <c r="F27" s="10">
        <f t="shared" si="0"/>
        <v>50</v>
      </c>
      <c r="G27" s="10">
        <f t="shared" si="1"/>
        <v>19</v>
      </c>
      <c r="H27" t="s">
        <v>49</v>
      </c>
      <c r="I27" t="s">
        <v>51</v>
      </c>
    </row>
    <row r="28" spans="1:9" x14ac:dyDescent="0.45">
      <c r="A28" s="10">
        <v>8</v>
      </c>
      <c r="B28" s="10">
        <v>10</v>
      </c>
      <c r="C28" s="10" t="s">
        <v>45</v>
      </c>
      <c r="F28" s="10">
        <f t="shared" si="0"/>
        <v>10</v>
      </c>
      <c r="G28" s="10">
        <f t="shared" si="1"/>
        <v>20</v>
      </c>
      <c r="H28" t="s">
        <v>49</v>
      </c>
      <c r="I28" t="s">
        <v>51</v>
      </c>
    </row>
    <row r="29" spans="1:9" x14ac:dyDescent="0.45">
      <c r="A29" s="10">
        <v>8</v>
      </c>
      <c r="B29" s="10">
        <v>45</v>
      </c>
      <c r="C29" s="10" t="s">
        <v>45</v>
      </c>
      <c r="F29" s="10">
        <f t="shared" si="0"/>
        <v>45</v>
      </c>
      <c r="G29" s="10">
        <f t="shared" si="1"/>
        <v>20</v>
      </c>
      <c r="H29" t="s">
        <v>49</v>
      </c>
      <c r="I29" t="s">
        <v>51</v>
      </c>
    </row>
    <row r="30" spans="1:9" x14ac:dyDescent="0.45">
      <c r="A30" s="10">
        <v>9</v>
      </c>
      <c r="B30" s="10">
        <v>45</v>
      </c>
      <c r="C30" s="10" t="s">
        <v>45</v>
      </c>
      <c r="F30" s="10">
        <f t="shared" si="0"/>
        <v>45</v>
      </c>
      <c r="G30" s="10">
        <f t="shared" si="1"/>
        <v>21</v>
      </c>
      <c r="H30" t="s">
        <v>49</v>
      </c>
      <c r="I30" t="s">
        <v>51</v>
      </c>
    </row>
    <row r="31" spans="1:9" x14ac:dyDescent="0.45">
      <c r="A31"/>
      <c r="B31"/>
      <c r="C31"/>
      <c r="D31"/>
      <c r="E31"/>
      <c r="F31"/>
      <c r="G31"/>
    </row>
    <row r="32" spans="1:9" x14ac:dyDescent="0.45">
      <c r="A32" s="10" t="s">
        <v>60</v>
      </c>
    </row>
    <row r="33" spans="1:9" x14ac:dyDescent="0.45">
      <c r="A33" s="10">
        <v>6</v>
      </c>
      <c r="B33" s="10">
        <v>20</v>
      </c>
      <c r="C33" s="10" t="s">
        <v>44</v>
      </c>
      <c r="D33" s="17" t="s">
        <v>56</v>
      </c>
      <c r="F33" s="10">
        <f t="shared" ref="F33:F54" si="2">B33-5</f>
        <v>15</v>
      </c>
      <c r="G33" s="10">
        <f t="shared" ref="G33:G54" si="3">IF(C33="am",A33,IF(A33=12,A33,A33+12))</f>
        <v>6</v>
      </c>
      <c r="H33" t="s">
        <v>49</v>
      </c>
      <c r="I33" t="s">
        <v>65</v>
      </c>
    </row>
    <row r="34" spans="1:9" x14ac:dyDescent="0.45">
      <c r="A34" s="10">
        <v>7</v>
      </c>
      <c r="B34" s="10">
        <v>20</v>
      </c>
      <c r="C34" s="10" t="s">
        <v>44</v>
      </c>
      <c r="D34" s="17" t="s">
        <v>56</v>
      </c>
      <c r="F34" s="10">
        <f t="shared" si="2"/>
        <v>15</v>
      </c>
      <c r="G34" s="10">
        <f t="shared" si="3"/>
        <v>7</v>
      </c>
      <c r="H34" t="s">
        <v>49</v>
      </c>
      <c r="I34" t="s">
        <v>65</v>
      </c>
    </row>
    <row r="35" spans="1:9" x14ac:dyDescent="0.45">
      <c r="A35" s="10">
        <v>8</v>
      </c>
      <c r="B35" s="10">
        <v>25</v>
      </c>
      <c r="C35" s="10" t="s">
        <v>44</v>
      </c>
      <c r="D35" s="17" t="s">
        <v>56</v>
      </c>
      <c r="F35" s="10">
        <f t="shared" si="2"/>
        <v>20</v>
      </c>
      <c r="G35" s="10">
        <f t="shared" si="3"/>
        <v>8</v>
      </c>
      <c r="H35" t="s">
        <v>49</v>
      </c>
      <c r="I35" t="s">
        <v>65</v>
      </c>
    </row>
    <row r="36" spans="1:9" x14ac:dyDescent="0.45">
      <c r="A36" s="10">
        <v>9</v>
      </c>
      <c r="B36" s="10">
        <v>25</v>
      </c>
      <c r="C36" s="10" t="s">
        <v>44</v>
      </c>
      <c r="D36" s="17" t="s">
        <v>56</v>
      </c>
      <c r="F36" s="10">
        <f t="shared" si="2"/>
        <v>20</v>
      </c>
      <c r="G36" s="10">
        <f t="shared" si="3"/>
        <v>9</v>
      </c>
      <c r="H36" t="s">
        <v>49</v>
      </c>
      <c r="I36" t="s">
        <v>65</v>
      </c>
    </row>
    <row r="37" spans="1:9" x14ac:dyDescent="0.45">
      <c r="A37" s="10">
        <v>10</v>
      </c>
      <c r="B37" s="10">
        <v>25</v>
      </c>
      <c r="C37" s="10" t="s">
        <v>44</v>
      </c>
      <c r="D37" s="17" t="s">
        <v>56</v>
      </c>
      <c r="F37" s="10">
        <f t="shared" si="2"/>
        <v>20</v>
      </c>
      <c r="G37" s="10">
        <f t="shared" si="3"/>
        <v>10</v>
      </c>
      <c r="H37" t="s">
        <v>49</v>
      </c>
      <c r="I37" t="s">
        <v>65</v>
      </c>
    </row>
    <row r="38" spans="1:9" x14ac:dyDescent="0.45">
      <c r="A38" s="10">
        <v>11</v>
      </c>
      <c r="B38" s="10">
        <v>30</v>
      </c>
      <c r="C38" s="10" t="s">
        <v>44</v>
      </c>
      <c r="D38" s="17" t="s">
        <v>56</v>
      </c>
      <c r="F38" s="10">
        <f t="shared" si="2"/>
        <v>25</v>
      </c>
      <c r="G38" s="10">
        <f t="shared" si="3"/>
        <v>11</v>
      </c>
      <c r="H38" t="s">
        <v>49</v>
      </c>
      <c r="I38" t="s">
        <v>65</v>
      </c>
    </row>
    <row r="39" spans="1:9" x14ac:dyDescent="0.45">
      <c r="A39" s="10">
        <v>12</v>
      </c>
      <c r="B39" s="10">
        <v>5</v>
      </c>
      <c r="C39" s="10" t="s">
        <v>45</v>
      </c>
      <c r="D39" s="17" t="s">
        <v>57</v>
      </c>
      <c r="E39" s="17" t="s">
        <v>54</v>
      </c>
      <c r="F39" s="10">
        <f t="shared" si="2"/>
        <v>0</v>
      </c>
      <c r="G39" s="10">
        <f t="shared" si="3"/>
        <v>12</v>
      </c>
      <c r="H39" t="s">
        <v>49</v>
      </c>
      <c r="I39" t="s">
        <v>65</v>
      </c>
    </row>
    <row r="40" spans="1:9" x14ac:dyDescent="0.45">
      <c r="A40" s="10">
        <v>12</v>
      </c>
      <c r="B40" s="10">
        <v>35</v>
      </c>
      <c r="C40" s="10" t="s">
        <v>45</v>
      </c>
      <c r="D40" s="17" t="s">
        <v>56</v>
      </c>
      <c r="F40" s="10">
        <f t="shared" si="2"/>
        <v>30</v>
      </c>
      <c r="G40" s="10">
        <f t="shared" si="3"/>
        <v>12</v>
      </c>
      <c r="H40" t="s">
        <v>49</v>
      </c>
      <c r="I40" t="s">
        <v>65</v>
      </c>
    </row>
    <row r="41" spans="1:9" x14ac:dyDescent="0.45">
      <c r="A41" s="10">
        <v>1</v>
      </c>
      <c r="B41" s="10">
        <v>10</v>
      </c>
      <c r="C41" s="10" t="s">
        <v>45</v>
      </c>
      <c r="D41" s="17" t="s">
        <v>57</v>
      </c>
      <c r="E41" s="17" t="s">
        <v>54</v>
      </c>
      <c r="F41" s="10">
        <f t="shared" si="2"/>
        <v>5</v>
      </c>
      <c r="G41" s="10">
        <f t="shared" si="3"/>
        <v>13</v>
      </c>
      <c r="H41" t="s">
        <v>49</v>
      </c>
      <c r="I41" t="s">
        <v>65</v>
      </c>
    </row>
    <row r="42" spans="1:9" x14ac:dyDescent="0.45">
      <c r="A42" s="10">
        <v>1</v>
      </c>
      <c r="B42" s="10">
        <v>35</v>
      </c>
      <c r="C42" s="10" t="s">
        <v>45</v>
      </c>
      <c r="D42" s="17" t="s">
        <v>56</v>
      </c>
      <c r="F42" s="10">
        <f t="shared" si="2"/>
        <v>30</v>
      </c>
      <c r="G42" s="10">
        <f t="shared" si="3"/>
        <v>13</v>
      </c>
      <c r="H42" t="s">
        <v>49</v>
      </c>
      <c r="I42" t="s">
        <v>65</v>
      </c>
    </row>
    <row r="43" spans="1:9" x14ac:dyDescent="0.45">
      <c r="A43" s="10">
        <v>2</v>
      </c>
      <c r="B43" s="10">
        <v>10</v>
      </c>
      <c r="C43" s="10" t="s">
        <v>45</v>
      </c>
      <c r="D43" s="17" t="s">
        <v>58</v>
      </c>
      <c r="E43" s="17" t="s">
        <v>54</v>
      </c>
      <c r="F43" s="10">
        <f t="shared" si="2"/>
        <v>5</v>
      </c>
      <c r="G43" s="10">
        <f t="shared" si="3"/>
        <v>14</v>
      </c>
      <c r="H43" t="s">
        <v>49</v>
      </c>
      <c r="I43" t="s">
        <v>65</v>
      </c>
    </row>
    <row r="44" spans="1:9" x14ac:dyDescent="0.45">
      <c r="A44" s="10">
        <v>2</v>
      </c>
      <c r="B44" s="10">
        <v>45</v>
      </c>
      <c r="C44" s="10" t="s">
        <v>45</v>
      </c>
      <c r="D44" s="17" t="s">
        <v>56</v>
      </c>
      <c r="F44" s="10">
        <f t="shared" si="2"/>
        <v>40</v>
      </c>
      <c r="G44" s="10">
        <f t="shared" si="3"/>
        <v>14</v>
      </c>
      <c r="H44" t="s">
        <v>49</v>
      </c>
      <c r="I44" t="s">
        <v>65</v>
      </c>
    </row>
    <row r="45" spans="1:9" x14ac:dyDescent="0.45">
      <c r="A45" s="10">
        <v>3</v>
      </c>
      <c r="B45" s="10">
        <v>15</v>
      </c>
      <c r="C45" s="10" t="s">
        <v>45</v>
      </c>
      <c r="D45" s="17" t="s">
        <v>58</v>
      </c>
      <c r="E45" s="17" t="s">
        <v>54</v>
      </c>
      <c r="F45" s="10">
        <f t="shared" si="2"/>
        <v>10</v>
      </c>
      <c r="G45" s="10">
        <f t="shared" si="3"/>
        <v>15</v>
      </c>
      <c r="H45" t="s">
        <v>49</v>
      </c>
      <c r="I45" t="s">
        <v>65</v>
      </c>
    </row>
    <row r="46" spans="1:9" x14ac:dyDescent="0.45">
      <c r="A46" s="10">
        <v>3</v>
      </c>
      <c r="B46" s="10">
        <v>50</v>
      </c>
      <c r="C46" s="10" t="s">
        <v>45</v>
      </c>
      <c r="D46" s="17" t="s">
        <v>56</v>
      </c>
      <c r="F46" s="10">
        <f t="shared" si="2"/>
        <v>45</v>
      </c>
      <c r="G46" s="10">
        <f t="shared" si="3"/>
        <v>15</v>
      </c>
      <c r="H46" t="s">
        <v>49</v>
      </c>
      <c r="I46" t="s">
        <v>65</v>
      </c>
    </row>
    <row r="47" spans="1:9" x14ac:dyDescent="0.45">
      <c r="A47" s="10">
        <v>4</v>
      </c>
      <c r="B47" s="10">
        <v>20</v>
      </c>
      <c r="C47" s="10" t="s">
        <v>45</v>
      </c>
      <c r="D47" s="17" t="s">
        <v>59</v>
      </c>
      <c r="E47" s="17" t="s">
        <v>54</v>
      </c>
      <c r="F47" s="10">
        <f t="shared" si="2"/>
        <v>15</v>
      </c>
      <c r="G47" s="10">
        <f t="shared" si="3"/>
        <v>16</v>
      </c>
      <c r="H47" t="s">
        <v>49</v>
      </c>
      <c r="I47" t="s">
        <v>65</v>
      </c>
    </row>
    <row r="48" spans="1:9" x14ac:dyDescent="0.45">
      <c r="A48" s="10">
        <v>4</v>
      </c>
      <c r="B48" s="10">
        <v>50</v>
      </c>
      <c r="C48" s="10" t="s">
        <v>45</v>
      </c>
      <c r="D48" s="17" t="s">
        <v>56</v>
      </c>
      <c r="F48" s="10">
        <f t="shared" si="2"/>
        <v>45</v>
      </c>
      <c r="G48" s="10">
        <f t="shared" si="3"/>
        <v>16</v>
      </c>
      <c r="H48" t="s">
        <v>49</v>
      </c>
      <c r="I48" t="s">
        <v>65</v>
      </c>
    </row>
    <row r="49" spans="1:9" x14ac:dyDescent="0.45">
      <c r="A49" s="10">
        <v>5</v>
      </c>
      <c r="B49" s="10">
        <v>25</v>
      </c>
      <c r="C49" s="10" t="s">
        <v>45</v>
      </c>
      <c r="D49" s="17" t="s">
        <v>59</v>
      </c>
      <c r="E49" s="17" t="s">
        <v>54</v>
      </c>
      <c r="F49" s="10">
        <f t="shared" si="2"/>
        <v>20</v>
      </c>
      <c r="G49" s="10">
        <f t="shared" si="3"/>
        <v>17</v>
      </c>
      <c r="H49" t="s">
        <v>49</v>
      </c>
      <c r="I49" t="s">
        <v>65</v>
      </c>
    </row>
    <row r="50" spans="1:9" x14ac:dyDescent="0.45">
      <c r="A50" s="10">
        <v>5</v>
      </c>
      <c r="B50" s="10">
        <v>50</v>
      </c>
      <c r="C50" s="10" t="s">
        <v>45</v>
      </c>
      <c r="D50" s="17" t="s">
        <v>56</v>
      </c>
      <c r="F50" s="10">
        <f t="shared" si="2"/>
        <v>45</v>
      </c>
      <c r="G50" s="10">
        <f t="shared" si="3"/>
        <v>17</v>
      </c>
      <c r="H50" t="s">
        <v>49</v>
      </c>
      <c r="I50" t="s">
        <v>65</v>
      </c>
    </row>
    <row r="51" spans="1:9" x14ac:dyDescent="0.45">
      <c r="A51" s="10">
        <v>6</v>
      </c>
      <c r="B51" s="10">
        <v>50</v>
      </c>
      <c r="C51" s="10" t="s">
        <v>45</v>
      </c>
      <c r="D51" s="17" t="s">
        <v>56</v>
      </c>
      <c r="F51" s="10">
        <f t="shared" si="2"/>
        <v>45</v>
      </c>
      <c r="G51" s="10">
        <f t="shared" si="3"/>
        <v>18</v>
      </c>
      <c r="H51" t="s">
        <v>49</v>
      </c>
      <c r="I51" t="s">
        <v>65</v>
      </c>
    </row>
    <row r="52" spans="1:9" x14ac:dyDescent="0.45">
      <c r="A52" s="10">
        <v>7</v>
      </c>
      <c r="B52" s="10">
        <v>50</v>
      </c>
      <c r="C52" s="10" t="s">
        <v>45</v>
      </c>
      <c r="D52" s="17" t="s">
        <v>56</v>
      </c>
      <c r="F52" s="10">
        <f t="shared" si="2"/>
        <v>45</v>
      </c>
      <c r="G52" s="10">
        <f t="shared" si="3"/>
        <v>19</v>
      </c>
      <c r="H52" t="s">
        <v>49</v>
      </c>
      <c r="I52" t="s">
        <v>65</v>
      </c>
    </row>
    <row r="53" spans="1:9" x14ac:dyDescent="0.45">
      <c r="A53" s="10">
        <v>8</v>
      </c>
      <c r="B53" s="10">
        <v>45</v>
      </c>
      <c r="C53" s="10" t="s">
        <v>45</v>
      </c>
      <c r="D53" s="17" t="s">
        <v>56</v>
      </c>
      <c r="F53" s="10">
        <f t="shared" si="2"/>
        <v>40</v>
      </c>
      <c r="G53" s="10">
        <f t="shared" si="3"/>
        <v>20</v>
      </c>
      <c r="H53" t="s">
        <v>49</v>
      </c>
      <c r="I53" t="s">
        <v>65</v>
      </c>
    </row>
    <row r="54" spans="1:9" x14ac:dyDescent="0.45">
      <c r="A54" s="10">
        <v>9</v>
      </c>
      <c r="B54" s="10">
        <v>45</v>
      </c>
      <c r="C54" s="10" t="s">
        <v>45</v>
      </c>
      <c r="D54" s="17" t="s">
        <v>56</v>
      </c>
      <c r="F54" s="10">
        <f t="shared" si="2"/>
        <v>40</v>
      </c>
      <c r="G54" s="10">
        <f t="shared" si="3"/>
        <v>21</v>
      </c>
      <c r="H54" t="s">
        <v>49</v>
      </c>
      <c r="I54" t="s">
        <v>65</v>
      </c>
    </row>
    <row r="56" spans="1:9" x14ac:dyDescent="0.45">
      <c r="A56" s="10">
        <v>6</v>
      </c>
      <c r="B56" s="10">
        <v>20</v>
      </c>
      <c r="C56" s="10" t="s">
        <v>44</v>
      </c>
      <c r="D56" s="17" t="s">
        <v>56</v>
      </c>
      <c r="F56" s="10">
        <f>B56</f>
        <v>20</v>
      </c>
      <c r="G56" s="10">
        <f t="shared" ref="G56:G77" si="4">IF(C56="am",A56,IF(A56=12,A56,A56+12))</f>
        <v>6</v>
      </c>
      <c r="H56" t="s">
        <v>49</v>
      </c>
      <c r="I56" t="s">
        <v>66</v>
      </c>
    </row>
    <row r="57" spans="1:9" x14ac:dyDescent="0.45">
      <c r="A57" s="10">
        <v>7</v>
      </c>
      <c r="B57" s="10">
        <v>20</v>
      </c>
      <c r="C57" s="10" t="s">
        <v>44</v>
      </c>
      <c r="D57" s="17" t="s">
        <v>56</v>
      </c>
      <c r="F57" s="10">
        <f t="shared" ref="F57:F77" si="5">B57</f>
        <v>20</v>
      </c>
      <c r="G57" s="10">
        <f t="shared" si="4"/>
        <v>7</v>
      </c>
      <c r="H57" t="s">
        <v>49</v>
      </c>
      <c r="I57" t="s">
        <v>66</v>
      </c>
    </row>
    <row r="58" spans="1:9" x14ac:dyDescent="0.45">
      <c r="A58" s="10">
        <v>8</v>
      </c>
      <c r="B58" s="10">
        <v>25</v>
      </c>
      <c r="C58" s="10" t="s">
        <v>44</v>
      </c>
      <c r="D58" s="17" t="s">
        <v>56</v>
      </c>
      <c r="F58" s="10">
        <f t="shared" si="5"/>
        <v>25</v>
      </c>
      <c r="G58" s="10">
        <f t="shared" si="4"/>
        <v>8</v>
      </c>
      <c r="H58" t="s">
        <v>49</v>
      </c>
      <c r="I58" t="s">
        <v>66</v>
      </c>
    </row>
    <row r="59" spans="1:9" x14ac:dyDescent="0.45">
      <c r="A59" s="10">
        <v>9</v>
      </c>
      <c r="B59" s="10">
        <v>25</v>
      </c>
      <c r="C59" s="10" t="s">
        <v>44</v>
      </c>
      <c r="D59" s="17" t="s">
        <v>56</v>
      </c>
      <c r="F59" s="10">
        <f t="shared" si="5"/>
        <v>25</v>
      </c>
      <c r="G59" s="10">
        <f t="shared" si="4"/>
        <v>9</v>
      </c>
      <c r="H59" t="s">
        <v>49</v>
      </c>
      <c r="I59" t="s">
        <v>66</v>
      </c>
    </row>
    <row r="60" spans="1:9" x14ac:dyDescent="0.45">
      <c r="A60" s="10">
        <v>10</v>
      </c>
      <c r="B60" s="10">
        <v>25</v>
      </c>
      <c r="C60" s="10" t="s">
        <v>44</v>
      </c>
      <c r="D60" s="17" t="s">
        <v>56</v>
      </c>
      <c r="F60" s="10">
        <f t="shared" si="5"/>
        <v>25</v>
      </c>
      <c r="G60" s="10">
        <f t="shared" si="4"/>
        <v>10</v>
      </c>
      <c r="H60" t="s">
        <v>49</v>
      </c>
      <c r="I60" t="s">
        <v>66</v>
      </c>
    </row>
    <row r="61" spans="1:9" x14ac:dyDescent="0.45">
      <c r="A61" s="10">
        <v>11</v>
      </c>
      <c r="B61" s="10">
        <v>30</v>
      </c>
      <c r="C61" s="10" t="s">
        <v>44</v>
      </c>
      <c r="D61" s="17" t="s">
        <v>56</v>
      </c>
      <c r="F61" s="10">
        <f t="shared" si="5"/>
        <v>30</v>
      </c>
      <c r="G61" s="10">
        <f t="shared" si="4"/>
        <v>11</v>
      </c>
      <c r="H61" t="s">
        <v>49</v>
      </c>
      <c r="I61" t="s">
        <v>66</v>
      </c>
    </row>
    <row r="62" spans="1:9" x14ac:dyDescent="0.45">
      <c r="A62" s="10">
        <v>12</v>
      </c>
      <c r="B62" s="10">
        <v>5</v>
      </c>
      <c r="C62" s="10" t="s">
        <v>45</v>
      </c>
      <c r="D62" s="17" t="s">
        <v>57</v>
      </c>
      <c r="E62" s="17" t="s">
        <v>54</v>
      </c>
      <c r="F62" s="10">
        <f t="shared" si="5"/>
        <v>5</v>
      </c>
      <c r="G62" s="10">
        <f t="shared" si="4"/>
        <v>12</v>
      </c>
      <c r="H62" t="s">
        <v>49</v>
      </c>
      <c r="I62" t="s">
        <v>66</v>
      </c>
    </row>
    <row r="63" spans="1:9" x14ac:dyDescent="0.45">
      <c r="A63" s="10">
        <v>12</v>
      </c>
      <c r="B63" s="10">
        <v>35</v>
      </c>
      <c r="C63" s="10" t="s">
        <v>45</v>
      </c>
      <c r="D63" s="17" t="s">
        <v>56</v>
      </c>
      <c r="F63" s="10">
        <f t="shared" si="5"/>
        <v>35</v>
      </c>
      <c r="G63" s="10">
        <f t="shared" si="4"/>
        <v>12</v>
      </c>
      <c r="H63" t="s">
        <v>49</v>
      </c>
      <c r="I63" t="s">
        <v>66</v>
      </c>
    </row>
    <row r="64" spans="1:9" x14ac:dyDescent="0.45">
      <c r="A64" s="10">
        <v>1</v>
      </c>
      <c r="B64" s="10">
        <v>10</v>
      </c>
      <c r="C64" s="10" t="s">
        <v>45</v>
      </c>
      <c r="D64" s="17" t="s">
        <v>57</v>
      </c>
      <c r="E64" s="17" t="s">
        <v>54</v>
      </c>
      <c r="F64" s="10">
        <f t="shared" si="5"/>
        <v>10</v>
      </c>
      <c r="G64" s="10">
        <f t="shared" si="4"/>
        <v>13</v>
      </c>
      <c r="H64" t="s">
        <v>49</v>
      </c>
      <c r="I64" t="s">
        <v>66</v>
      </c>
    </row>
    <row r="65" spans="1:9" x14ac:dyDescent="0.45">
      <c r="A65" s="10">
        <v>1</v>
      </c>
      <c r="B65" s="10">
        <v>35</v>
      </c>
      <c r="C65" s="10" t="s">
        <v>45</v>
      </c>
      <c r="D65" s="17" t="s">
        <v>56</v>
      </c>
      <c r="F65" s="10">
        <f t="shared" si="5"/>
        <v>35</v>
      </c>
      <c r="G65" s="10">
        <f t="shared" si="4"/>
        <v>13</v>
      </c>
      <c r="H65" t="s">
        <v>49</v>
      </c>
      <c r="I65" t="s">
        <v>66</v>
      </c>
    </row>
    <row r="66" spans="1:9" x14ac:dyDescent="0.45">
      <c r="A66" s="10">
        <v>2</v>
      </c>
      <c r="B66" s="10">
        <v>10</v>
      </c>
      <c r="C66" s="10" t="s">
        <v>45</v>
      </c>
      <c r="D66" s="17" t="s">
        <v>58</v>
      </c>
      <c r="E66" s="17" t="s">
        <v>54</v>
      </c>
      <c r="F66" s="10">
        <f t="shared" si="5"/>
        <v>10</v>
      </c>
      <c r="G66" s="10">
        <f t="shared" si="4"/>
        <v>14</v>
      </c>
      <c r="H66" t="s">
        <v>49</v>
      </c>
      <c r="I66" t="s">
        <v>66</v>
      </c>
    </row>
    <row r="67" spans="1:9" x14ac:dyDescent="0.45">
      <c r="A67" s="10">
        <v>2</v>
      </c>
      <c r="B67" s="10">
        <v>45</v>
      </c>
      <c r="C67" s="10" t="s">
        <v>45</v>
      </c>
      <c r="D67" s="17" t="s">
        <v>56</v>
      </c>
      <c r="F67" s="10">
        <f t="shared" si="5"/>
        <v>45</v>
      </c>
      <c r="G67" s="10">
        <f t="shared" si="4"/>
        <v>14</v>
      </c>
      <c r="H67" t="s">
        <v>49</v>
      </c>
      <c r="I67" t="s">
        <v>66</v>
      </c>
    </row>
    <row r="68" spans="1:9" x14ac:dyDescent="0.45">
      <c r="A68" s="10">
        <v>3</v>
      </c>
      <c r="B68" s="10">
        <v>15</v>
      </c>
      <c r="C68" s="10" t="s">
        <v>45</v>
      </c>
      <c r="D68" s="17" t="s">
        <v>58</v>
      </c>
      <c r="E68" s="17" t="s">
        <v>54</v>
      </c>
      <c r="F68" s="10">
        <f t="shared" si="5"/>
        <v>15</v>
      </c>
      <c r="G68" s="10">
        <f t="shared" si="4"/>
        <v>15</v>
      </c>
      <c r="H68" t="s">
        <v>49</v>
      </c>
      <c r="I68" t="s">
        <v>66</v>
      </c>
    </row>
    <row r="69" spans="1:9" x14ac:dyDescent="0.45">
      <c r="A69" s="10">
        <v>3</v>
      </c>
      <c r="B69" s="10">
        <v>50</v>
      </c>
      <c r="C69" s="10" t="s">
        <v>45</v>
      </c>
      <c r="D69" s="17" t="s">
        <v>56</v>
      </c>
      <c r="F69" s="10">
        <f t="shared" si="5"/>
        <v>50</v>
      </c>
      <c r="G69" s="10">
        <f t="shared" si="4"/>
        <v>15</v>
      </c>
      <c r="H69" t="s">
        <v>49</v>
      </c>
      <c r="I69" t="s">
        <v>66</v>
      </c>
    </row>
    <row r="70" spans="1:9" x14ac:dyDescent="0.45">
      <c r="A70" s="10">
        <v>4</v>
      </c>
      <c r="B70" s="10">
        <v>20</v>
      </c>
      <c r="C70" s="10" t="s">
        <v>45</v>
      </c>
      <c r="D70" s="17" t="s">
        <v>59</v>
      </c>
      <c r="E70" s="17" t="s">
        <v>54</v>
      </c>
      <c r="F70" s="10">
        <f t="shared" si="5"/>
        <v>20</v>
      </c>
      <c r="G70" s="10">
        <f t="shared" si="4"/>
        <v>16</v>
      </c>
      <c r="H70" t="s">
        <v>49</v>
      </c>
      <c r="I70" t="s">
        <v>66</v>
      </c>
    </row>
    <row r="71" spans="1:9" x14ac:dyDescent="0.45">
      <c r="A71" s="10">
        <v>4</v>
      </c>
      <c r="B71" s="10">
        <v>50</v>
      </c>
      <c r="C71" s="10" t="s">
        <v>45</v>
      </c>
      <c r="D71" s="17" t="s">
        <v>56</v>
      </c>
      <c r="F71" s="10">
        <f t="shared" si="5"/>
        <v>50</v>
      </c>
      <c r="G71" s="10">
        <f t="shared" si="4"/>
        <v>16</v>
      </c>
      <c r="H71" t="s">
        <v>49</v>
      </c>
      <c r="I71" t="s">
        <v>66</v>
      </c>
    </row>
    <row r="72" spans="1:9" x14ac:dyDescent="0.45">
      <c r="A72" s="10">
        <v>5</v>
      </c>
      <c r="B72" s="10">
        <v>25</v>
      </c>
      <c r="C72" s="10" t="s">
        <v>45</v>
      </c>
      <c r="D72" s="17" t="s">
        <v>59</v>
      </c>
      <c r="E72" s="17" t="s">
        <v>54</v>
      </c>
      <c r="F72" s="10">
        <f t="shared" si="5"/>
        <v>25</v>
      </c>
      <c r="G72" s="10">
        <f t="shared" si="4"/>
        <v>17</v>
      </c>
      <c r="H72" t="s">
        <v>49</v>
      </c>
      <c r="I72" t="s">
        <v>66</v>
      </c>
    </row>
    <row r="73" spans="1:9" x14ac:dyDescent="0.45">
      <c r="A73" s="10">
        <v>5</v>
      </c>
      <c r="B73" s="10">
        <v>50</v>
      </c>
      <c r="C73" s="10" t="s">
        <v>45</v>
      </c>
      <c r="D73" s="17" t="s">
        <v>56</v>
      </c>
      <c r="F73" s="10">
        <f t="shared" si="5"/>
        <v>50</v>
      </c>
      <c r="G73" s="10">
        <f t="shared" si="4"/>
        <v>17</v>
      </c>
      <c r="H73" t="s">
        <v>49</v>
      </c>
      <c r="I73" t="s">
        <v>66</v>
      </c>
    </row>
    <row r="74" spans="1:9" x14ac:dyDescent="0.45">
      <c r="A74" s="10">
        <v>6</v>
      </c>
      <c r="B74" s="10">
        <v>50</v>
      </c>
      <c r="C74" s="10" t="s">
        <v>45</v>
      </c>
      <c r="D74" s="17" t="s">
        <v>56</v>
      </c>
      <c r="F74" s="10">
        <f t="shared" si="5"/>
        <v>50</v>
      </c>
      <c r="G74" s="10">
        <f t="shared" si="4"/>
        <v>18</v>
      </c>
      <c r="H74" t="s">
        <v>49</v>
      </c>
      <c r="I74" t="s">
        <v>66</v>
      </c>
    </row>
    <row r="75" spans="1:9" x14ac:dyDescent="0.45">
      <c r="A75" s="10">
        <v>7</v>
      </c>
      <c r="B75" s="10">
        <v>50</v>
      </c>
      <c r="C75" s="10" t="s">
        <v>45</v>
      </c>
      <c r="D75" s="17" t="s">
        <v>56</v>
      </c>
      <c r="F75" s="10">
        <f t="shared" si="5"/>
        <v>50</v>
      </c>
      <c r="G75" s="10">
        <f t="shared" si="4"/>
        <v>19</v>
      </c>
      <c r="H75" t="s">
        <v>49</v>
      </c>
      <c r="I75" t="s">
        <v>66</v>
      </c>
    </row>
    <row r="76" spans="1:9" x14ac:dyDescent="0.45">
      <c r="A76" s="10">
        <v>8</v>
      </c>
      <c r="B76" s="10">
        <v>45</v>
      </c>
      <c r="C76" s="10" t="s">
        <v>45</v>
      </c>
      <c r="D76" s="17" t="s">
        <v>56</v>
      </c>
      <c r="F76" s="10">
        <f t="shared" si="5"/>
        <v>45</v>
      </c>
      <c r="G76" s="10">
        <f t="shared" si="4"/>
        <v>20</v>
      </c>
      <c r="H76" t="s">
        <v>49</v>
      </c>
      <c r="I76" t="s">
        <v>66</v>
      </c>
    </row>
    <row r="77" spans="1:9" x14ac:dyDescent="0.45">
      <c r="A77" s="10">
        <v>9</v>
      </c>
      <c r="B77" s="10">
        <v>45</v>
      </c>
      <c r="C77" s="10" t="s">
        <v>45</v>
      </c>
      <c r="D77" s="17" t="s">
        <v>56</v>
      </c>
      <c r="F77" s="10">
        <f t="shared" si="5"/>
        <v>45</v>
      </c>
      <c r="G77" s="10">
        <f t="shared" si="4"/>
        <v>21</v>
      </c>
      <c r="H77" t="s">
        <v>49</v>
      </c>
      <c r="I77" t="s">
        <v>66</v>
      </c>
    </row>
    <row r="79" spans="1:9" x14ac:dyDescent="0.45">
      <c r="A79" s="10" t="s">
        <v>71</v>
      </c>
    </row>
  </sheetData>
  <sortState ref="A33:I54">
    <sortCondition ref="G33:G54"/>
    <sortCondition ref="F33:F54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SourceData filtered</vt:lpstr>
      <vt:lpstr>Sheet1</vt:lpstr>
      <vt:lpstr>Pivot max</vt:lpstr>
      <vt:lpstr>Pivot avg</vt:lpstr>
      <vt:lpstr>Pivot StdDev</vt:lpstr>
      <vt:lpstr>Exp Smoothing LNG</vt:lpstr>
      <vt:lpstr>Exp Smoothing HSB</vt:lpstr>
      <vt:lpstr>lookup</vt:lpstr>
      <vt:lpstr>crontab</vt:lpstr>
      <vt:lpstr>Sheet2</vt:lpstr>
      <vt:lpstr>DayofWeek</vt:lpstr>
      <vt:lpstr>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Alastair Rough</dc:creator>
  <cp:lastModifiedBy>Alastair Rough</cp:lastModifiedBy>
  <dcterms:created xsi:type="dcterms:W3CDTF">2017-01-21T18:18:05Z</dcterms:created>
  <dcterms:modified xsi:type="dcterms:W3CDTF">2018-01-01T22:57:36Z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f08d453d-a39b-4184-94f2-c37820c1a391</vt:lpwstr>
  </property>
</Properties>
</file>