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ownloads\Important To Have\me\SDA bootcamp\"/>
    </mc:Choice>
  </mc:AlternateContent>
  <xr:revisionPtr revIDLastSave="0" documentId="13_ncr:1_{02FECEEA-045B-4D69-8962-67BA914C053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duce sal % 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 l="1"/>
</calcChain>
</file>

<file path=xl/sharedStrings.xml><?xml version="1.0" encoding="utf-8"?>
<sst xmlns="http://schemas.openxmlformats.org/spreadsheetml/2006/main" count="284" uniqueCount="125">
  <si>
    <t>dept_name</t>
  </si>
  <si>
    <t>emp_no</t>
  </si>
  <si>
    <t>first_name</t>
  </si>
  <si>
    <t>last_name</t>
  </si>
  <si>
    <t>gender</t>
  </si>
  <si>
    <t>years of service</t>
  </si>
  <si>
    <t>Salaries in 2000</t>
  </si>
  <si>
    <t>salary deduction</t>
  </si>
  <si>
    <t>%</t>
  </si>
  <si>
    <t>Sales</t>
  </si>
  <si>
    <t>Honesty</t>
  </si>
  <si>
    <t>Haumacher</t>
  </si>
  <si>
    <t>F</t>
  </si>
  <si>
    <t>Heekeun</t>
  </si>
  <si>
    <t>Schicker</t>
  </si>
  <si>
    <t>Finance</t>
  </si>
  <si>
    <t>Morrie</t>
  </si>
  <si>
    <t>Schurmann</t>
  </si>
  <si>
    <t>Mingdong</t>
  </si>
  <si>
    <t>Weedon</t>
  </si>
  <si>
    <t>M</t>
  </si>
  <si>
    <t>Martina</t>
  </si>
  <si>
    <t>Dolinsky</t>
  </si>
  <si>
    <t>Nagui</t>
  </si>
  <si>
    <t>Granlund</t>
  </si>
  <si>
    <t>Mariangiola</t>
  </si>
  <si>
    <t>Ozeri</t>
  </si>
  <si>
    <t>Kinh</t>
  </si>
  <si>
    <t>Zykh</t>
  </si>
  <si>
    <t>Ashish</t>
  </si>
  <si>
    <t>Jayawardene</t>
  </si>
  <si>
    <t>Abdulah</t>
  </si>
  <si>
    <t>Miara</t>
  </si>
  <si>
    <t>Yagil</t>
  </si>
  <si>
    <t>Rassart</t>
  </si>
  <si>
    <t>Gretta</t>
  </si>
  <si>
    <t>Varker</t>
  </si>
  <si>
    <t>Kwangjo</t>
  </si>
  <si>
    <t>Katzenelson</t>
  </si>
  <si>
    <t>Marketing</t>
  </si>
  <si>
    <t>Shuji</t>
  </si>
  <si>
    <t>Brookman</t>
  </si>
  <si>
    <t>Nooteboom</t>
  </si>
  <si>
    <t>Mohit</t>
  </si>
  <si>
    <t>Mellouli</t>
  </si>
  <si>
    <t>Toshimitsu</t>
  </si>
  <si>
    <t>Luca</t>
  </si>
  <si>
    <t>Xinan</t>
  </si>
  <si>
    <t>Francisci</t>
  </si>
  <si>
    <t>Radhakrishnan</t>
  </si>
  <si>
    <t>Snedden</t>
  </si>
  <si>
    <t>Genta</t>
  </si>
  <si>
    <t>Hammerschmidt</t>
  </si>
  <si>
    <t>Weicheng</t>
  </si>
  <si>
    <t>Bahi</t>
  </si>
  <si>
    <t>Mary</t>
  </si>
  <si>
    <t>Kalafatis</t>
  </si>
  <si>
    <t>Lucien</t>
  </si>
  <si>
    <t>Bamford</t>
  </si>
  <si>
    <t>Nathan</t>
  </si>
  <si>
    <t>Gire</t>
  </si>
  <si>
    <t>Research</t>
  </si>
  <si>
    <t>Nidapan</t>
  </si>
  <si>
    <t>Masaki</t>
  </si>
  <si>
    <t>Abdulla</t>
  </si>
  <si>
    <t>Mitina</t>
  </si>
  <si>
    <t>Hinrich</t>
  </si>
  <si>
    <t>Szilard</t>
  </si>
  <si>
    <t>Make</t>
  </si>
  <si>
    <t>Majewski</t>
  </si>
  <si>
    <t>Huican</t>
  </si>
  <si>
    <t>Ranon</t>
  </si>
  <si>
    <t>Chaoyi</t>
  </si>
  <si>
    <t>Marrevee</t>
  </si>
  <si>
    <t>Gor</t>
  </si>
  <si>
    <t>Validov</t>
  </si>
  <si>
    <t>Larisa</t>
  </si>
  <si>
    <t>Poujol</t>
  </si>
  <si>
    <t>Jeanna</t>
  </si>
  <si>
    <t>Niizuma</t>
  </si>
  <si>
    <t>Rutger</t>
  </si>
  <si>
    <t>Baik</t>
  </si>
  <si>
    <t>Ulf</t>
  </si>
  <si>
    <t>Pehl</t>
  </si>
  <si>
    <t>Goetz</t>
  </si>
  <si>
    <t>Hellwagner</t>
  </si>
  <si>
    <t>Geoffrey</t>
  </si>
  <si>
    <t>Fairtlough</t>
  </si>
  <si>
    <t>Premsyl</t>
  </si>
  <si>
    <t>Nergos</t>
  </si>
  <si>
    <t>Chinho</t>
  </si>
  <si>
    <t>Erie</t>
  </si>
  <si>
    <t>Bernt</t>
  </si>
  <si>
    <t>Benzmuller</t>
  </si>
  <si>
    <t>Dharmaraja</t>
  </si>
  <si>
    <t>Matzov</t>
  </si>
  <si>
    <t>Etsuo</t>
  </si>
  <si>
    <t>Esposito</t>
  </si>
  <si>
    <t>Itzchak</t>
  </si>
  <si>
    <t>Alblas</t>
  </si>
  <si>
    <t>Sumant</t>
  </si>
  <si>
    <t>Flasterstein</t>
  </si>
  <si>
    <t>Pramod</t>
  </si>
  <si>
    <t>Montemayor</t>
  </si>
  <si>
    <t>Mani</t>
  </si>
  <si>
    <t>Vanwelkenhuysen</t>
  </si>
  <si>
    <t>Volkmar</t>
  </si>
  <si>
    <t>Uludag</t>
  </si>
  <si>
    <t>Nahid</t>
  </si>
  <si>
    <t>Swan</t>
  </si>
  <si>
    <t>Yifei</t>
  </si>
  <si>
    <t>Chelton</t>
  </si>
  <si>
    <t>Hein</t>
  </si>
  <si>
    <t>Atrawala</t>
  </si>
  <si>
    <t>Marko</t>
  </si>
  <si>
    <t>Klyachko</t>
  </si>
  <si>
    <t>Alexius</t>
  </si>
  <si>
    <t>Kavraki</t>
  </si>
  <si>
    <t>Nikolaos</t>
  </si>
  <si>
    <t>Emiris</t>
  </si>
  <si>
    <t>Saeed</t>
  </si>
  <si>
    <t>Wossner</t>
  </si>
  <si>
    <t>Takahito</t>
  </si>
  <si>
    <t>50% off</t>
  </si>
  <si>
    <t>30%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</si>
</sst>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7" totalsRowShown="0" headerRowDxfId="10" dataDxfId="9">
  <autoFilter ref="A1:I57" xr:uid="{00000000-0009-0000-0100-000001000000}"/>
  <tableColumns count="9">
    <tableColumn id="1" xr3:uid="{00000000-0010-0000-0000-000001000000}" name="dept_name" dataDxfId="8"/>
    <tableColumn id="2" xr3:uid="{00000000-0010-0000-0000-000002000000}" name="emp_no" dataDxfId="7"/>
    <tableColumn id="3" xr3:uid="{00000000-0010-0000-0000-000003000000}" name="first_name" dataDxfId="6"/>
    <tableColumn id="4" xr3:uid="{00000000-0010-0000-0000-000004000000}" name="last_name" dataDxfId="5"/>
    <tableColumn id="5" xr3:uid="{00000000-0010-0000-0000-000005000000}" name="gender" dataDxfId="4"/>
    <tableColumn id="6" xr3:uid="{00000000-0010-0000-0000-000006000000}" name="years of service" dataDxfId="3"/>
    <tableColumn id="7" xr3:uid="{00000000-0010-0000-0000-000007000000}" name="Salaries in 2000" dataDxfId="2"/>
    <tableColumn id="8" xr3:uid="{00000000-0010-0000-0000-000008000000}" name="salary deduction" dataDxfId="1"/>
    <tableColumn id="9" xr3:uid="{00000000-0010-0000-0000-000009000000}" name="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49" workbookViewId="0">
      <selection activeCell="H57" sqref="H57"/>
    </sheetView>
  </sheetViews>
  <sheetFormatPr defaultRowHeight="14.5" x14ac:dyDescent="0.35"/>
  <cols>
    <col min="1" max="1" width="12.453125" customWidth="1"/>
    <col min="2" max="2" width="9.7265625" customWidth="1"/>
    <col min="3" max="3" width="11.90625" customWidth="1"/>
    <col min="4" max="4" width="11.54296875" customWidth="1"/>
    <col min="6" max="6" width="15.6328125" customWidth="1"/>
    <col min="7" max="7" width="16.26953125" customWidth="1"/>
    <col min="8" max="8" width="16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 t="s">
        <v>9</v>
      </c>
      <c r="B2" s="1">
        <v>12235</v>
      </c>
      <c r="C2" s="1" t="s">
        <v>10</v>
      </c>
      <c r="D2" s="1" t="s">
        <v>11</v>
      </c>
      <c r="E2" s="1" t="s">
        <v>12</v>
      </c>
      <c r="F2" s="1">
        <v>3.4794999999999998</v>
      </c>
      <c r="G2" s="2">
        <v>103114</v>
      </c>
      <c r="H2" s="2">
        <f>Table1[[#This Row],[Salaries in 2000]]-(Table1[[#This Row],[Salaries in 2000]]*30%)</f>
        <v>72179.8</v>
      </c>
      <c r="I2" s="1" t="s">
        <v>124</v>
      </c>
    </row>
    <row r="3" spans="1:9" x14ac:dyDescent="0.35">
      <c r="A3" s="1" t="s">
        <v>9</v>
      </c>
      <c r="B3" s="1">
        <v>12321</v>
      </c>
      <c r="C3" s="1" t="s">
        <v>13</v>
      </c>
      <c r="D3" s="1" t="s">
        <v>14</v>
      </c>
      <c r="E3" s="1" t="s">
        <v>12</v>
      </c>
      <c r="F3" s="1">
        <v>4.4711999999999996</v>
      </c>
      <c r="G3" s="2">
        <v>105071</v>
      </c>
      <c r="H3" s="2">
        <f>Table1[[#This Row],[Salaries in 2000]]-(Table1[[#This Row],[Salaries in 2000]]*30%)</f>
        <v>73549.7</v>
      </c>
      <c r="I3" s="1" t="s">
        <v>124</v>
      </c>
    </row>
    <row r="4" spans="1:9" x14ac:dyDescent="0.35">
      <c r="A4" s="1" t="s">
        <v>15</v>
      </c>
      <c r="B4" s="1">
        <v>12643</v>
      </c>
      <c r="C4" s="1" t="s">
        <v>16</v>
      </c>
      <c r="D4" s="1" t="s">
        <v>17</v>
      </c>
      <c r="E4" s="1" t="s">
        <v>12</v>
      </c>
      <c r="F4" s="1">
        <v>2.4438</v>
      </c>
      <c r="G4" s="2">
        <v>232209</v>
      </c>
      <c r="H4" s="2">
        <f>Table1[[#This Row],[Salaries in 2000]]-(Table1[[#This Row],[Salaries in 2000]]*30%)</f>
        <v>162546.29999999999</v>
      </c>
      <c r="I4" s="1" t="s">
        <v>124</v>
      </c>
    </row>
    <row r="5" spans="1:9" x14ac:dyDescent="0.35">
      <c r="A5" s="1" t="s">
        <v>9</v>
      </c>
      <c r="B5" s="1">
        <v>13700</v>
      </c>
      <c r="C5" s="1" t="s">
        <v>18</v>
      </c>
      <c r="D5" s="1" t="s">
        <v>19</v>
      </c>
      <c r="E5" s="1" t="s">
        <v>20</v>
      </c>
      <c r="F5" s="1">
        <v>3.6903999999999999</v>
      </c>
      <c r="G5" s="2">
        <v>100983</v>
      </c>
      <c r="H5" s="2">
        <f>Table1[[#This Row],[Salaries in 2000]]-(Table1[[#This Row],[Salaries in 2000]]*30%)</f>
        <v>70688.100000000006</v>
      </c>
      <c r="I5" s="1" t="s">
        <v>124</v>
      </c>
    </row>
    <row r="6" spans="1:9" x14ac:dyDescent="0.35">
      <c r="A6" s="1" t="s">
        <v>9</v>
      </c>
      <c r="B6" s="1">
        <v>15110</v>
      </c>
      <c r="C6" s="1" t="s">
        <v>21</v>
      </c>
      <c r="D6" s="1" t="s">
        <v>22</v>
      </c>
      <c r="E6" s="1" t="s">
        <v>20</v>
      </c>
      <c r="F6" s="1">
        <v>4.5616000000000003</v>
      </c>
      <c r="G6" s="2">
        <v>105060</v>
      </c>
      <c r="H6" s="2">
        <f>Table1[[#This Row],[Salaries in 2000]]-(Table1[[#This Row],[Salaries in 2000]]*30%)</f>
        <v>73542</v>
      </c>
      <c r="I6" s="1" t="s">
        <v>124</v>
      </c>
    </row>
    <row r="7" spans="1:9" x14ac:dyDescent="0.35">
      <c r="A7" s="1" t="s">
        <v>9</v>
      </c>
      <c r="B7" s="1">
        <v>17011</v>
      </c>
      <c r="C7" s="1" t="s">
        <v>23</v>
      </c>
      <c r="D7" s="1" t="s">
        <v>24</v>
      </c>
      <c r="E7" s="1" t="s">
        <v>20</v>
      </c>
      <c r="F7" s="1">
        <v>4.3807999999999998</v>
      </c>
      <c r="G7" s="2">
        <v>103320</v>
      </c>
      <c r="H7" s="2">
        <f>Table1[[#This Row],[Salaries in 2000]]-(Table1[[#This Row],[Salaries in 2000]]*30%)</f>
        <v>72324</v>
      </c>
      <c r="I7" s="1" t="s">
        <v>124</v>
      </c>
    </row>
    <row r="8" spans="1:9" x14ac:dyDescent="0.35">
      <c r="A8" s="1" t="s">
        <v>15</v>
      </c>
      <c r="B8" s="1">
        <v>18101</v>
      </c>
      <c r="C8" s="1" t="s">
        <v>25</v>
      </c>
      <c r="D8" s="1" t="s">
        <v>26</v>
      </c>
      <c r="E8" s="1" t="s">
        <v>20</v>
      </c>
      <c r="F8" s="1">
        <v>4.9671000000000003</v>
      </c>
      <c r="G8" s="2">
        <v>100987</v>
      </c>
      <c r="H8" s="2">
        <f>Table1[[#This Row],[Salaries in 2000]]-(Table1[[#This Row],[Salaries in 2000]]*30%)</f>
        <v>70690.899999999994</v>
      </c>
      <c r="I8" s="1" t="s">
        <v>124</v>
      </c>
    </row>
    <row r="9" spans="1:9" x14ac:dyDescent="0.35">
      <c r="A9" s="1" t="s">
        <v>9</v>
      </c>
      <c r="B9" s="1">
        <v>19824</v>
      </c>
      <c r="C9" s="1" t="s">
        <v>27</v>
      </c>
      <c r="D9" s="1" t="s">
        <v>28</v>
      </c>
      <c r="E9" s="1" t="s">
        <v>20</v>
      </c>
      <c r="F9" s="1">
        <v>4.5862999999999996</v>
      </c>
      <c r="G9" s="2">
        <v>109541</v>
      </c>
      <c r="H9" s="2">
        <f>Table1[[#This Row],[Salaries in 2000]]-(Table1[[#This Row],[Salaries in 2000]]*30%)</f>
        <v>76678.700000000012</v>
      </c>
      <c r="I9" s="1" t="s">
        <v>124</v>
      </c>
    </row>
    <row r="10" spans="1:9" x14ac:dyDescent="0.35">
      <c r="A10" s="1" t="s">
        <v>9</v>
      </c>
      <c r="B10" s="1">
        <v>20290</v>
      </c>
      <c r="C10" s="1" t="s">
        <v>29</v>
      </c>
      <c r="D10" s="1" t="s">
        <v>30</v>
      </c>
      <c r="E10" s="1" t="s">
        <v>12</v>
      </c>
      <c r="F10" s="1">
        <v>4.9615999999999998</v>
      </c>
      <c r="G10" s="2">
        <v>100830</v>
      </c>
      <c r="H10" s="2">
        <f>Table1[[#This Row],[Salaries in 2000]]-(Table1[[#This Row],[Salaries in 2000]]*30%)</f>
        <v>70581</v>
      </c>
      <c r="I10" s="1" t="s">
        <v>124</v>
      </c>
    </row>
    <row r="11" spans="1:9" x14ac:dyDescent="0.35">
      <c r="A11" s="1" t="s">
        <v>9</v>
      </c>
      <c r="B11" s="1">
        <v>20718</v>
      </c>
      <c r="C11" s="1" t="s">
        <v>31</v>
      </c>
      <c r="D11" s="1" t="s">
        <v>32</v>
      </c>
      <c r="E11" s="1" t="s">
        <v>12</v>
      </c>
      <c r="F11" s="1">
        <v>4.7972999999999999</v>
      </c>
      <c r="G11" s="2">
        <v>100315</v>
      </c>
      <c r="H11" s="2">
        <f>Table1[[#This Row],[Salaries in 2000]]-(Table1[[#This Row],[Salaries in 2000]]*30%)</f>
        <v>70220.5</v>
      </c>
      <c r="I11" s="1" t="s">
        <v>124</v>
      </c>
    </row>
    <row r="12" spans="1:9" x14ac:dyDescent="0.35">
      <c r="A12" s="1" t="s">
        <v>9</v>
      </c>
      <c r="B12" s="1">
        <v>23293</v>
      </c>
      <c r="C12" s="1" t="s">
        <v>33</v>
      </c>
      <c r="D12" s="1" t="s">
        <v>34</v>
      </c>
      <c r="E12" s="1" t="s">
        <v>20</v>
      </c>
      <c r="F12" s="1">
        <v>2.6410999999999998</v>
      </c>
      <c r="G12" s="2">
        <v>103014</v>
      </c>
      <c r="H12" s="2">
        <f>Table1[[#This Row],[Salaries in 2000]]-(Table1[[#This Row],[Salaries in 2000]]*30%)</f>
        <v>72109.8</v>
      </c>
      <c r="I12" s="1" t="s">
        <v>124</v>
      </c>
    </row>
    <row r="13" spans="1:9" x14ac:dyDescent="0.35">
      <c r="A13" s="1" t="s">
        <v>9</v>
      </c>
      <c r="B13" s="1">
        <v>23459</v>
      </c>
      <c r="C13" s="1" t="s">
        <v>35</v>
      </c>
      <c r="D13" s="1" t="s">
        <v>36</v>
      </c>
      <c r="E13" s="1" t="s">
        <v>20</v>
      </c>
      <c r="F13" s="1">
        <v>2.1067999999999998</v>
      </c>
      <c r="G13" s="2">
        <v>104871</v>
      </c>
      <c r="H13" s="2">
        <f>Table1[[#This Row],[Salaries in 2000]]-(Table1[[#This Row],[Salaries in 2000]]*30%)</f>
        <v>73409.7</v>
      </c>
      <c r="I13" s="1" t="s">
        <v>124</v>
      </c>
    </row>
    <row r="14" spans="1:9" x14ac:dyDescent="0.35">
      <c r="A14" s="1" t="s">
        <v>9</v>
      </c>
      <c r="B14" s="1">
        <v>33154</v>
      </c>
      <c r="C14" s="1" t="s">
        <v>37</v>
      </c>
      <c r="D14" s="1" t="s">
        <v>38</v>
      </c>
      <c r="E14" s="1" t="s">
        <v>20</v>
      </c>
      <c r="F14" s="1">
        <v>3.3014000000000001</v>
      </c>
      <c r="G14" s="2">
        <v>111551</v>
      </c>
      <c r="H14" s="2">
        <f>Table1[[#This Row],[Salaries in 2000]]-(Table1[[#This Row],[Salaries in 2000]]*30%)</f>
        <v>78085.700000000012</v>
      </c>
      <c r="I14" s="1" t="s">
        <v>124</v>
      </c>
    </row>
    <row r="15" spans="1:9" x14ac:dyDescent="0.35">
      <c r="A15" s="1" t="s">
        <v>39</v>
      </c>
      <c r="B15" s="1">
        <v>34341</v>
      </c>
      <c r="C15" s="1" t="s">
        <v>40</v>
      </c>
      <c r="D15" s="1" t="s">
        <v>41</v>
      </c>
      <c r="E15" s="1" t="s">
        <v>20</v>
      </c>
      <c r="F15" s="1">
        <v>4.2081999999999997</v>
      </c>
      <c r="G15" s="2">
        <v>104302</v>
      </c>
      <c r="H15" s="2">
        <f>Table1[[#This Row],[Salaries in 2000]]-(Table1[[#This Row],[Salaries in 2000]]*30%)</f>
        <v>73011.399999999994</v>
      </c>
      <c r="I15" s="1" t="s">
        <v>124</v>
      </c>
    </row>
    <row r="16" spans="1:9" x14ac:dyDescent="0.35">
      <c r="A16" s="1" t="s">
        <v>9</v>
      </c>
      <c r="B16" s="1">
        <v>36424</v>
      </c>
      <c r="C16" s="1" t="s">
        <v>16</v>
      </c>
      <c r="D16" s="1" t="s">
        <v>42</v>
      </c>
      <c r="E16" s="1" t="s">
        <v>20</v>
      </c>
      <c r="F16" s="1">
        <v>4.0876999999999999</v>
      </c>
      <c r="G16" s="2">
        <v>208670</v>
      </c>
      <c r="H16" s="2">
        <f>Table1[[#This Row],[Salaries in 2000]]-(Table1[[#This Row],[Salaries in 2000]]*30%)</f>
        <v>146069</v>
      </c>
      <c r="I16" s="1" t="s">
        <v>124</v>
      </c>
    </row>
    <row r="17" spans="1:9" x14ac:dyDescent="0.35">
      <c r="A17" s="1" t="s">
        <v>9</v>
      </c>
      <c r="B17" s="1">
        <v>38890</v>
      </c>
      <c r="C17" s="1" t="s">
        <v>43</v>
      </c>
      <c r="D17" s="1" t="s">
        <v>44</v>
      </c>
      <c r="E17" s="1" t="s">
        <v>20</v>
      </c>
      <c r="F17" s="1">
        <v>4.6740000000000004</v>
      </c>
      <c r="G17" s="2">
        <v>104004</v>
      </c>
      <c r="H17" s="2">
        <f>Table1[[#This Row],[Salaries in 2000]]-(Table1[[#This Row],[Salaries in 2000]]*30%)</f>
        <v>72802.8</v>
      </c>
      <c r="I17" s="1" t="s">
        <v>124</v>
      </c>
    </row>
    <row r="18" spans="1:9" x14ac:dyDescent="0.35">
      <c r="A18" s="1" t="s">
        <v>9</v>
      </c>
      <c r="B18" s="1">
        <v>39097</v>
      </c>
      <c r="C18" s="1" t="s">
        <v>45</v>
      </c>
      <c r="D18" s="1" t="s">
        <v>46</v>
      </c>
      <c r="E18" s="1" t="s">
        <v>12</v>
      </c>
      <c r="F18" s="1">
        <v>4.8411</v>
      </c>
      <c r="G18" s="2">
        <v>101648</v>
      </c>
      <c r="H18" s="2">
        <f>Table1[[#This Row],[Salaries in 2000]]-(Table1[[#This Row],[Salaries in 2000]]*30%)</f>
        <v>71153.600000000006</v>
      </c>
      <c r="I18" s="1" t="s">
        <v>124</v>
      </c>
    </row>
    <row r="19" spans="1:9" x14ac:dyDescent="0.35">
      <c r="A19" s="1" t="s">
        <v>9</v>
      </c>
      <c r="B19" s="1">
        <v>44503</v>
      </c>
      <c r="C19" s="1" t="s">
        <v>47</v>
      </c>
      <c r="D19" s="1" t="s">
        <v>48</v>
      </c>
      <c r="E19" s="1" t="s">
        <v>20</v>
      </c>
      <c r="F19" s="1">
        <v>2.3342000000000001</v>
      </c>
      <c r="G19" s="2">
        <v>215213</v>
      </c>
      <c r="H19" s="2">
        <f>Table1[[#This Row],[Salaries in 2000]]-(Table1[[#This Row],[Salaries in 2000]]*30%)</f>
        <v>150649.1</v>
      </c>
      <c r="I19" s="1" t="s">
        <v>124</v>
      </c>
    </row>
    <row r="20" spans="1:9" x14ac:dyDescent="0.35">
      <c r="A20" s="1" t="s">
        <v>9</v>
      </c>
      <c r="B20" s="1">
        <v>48178</v>
      </c>
      <c r="C20" s="1" t="s">
        <v>49</v>
      </c>
      <c r="D20" s="1" t="s">
        <v>50</v>
      </c>
      <c r="E20" s="1" t="s">
        <v>12</v>
      </c>
      <c r="F20" s="1">
        <v>2.0903999999999998</v>
      </c>
      <c r="G20" s="2">
        <v>205322</v>
      </c>
      <c r="H20" s="2">
        <f>Table1[[#This Row],[Salaries in 2000]]-(Table1[[#This Row],[Salaries in 2000]]*30%)</f>
        <v>143725.4</v>
      </c>
      <c r="I20" s="1" t="s">
        <v>124</v>
      </c>
    </row>
    <row r="21" spans="1:9" x14ac:dyDescent="0.35">
      <c r="A21" s="1" t="s">
        <v>9</v>
      </c>
      <c r="B21" s="1">
        <v>48742</v>
      </c>
      <c r="C21" s="1" t="s">
        <v>51</v>
      </c>
      <c r="D21" s="1" t="s">
        <v>52</v>
      </c>
      <c r="E21" s="1" t="s">
        <v>20</v>
      </c>
      <c r="F21" s="1">
        <v>4.5315000000000003</v>
      </c>
      <c r="G21" s="2">
        <v>116517</v>
      </c>
      <c r="H21" s="2">
        <f>Table1[[#This Row],[Salaries in 2000]]-(Table1[[#This Row],[Salaries in 2000]]*30%)</f>
        <v>81561.899999999994</v>
      </c>
      <c r="I21" s="1" t="s">
        <v>124</v>
      </c>
    </row>
    <row r="22" spans="1:9" x14ac:dyDescent="0.35">
      <c r="A22" s="1" t="s">
        <v>9</v>
      </c>
      <c r="B22" s="1">
        <v>51715</v>
      </c>
      <c r="C22" s="1" t="s">
        <v>53</v>
      </c>
      <c r="D22" s="1" t="s">
        <v>54</v>
      </c>
      <c r="E22" s="1" t="s">
        <v>20</v>
      </c>
      <c r="F22" s="1">
        <v>4.3890000000000002</v>
      </c>
      <c r="G22" s="2">
        <v>110795</v>
      </c>
      <c r="H22" s="2">
        <f>Table1[[#This Row],[Salaries in 2000]]-(Table1[[#This Row],[Salaries in 2000]]*30%)</f>
        <v>77556.5</v>
      </c>
      <c r="I22" s="1" t="s">
        <v>124</v>
      </c>
    </row>
    <row r="23" spans="1:9" x14ac:dyDescent="0.35">
      <c r="A23" s="1" t="s">
        <v>9</v>
      </c>
      <c r="B23" s="1">
        <v>54250</v>
      </c>
      <c r="C23" s="1" t="s">
        <v>55</v>
      </c>
      <c r="D23" s="1" t="s">
        <v>56</v>
      </c>
      <c r="E23" s="1" t="s">
        <v>12</v>
      </c>
      <c r="F23" s="1">
        <v>4.1780999999999997</v>
      </c>
      <c r="G23" s="2">
        <v>111128</v>
      </c>
      <c r="H23" s="2">
        <f>Table1[[#This Row],[Salaries in 2000]]-(Table1[[#This Row],[Salaries in 2000]]*30%)</f>
        <v>77789.600000000006</v>
      </c>
      <c r="I23" s="1" t="s">
        <v>124</v>
      </c>
    </row>
    <row r="24" spans="1:9" x14ac:dyDescent="0.35">
      <c r="A24" s="1" t="s">
        <v>9</v>
      </c>
      <c r="B24" s="1">
        <v>54260</v>
      </c>
      <c r="C24" s="1" t="s">
        <v>57</v>
      </c>
      <c r="D24" s="1" t="s">
        <v>58</v>
      </c>
      <c r="E24" s="1" t="s">
        <v>20</v>
      </c>
      <c r="F24" s="1">
        <v>4.9671000000000003</v>
      </c>
      <c r="G24" s="2">
        <v>225198</v>
      </c>
      <c r="H24" s="2">
        <f>Table1[[#This Row],[Salaries in 2000]]-(Table1[[#This Row],[Salaries in 2000]]*30%)</f>
        <v>157638.6</v>
      </c>
      <c r="I24" s="1" t="s">
        <v>124</v>
      </c>
    </row>
    <row r="25" spans="1:9" x14ac:dyDescent="0.35">
      <c r="A25" s="1" t="s">
        <v>15</v>
      </c>
      <c r="B25" s="1">
        <v>54506</v>
      </c>
      <c r="C25" s="1" t="s">
        <v>59</v>
      </c>
      <c r="D25" s="1" t="s">
        <v>60</v>
      </c>
      <c r="E25" s="1" t="s">
        <v>20</v>
      </c>
      <c r="F25" s="1">
        <v>1.8466</v>
      </c>
      <c r="G25" s="2">
        <v>101001</v>
      </c>
      <c r="H25" s="2">
        <f>Table1[[#This Row],[Salaries in 2000]]-(Table1[[#This Row],[Salaries in 2000]]*50%)</f>
        <v>50500.5</v>
      </c>
      <c r="I25" s="1" t="s">
        <v>124</v>
      </c>
    </row>
    <row r="26" spans="1:9" x14ac:dyDescent="0.35">
      <c r="A26" s="1" t="s">
        <v>61</v>
      </c>
      <c r="B26" s="1">
        <v>55998</v>
      </c>
      <c r="C26" s="1" t="s">
        <v>62</v>
      </c>
      <c r="D26" s="1" t="s">
        <v>63</v>
      </c>
      <c r="E26" s="1" t="s">
        <v>20</v>
      </c>
      <c r="F26" s="1">
        <v>4.5808</v>
      </c>
      <c r="G26" s="2">
        <v>103410</v>
      </c>
      <c r="H26" s="2">
        <f>Table1[[#This Row],[Salaries in 2000]]-(Table1[[#This Row],[Salaries in 2000]]*30%)</f>
        <v>72387</v>
      </c>
      <c r="I26" s="1" t="s">
        <v>124</v>
      </c>
    </row>
    <row r="27" spans="1:9" x14ac:dyDescent="0.35">
      <c r="A27" s="1" t="s">
        <v>9</v>
      </c>
      <c r="B27" s="1">
        <v>59066</v>
      </c>
      <c r="C27" s="1" t="s">
        <v>64</v>
      </c>
      <c r="D27" s="1" t="s">
        <v>65</v>
      </c>
      <c r="E27" s="1" t="s">
        <v>20</v>
      </c>
      <c r="F27" s="1">
        <v>4.6026999999999996</v>
      </c>
      <c r="G27" s="2">
        <v>103196</v>
      </c>
      <c r="H27" s="2">
        <f>Table1[[#This Row],[Salaries in 2000]]-(Table1[[#This Row],[Salaries in 2000]]*30%)</f>
        <v>72237.2</v>
      </c>
      <c r="I27" s="1" t="s">
        <v>124</v>
      </c>
    </row>
    <row r="28" spans="1:9" x14ac:dyDescent="0.35">
      <c r="A28" s="1" t="s">
        <v>9</v>
      </c>
      <c r="B28" s="1">
        <v>60253</v>
      </c>
      <c r="C28" s="1" t="s">
        <v>66</v>
      </c>
      <c r="D28" s="1" t="s">
        <v>67</v>
      </c>
      <c r="E28" s="1" t="s">
        <v>20</v>
      </c>
      <c r="F28" s="1">
        <v>4.8082000000000003</v>
      </c>
      <c r="G28" s="2">
        <v>100103</v>
      </c>
      <c r="H28" s="2">
        <f>Table1[[#This Row],[Salaries in 2000]]-(Table1[[#This Row],[Salaries in 2000]]*30%)</f>
        <v>70072.100000000006</v>
      </c>
      <c r="I28" s="1" t="s">
        <v>124</v>
      </c>
    </row>
    <row r="29" spans="1:9" x14ac:dyDescent="0.35">
      <c r="A29" s="1" t="s">
        <v>9</v>
      </c>
      <c r="B29" s="1">
        <v>62608</v>
      </c>
      <c r="C29" s="1" t="s">
        <v>68</v>
      </c>
      <c r="D29" s="1" t="s">
        <v>69</v>
      </c>
      <c r="E29" s="1" t="s">
        <v>20</v>
      </c>
      <c r="F29" s="1">
        <v>4.5753000000000004</v>
      </c>
      <c r="G29" s="2">
        <v>109630</v>
      </c>
      <c r="H29" s="2">
        <f>Table1[[#This Row],[Salaries in 2000]]-(Table1[[#This Row],[Salaries in 2000]]*30%)</f>
        <v>76741</v>
      </c>
      <c r="I29" s="1" t="s">
        <v>124</v>
      </c>
    </row>
    <row r="30" spans="1:9" x14ac:dyDescent="0.35">
      <c r="A30" s="1" t="s">
        <v>9</v>
      </c>
      <c r="B30" s="1">
        <v>64009</v>
      </c>
      <c r="C30" s="1" t="s">
        <v>70</v>
      </c>
      <c r="D30" s="1" t="s">
        <v>71</v>
      </c>
      <c r="E30" s="1" t="s">
        <v>20</v>
      </c>
      <c r="F30" s="1">
        <v>4.5122999999999998</v>
      </c>
      <c r="G30" s="2">
        <v>100154</v>
      </c>
      <c r="H30" s="2">
        <f>Table1[[#This Row],[Salaries in 2000]]-(Table1[[#This Row],[Salaries in 2000]]*30%)</f>
        <v>70107.8</v>
      </c>
      <c r="I30" s="1" t="s">
        <v>124</v>
      </c>
    </row>
    <row r="31" spans="1:9" x14ac:dyDescent="0.35">
      <c r="A31" s="1" t="s">
        <v>9</v>
      </c>
      <c r="B31" s="1">
        <v>64014</v>
      </c>
      <c r="C31" s="1" t="s">
        <v>72</v>
      </c>
      <c r="D31" s="1" t="s">
        <v>73</v>
      </c>
      <c r="E31" s="1" t="s">
        <v>20</v>
      </c>
      <c r="F31" s="1">
        <v>4.6437999999999997</v>
      </c>
      <c r="G31" s="2">
        <v>107068</v>
      </c>
      <c r="H31" s="2">
        <f>Table1[[#This Row],[Salaries in 2000]]-(Table1[[#This Row],[Salaries in 2000]]*30%)</f>
        <v>74947.600000000006</v>
      </c>
      <c r="I31" s="1" t="s">
        <v>124</v>
      </c>
    </row>
    <row r="32" spans="1:9" x14ac:dyDescent="0.35">
      <c r="A32" s="1" t="s">
        <v>9</v>
      </c>
      <c r="B32" s="1">
        <v>65077</v>
      </c>
      <c r="C32" s="1" t="s">
        <v>74</v>
      </c>
      <c r="D32" s="1" t="s">
        <v>75</v>
      </c>
      <c r="E32" s="1" t="s">
        <v>20</v>
      </c>
      <c r="F32" s="1">
        <v>2.9506999999999999</v>
      </c>
      <c r="G32" s="2">
        <v>101075</v>
      </c>
      <c r="H32" s="2">
        <f>Table1[[#This Row],[Salaries in 2000]]-(Table1[[#This Row],[Salaries in 2000]]*30%)</f>
        <v>70752.5</v>
      </c>
      <c r="I32" s="1" t="s">
        <v>124</v>
      </c>
    </row>
    <row r="33" spans="1:9" x14ac:dyDescent="0.35">
      <c r="A33" s="1" t="s">
        <v>9</v>
      </c>
      <c r="B33" s="1">
        <v>66365</v>
      </c>
      <c r="C33" s="1" t="s">
        <v>76</v>
      </c>
      <c r="D33" s="1" t="s">
        <v>77</v>
      </c>
      <c r="E33" s="1" t="s">
        <v>20</v>
      </c>
      <c r="F33" s="1">
        <v>1.1780999999999999</v>
      </c>
      <c r="G33" s="2">
        <v>109934</v>
      </c>
      <c r="H33" s="2">
        <f>Table1[[#This Row],[Salaries in 2000]]-(Table1[[#This Row],[Salaries in 2000]]*50%)</f>
        <v>54967</v>
      </c>
      <c r="I33" s="3" t="s">
        <v>123</v>
      </c>
    </row>
    <row r="34" spans="1:9" x14ac:dyDescent="0.35">
      <c r="A34" s="1" t="s">
        <v>9</v>
      </c>
      <c r="B34" s="1">
        <v>67219</v>
      </c>
      <c r="C34" s="1" t="s">
        <v>78</v>
      </c>
      <c r="D34" s="1" t="s">
        <v>79</v>
      </c>
      <c r="E34" s="1" t="s">
        <v>20</v>
      </c>
      <c r="F34" s="1">
        <v>3</v>
      </c>
      <c r="G34" s="2">
        <v>206099</v>
      </c>
      <c r="H34" s="2">
        <f>Table1[[#This Row],[Salaries in 2000]]-(Table1[[#This Row],[Salaries in 2000]]*30%)</f>
        <v>144269.29999999999</v>
      </c>
      <c r="I34" s="1" t="s">
        <v>124</v>
      </c>
    </row>
    <row r="35" spans="1:9" x14ac:dyDescent="0.35">
      <c r="A35" s="1" t="s">
        <v>9</v>
      </c>
      <c r="B35" s="1">
        <v>69719</v>
      </c>
      <c r="C35" s="1" t="s">
        <v>80</v>
      </c>
      <c r="D35" s="1" t="s">
        <v>81</v>
      </c>
      <c r="E35" s="1" t="s">
        <v>20</v>
      </c>
      <c r="F35" s="1">
        <v>4.1589</v>
      </c>
      <c r="G35" s="2">
        <v>104975</v>
      </c>
      <c r="H35" s="2">
        <f>Table1[[#This Row],[Salaries in 2000]]-(Table1[[#This Row],[Salaries in 2000]]*30%)</f>
        <v>73482.5</v>
      </c>
      <c r="I35" s="1" t="s">
        <v>124</v>
      </c>
    </row>
    <row r="36" spans="1:9" x14ac:dyDescent="0.35">
      <c r="A36" s="1" t="s">
        <v>9</v>
      </c>
      <c r="B36" s="1">
        <v>75558</v>
      </c>
      <c r="C36" s="1" t="s">
        <v>82</v>
      </c>
      <c r="D36" s="1" t="s">
        <v>83</v>
      </c>
      <c r="E36" s="1" t="s">
        <v>12</v>
      </c>
      <c r="F36" s="1">
        <v>2.2000000000000002</v>
      </c>
      <c r="G36" s="2">
        <v>102625</v>
      </c>
      <c r="H36" s="2">
        <f>Table1[[#This Row],[Salaries in 2000]]-(Table1[[#This Row],[Salaries in 2000]]*30%)</f>
        <v>71837.5</v>
      </c>
      <c r="I36" s="1" t="s">
        <v>124</v>
      </c>
    </row>
    <row r="37" spans="1:9" x14ac:dyDescent="0.35">
      <c r="A37" s="1" t="s">
        <v>9</v>
      </c>
      <c r="B37" s="1">
        <v>76279</v>
      </c>
      <c r="C37" s="1" t="s">
        <v>84</v>
      </c>
      <c r="D37" s="1" t="s">
        <v>85</v>
      </c>
      <c r="E37" s="1" t="s">
        <v>12</v>
      </c>
      <c r="F37" s="1">
        <v>4.7397</v>
      </c>
      <c r="G37" s="2">
        <v>102618</v>
      </c>
      <c r="H37" s="2">
        <f>Table1[[#This Row],[Salaries in 2000]]-(Table1[[#This Row],[Salaries in 2000]]*30%)</f>
        <v>71832.600000000006</v>
      </c>
      <c r="I37" s="1" t="s">
        <v>124</v>
      </c>
    </row>
    <row r="38" spans="1:9" x14ac:dyDescent="0.35">
      <c r="A38" s="1" t="s">
        <v>39</v>
      </c>
      <c r="B38" s="1">
        <v>77379</v>
      </c>
      <c r="C38" s="1" t="s">
        <v>86</v>
      </c>
      <c r="D38" s="1" t="s">
        <v>87</v>
      </c>
      <c r="E38" s="1" t="s">
        <v>12</v>
      </c>
      <c r="F38" s="1">
        <v>4.7889999999999997</v>
      </c>
      <c r="G38" s="2">
        <v>212016</v>
      </c>
      <c r="H38" s="2">
        <f>Table1[[#This Row],[Salaries in 2000]]-(Table1[[#This Row],[Salaries in 2000]]*30%)</f>
        <v>148411.20000000001</v>
      </c>
      <c r="I38" s="1" t="s">
        <v>124</v>
      </c>
    </row>
    <row r="39" spans="1:9" x14ac:dyDescent="0.35">
      <c r="A39" s="1" t="s">
        <v>9</v>
      </c>
      <c r="B39" s="1">
        <v>82109</v>
      </c>
      <c r="C39" s="1" t="s">
        <v>88</v>
      </c>
      <c r="D39" s="1" t="s">
        <v>89</v>
      </c>
      <c r="E39" s="1" t="s">
        <v>20</v>
      </c>
      <c r="F39" s="1">
        <v>2.7890000000000001</v>
      </c>
      <c r="G39" s="2">
        <v>237602</v>
      </c>
      <c r="H39" s="2">
        <f>Table1[[#This Row],[Salaries in 2000]]-(Table1[[#This Row],[Salaries in 2000]]*30%)</f>
        <v>166321.40000000002</v>
      </c>
      <c r="I39" s="1" t="s">
        <v>124</v>
      </c>
    </row>
    <row r="40" spans="1:9" x14ac:dyDescent="0.35">
      <c r="A40" s="1" t="s">
        <v>15</v>
      </c>
      <c r="B40" s="1">
        <v>82756</v>
      </c>
      <c r="C40" s="1" t="s">
        <v>90</v>
      </c>
      <c r="D40" s="1" t="s">
        <v>91</v>
      </c>
      <c r="E40" s="1" t="s">
        <v>20</v>
      </c>
      <c r="F40" s="1">
        <v>4.4081999999999999</v>
      </c>
      <c r="G40" s="2">
        <v>102892</v>
      </c>
      <c r="H40" s="2">
        <f>Table1[[#This Row],[Salaries in 2000]]-(Table1[[#This Row],[Salaries in 2000]]*30%)</f>
        <v>72024.399999999994</v>
      </c>
      <c r="I40" s="1" t="s">
        <v>124</v>
      </c>
    </row>
    <row r="41" spans="1:9" x14ac:dyDescent="0.35">
      <c r="A41" s="1" t="s">
        <v>15</v>
      </c>
      <c r="B41" s="1">
        <v>83349</v>
      </c>
      <c r="C41" s="1" t="s">
        <v>92</v>
      </c>
      <c r="D41" s="1" t="s">
        <v>93</v>
      </c>
      <c r="E41" s="1" t="s">
        <v>12</v>
      </c>
      <c r="F41" s="1">
        <v>1.7014</v>
      </c>
      <c r="G41" s="2">
        <v>203186</v>
      </c>
      <c r="H41" s="2">
        <f>Table1[[#This Row],[Salaries in 2000]]-(Table1[[#This Row],[Salaries in 2000]]*50%)</f>
        <v>101593</v>
      </c>
      <c r="I41" s="3" t="s">
        <v>123</v>
      </c>
    </row>
    <row r="42" spans="1:9" x14ac:dyDescent="0.35">
      <c r="A42" s="1" t="s">
        <v>9</v>
      </c>
      <c r="B42" s="1">
        <v>86315</v>
      </c>
      <c r="C42" s="1" t="s">
        <v>94</v>
      </c>
      <c r="D42" s="1" t="s">
        <v>95</v>
      </c>
      <c r="E42" s="1" t="s">
        <v>12</v>
      </c>
      <c r="F42" s="1">
        <v>3.3123</v>
      </c>
      <c r="G42" s="2">
        <v>231190</v>
      </c>
      <c r="H42" s="2">
        <f>Table1[[#This Row],[Salaries in 2000]]-(Table1[[#This Row],[Salaries in 2000]]*30%)</f>
        <v>161833</v>
      </c>
      <c r="I42" s="1" t="s">
        <v>124</v>
      </c>
    </row>
    <row r="43" spans="1:9" x14ac:dyDescent="0.35">
      <c r="A43" s="1" t="s">
        <v>15</v>
      </c>
      <c r="B43" s="1">
        <v>88154</v>
      </c>
      <c r="C43" s="1" t="s">
        <v>96</v>
      </c>
      <c r="D43" s="1" t="s">
        <v>97</v>
      </c>
      <c r="E43" s="1" t="s">
        <v>20</v>
      </c>
      <c r="F43" s="1">
        <v>4.2191999999999998</v>
      </c>
      <c r="G43" s="2">
        <v>100135</v>
      </c>
      <c r="H43" s="2">
        <f>Table1[[#This Row],[Salaries in 2000]]-(Table1[[#This Row],[Salaries in 2000]]*30%)</f>
        <v>70094.5</v>
      </c>
      <c r="I43" s="1" t="s">
        <v>124</v>
      </c>
    </row>
    <row r="44" spans="1:9" x14ac:dyDescent="0.35">
      <c r="A44" s="1" t="s">
        <v>9</v>
      </c>
      <c r="B44" s="1">
        <v>89868</v>
      </c>
      <c r="C44" s="1" t="s">
        <v>98</v>
      </c>
      <c r="D44" s="1" t="s">
        <v>99</v>
      </c>
      <c r="E44" s="1" t="s">
        <v>20</v>
      </c>
      <c r="F44" s="1">
        <v>4.9561999999999999</v>
      </c>
      <c r="G44" s="2">
        <v>100488</v>
      </c>
      <c r="H44" s="2">
        <f>Table1[[#This Row],[Salaries in 2000]]-(Table1[[#This Row],[Salaries in 2000]]*30%)</f>
        <v>70341.600000000006</v>
      </c>
      <c r="I44" s="1" t="s">
        <v>124</v>
      </c>
    </row>
    <row r="45" spans="1:9" x14ac:dyDescent="0.35">
      <c r="A45" s="1" t="s">
        <v>9</v>
      </c>
      <c r="B45" s="1">
        <v>90235</v>
      </c>
      <c r="C45" s="1" t="s">
        <v>100</v>
      </c>
      <c r="D45" s="1" t="s">
        <v>101</v>
      </c>
      <c r="E45" s="1" t="s">
        <v>12</v>
      </c>
      <c r="F45" s="1">
        <v>3.8959000000000001</v>
      </c>
      <c r="G45" s="2">
        <v>101227</v>
      </c>
      <c r="H45" s="2">
        <f>Table1[[#This Row],[Salaries in 2000]]-(Table1[[#This Row],[Salaries in 2000]]*30%)</f>
        <v>70858.899999999994</v>
      </c>
      <c r="I45" s="1" t="s">
        <v>124</v>
      </c>
    </row>
    <row r="46" spans="1:9" x14ac:dyDescent="0.35">
      <c r="A46" s="1" t="s">
        <v>9</v>
      </c>
      <c r="B46" s="1">
        <v>90663</v>
      </c>
      <c r="C46" s="1" t="s">
        <v>102</v>
      </c>
      <c r="D46" s="1" t="s">
        <v>103</v>
      </c>
      <c r="E46" s="1" t="s">
        <v>20</v>
      </c>
      <c r="F46" s="1">
        <v>4.9725999999999999</v>
      </c>
      <c r="G46" s="2">
        <v>107404</v>
      </c>
      <c r="H46" s="2">
        <f>Table1[[#This Row],[Salaries in 2000]]-(Table1[[#This Row],[Salaries in 2000]]*30%)</f>
        <v>75182.8</v>
      </c>
      <c r="I46" s="1" t="s">
        <v>124</v>
      </c>
    </row>
    <row r="47" spans="1:9" x14ac:dyDescent="0.35">
      <c r="A47" s="1" t="s">
        <v>9</v>
      </c>
      <c r="B47" s="1">
        <v>90953</v>
      </c>
      <c r="C47" s="1" t="s">
        <v>104</v>
      </c>
      <c r="D47" s="1" t="s">
        <v>105</v>
      </c>
      <c r="E47" s="1" t="s">
        <v>12</v>
      </c>
      <c r="F47" s="1">
        <v>3.9506999999999999</v>
      </c>
      <c r="G47" s="2">
        <v>101179</v>
      </c>
      <c r="H47" s="2">
        <f>Table1[[#This Row],[Salaries in 2000]]-(Table1[[#This Row],[Salaries in 2000]]*30%)</f>
        <v>70825.3</v>
      </c>
      <c r="I47" s="1" t="s">
        <v>124</v>
      </c>
    </row>
    <row r="48" spans="1:9" x14ac:dyDescent="0.35">
      <c r="A48" s="1" t="s">
        <v>9</v>
      </c>
      <c r="B48" s="1">
        <v>93618</v>
      </c>
      <c r="C48" s="1" t="s">
        <v>106</v>
      </c>
      <c r="D48" s="1" t="s">
        <v>107</v>
      </c>
      <c r="E48" s="1" t="s">
        <v>20</v>
      </c>
      <c r="F48" s="1">
        <v>4.4164000000000003</v>
      </c>
      <c r="G48" s="2">
        <v>108305</v>
      </c>
      <c r="H48" s="2">
        <f>Table1[[#This Row],[Salaries in 2000]]-(Table1[[#This Row],[Salaries in 2000]]*30%)</f>
        <v>75813.5</v>
      </c>
      <c r="I48" s="1" t="s">
        <v>124</v>
      </c>
    </row>
    <row r="49" spans="1:9" x14ac:dyDescent="0.35">
      <c r="A49" s="1" t="s">
        <v>9</v>
      </c>
      <c r="B49" s="1">
        <v>93639</v>
      </c>
      <c r="C49" s="1" t="s">
        <v>108</v>
      </c>
      <c r="D49" s="1" t="s">
        <v>109</v>
      </c>
      <c r="E49" s="1" t="s">
        <v>12</v>
      </c>
      <c r="F49" s="1">
        <v>3.3835999999999999</v>
      </c>
      <c r="G49" s="2">
        <v>207492</v>
      </c>
      <c r="H49" s="2">
        <f>Table1[[#This Row],[Salaries in 2000]]-(Table1[[#This Row],[Salaries in 2000]]*30%)</f>
        <v>145244.4</v>
      </c>
      <c r="I49" s="1" t="s">
        <v>124</v>
      </c>
    </row>
    <row r="50" spans="1:9" x14ac:dyDescent="0.35">
      <c r="A50" s="1" t="s">
        <v>9</v>
      </c>
      <c r="B50" s="1">
        <v>94319</v>
      </c>
      <c r="C50" s="1" t="s">
        <v>110</v>
      </c>
      <c r="D50" s="1" t="s">
        <v>111</v>
      </c>
      <c r="E50" s="1" t="s">
        <v>20</v>
      </c>
      <c r="F50" s="1">
        <v>4.0849000000000002</v>
      </c>
      <c r="G50" s="2">
        <v>100211</v>
      </c>
      <c r="H50" s="2">
        <f>Table1[[#This Row],[Salaries in 2000]]-(Table1[[#This Row],[Salaries in 2000]]*30%)</f>
        <v>70147.7</v>
      </c>
      <c r="I50" s="1" t="s">
        <v>124</v>
      </c>
    </row>
    <row r="51" spans="1:9" x14ac:dyDescent="0.35">
      <c r="A51" s="1" t="s">
        <v>9</v>
      </c>
      <c r="B51" s="1">
        <v>102773</v>
      </c>
      <c r="C51" s="1" t="s">
        <v>112</v>
      </c>
      <c r="D51" s="1" t="s">
        <v>113</v>
      </c>
      <c r="E51" s="1" t="s">
        <v>12</v>
      </c>
      <c r="F51" s="1">
        <v>2.6848999999999998</v>
      </c>
      <c r="G51" s="2">
        <v>103336</v>
      </c>
      <c r="H51" s="2">
        <f>Table1[[#This Row],[Salaries in 2000]]-(Table1[[#This Row],[Salaries in 2000]]*30%)</f>
        <v>72335.199999999997</v>
      </c>
      <c r="I51" s="1" t="s">
        <v>124</v>
      </c>
    </row>
    <row r="52" spans="1:9" x14ac:dyDescent="0.35">
      <c r="A52" s="1" t="s">
        <v>9</v>
      </c>
      <c r="B52" s="1">
        <v>104538</v>
      </c>
      <c r="C52" s="1" t="s">
        <v>114</v>
      </c>
      <c r="D52" s="1" t="s">
        <v>115</v>
      </c>
      <c r="E52" s="1" t="s">
        <v>12</v>
      </c>
      <c r="F52" s="1">
        <v>1.389</v>
      </c>
      <c r="G52" s="2">
        <v>103435</v>
      </c>
      <c r="H52" s="2">
        <f>Table1[[#This Row],[Salaries in 2000]]-(Table1[[#This Row],[Salaries in 2000]]*50%)</f>
        <v>51717.5</v>
      </c>
      <c r="I52" s="3" t="s">
        <v>123</v>
      </c>
    </row>
    <row r="53" spans="1:9" x14ac:dyDescent="0.35">
      <c r="A53" s="1" t="s">
        <v>9</v>
      </c>
      <c r="B53" s="1">
        <v>104693</v>
      </c>
      <c r="C53" s="1" t="s">
        <v>116</v>
      </c>
      <c r="D53" s="1" t="s">
        <v>117</v>
      </c>
      <c r="E53" s="1" t="s">
        <v>12</v>
      </c>
      <c r="F53" s="1">
        <v>4.5835999999999997</v>
      </c>
      <c r="G53" s="2">
        <v>119321</v>
      </c>
      <c r="H53" s="2">
        <f>Table1[[#This Row],[Salaries in 2000]]-(Table1[[#This Row],[Salaries in 2000]]*30%)</f>
        <v>83524.700000000012</v>
      </c>
      <c r="I53" s="1" t="s">
        <v>124</v>
      </c>
    </row>
    <row r="54" spans="1:9" x14ac:dyDescent="0.35">
      <c r="A54" s="1" t="s">
        <v>9</v>
      </c>
      <c r="B54" s="1">
        <v>106388</v>
      </c>
      <c r="C54" s="1" t="s">
        <v>118</v>
      </c>
      <c r="D54" s="1" t="s">
        <v>119</v>
      </c>
      <c r="E54" s="1" t="s">
        <v>20</v>
      </c>
      <c r="F54" s="1">
        <v>2.6959</v>
      </c>
      <c r="G54" s="2">
        <v>108641</v>
      </c>
      <c r="H54" s="2">
        <f>Table1[[#This Row],[Salaries in 2000]]-(Table1[[#This Row],[Salaries in 2000]]*30%)</f>
        <v>76048.7</v>
      </c>
      <c r="I54" s="1" t="s">
        <v>124</v>
      </c>
    </row>
    <row r="55" spans="1:9" x14ac:dyDescent="0.35">
      <c r="A55" s="1" t="s">
        <v>9</v>
      </c>
      <c r="B55" s="1">
        <v>107430</v>
      </c>
      <c r="C55" s="1" t="s">
        <v>120</v>
      </c>
      <c r="D55" s="1" t="s">
        <v>121</v>
      </c>
      <c r="E55" s="1" t="s">
        <v>12</v>
      </c>
      <c r="F55" s="1">
        <v>4.6410999999999998</v>
      </c>
      <c r="G55" s="2">
        <v>120929</v>
      </c>
      <c r="H55" s="2">
        <f>Table1[[#This Row],[Salaries in 2000]]-(Table1[[#This Row],[Salaries in 2000]]*30%)</f>
        <v>84650.3</v>
      </c>
      <c r="I55" s="1" t="s">
        <v>124</v>
      </c>
    </row>
    <row r="56" spans="1:9" x14ac:dyDescent="0.35">
      <c r="A56" s="1" t="s">
        <v>9</v>
      </c>
      <c r="B56" s="1">
        <v>108273</v>
      </c>
      <c r="C56" s="1" t="s">
        <v>122</v>
      </c>
      <c r="D56" s="1" t="s">
        <v>79</v>
      </c>
      <c r="E56" s="1" t="s">
        <v>12</v>
      </c>
      <c r="F56" s="1">
        <v>4.3699000000000003</v>
      </c>
      <c r="G56" s="2">
        <v>108635</v>
      </c>
      <c r="H56" s="2">
        <f>Table1[[#This Row],[Salaries in 2000]]-(Table1[[#This Row],[Salaries in 2000]]*30%)</f>
        <v>76044.5</v>
      </c>
      <c r="I56" s="1" t="s">
        <v>124</v>
      </c>
    </row>
    <row r="57" spans="1:9" x14ac:dyDescent="0.35">
      <c r="A57" s="1"/>
      <c r="B57" s="1"/>
      <c r="C57" s="1"/>
      <c r="D57" s="1"/>
      <c r="E57" s="1"/>
      <c r="F57" s="1"/>
      <c r="G57" s="2">
        <v>7013175</v>
      </c>
      <c r="H57" s="2">
        <f>SUM(H2:H56)</f>
        <v>4805711.3000000007</v>
      </c>
      <c r="I5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 sal % 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Zain-* .</dc:creator>
  <cp:lastModifiedBy>New</cp:lastModifiedBy>
  <dcterms:created xsi:type="dcterms:W3CDTF">2022-10-08T17:52:44Z</dcterms:created>
  <dcterms:modified xsi:type="dcterms:W3CDTF">2022-10-08T20:34:06Z</dcterms:modified>
</cp:coreProperties>
</file>