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2AB1D5-729A-4DC5-910F-E7A1BE699D12}" xr6:coauthVersionLast="47" xr6:coauthVersionMax="47" xr10:uidLastSave="{00000000-0000-0000-0000-000000000000}"/>
  <bookViews>
    <workbookView xWindow="-98" yWindow="-98" windowWidth="19396" windowHeight="10276" xr2:uid="{FC98B9EA-38FE-4623-A6A5-8BED2221737B}"/>
  </bookViews>
  <sheets>
    <sheet name="Sheet2" sheetId="5" r:id="rId1"/>
    <sheet name="Sheet3" sheetId="6" r:id="rId2"/>
    <sheet name="Sheet4" sheetId="7" r:id="rId3"/>
    <sheet name="Sheet5" sheetId="8" r:id="rId4"/>
    <sheet name="Sheet6" sheetId="9" r:id="rId5"/>
    <sheet name="Sheet7" sheetId="15" r:id="rId6"/>
    <sheet name="Sheet8" sheetId="17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6" i="1" l="1"/>
  <c r="AP3" i="1"/>
  <c r="AQ3" i="1" s="1"/>
  <c r="AP4" i="1"/>
  <c r="AQ4" i="1" s="1"/>
  <c r="AP5" i="1" l="1"/>
  <c r="AQ5" i="1" s="1"/>
  <c r="AP6" i="1" l="1"/>
  <c r="AQ6" i="1" s="1"/>
  <c r="AP7" i="1" l="1"/>
  <c r="AQ7" i="1" s="1"/>
  <c r="AP8" i="1" l="1"/>
  <c r="AQ8" i="1" s="1"/>
  <c r="AP9" i="1" l="1"/>
  <c r="AQ9" i="1" s="1"/>
  <c r="AP10" i="1" l="1"/>
  <c r="AQ10" i="1" s="1"/>
  <c r="AP11" i="1" l="1"/>
  <c r="AQ11" i="1" s="1"/>
  <c r="AP12" i="1" l="1"/>
  <c r="AQ12" i="1" s="1"/>
  <c r="AP13" i="1" l="1"/>
  <c r="AQ13" i="1" s="1"/>
  <c r="AP14" i="1" l="1"/>
  <c r="AQ14" i="1" s="1"/>
  <c r="AP15" i="1" l="1"/>
  <c r="AQ15" i="1" s="1"/>
  <c r="AP16" i="1" l="1"/>
  <c r="AQ16" i="1" s="1"/>
  <c r="AP17" i="1" l="1"/>
  <c r="AQ17" i="1" s="1"/>
  <c r="AP18" i="1" l="1"/>
  <c r="AQ18" i="1" s="1"/>
  <c r="AP19" i="1" l="1"/>
  <c r="AQ19" i="1" s="1"/>
  <c r="AP20" i="1" l="1"/>
  <c r="AQ20" i="1" s="1"/>
  <c r="F31" i="1" l="1"/>
  <c r="F3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<sst xmlns="http://schemas.openxmlformats.org/spreadsheetml/2006/main" count="257" uniqueCount="118">
  <si>
    <t>C</t>
  </si>
  <si>
    <t>D</t>
  </si>
  <si>
    <t>A/ yes</t>
  </si>
  <si>
    <t>B/no</t>
  </si>
  <si>
    <t>no of questoins</t>
  </si>
  <si>
    <t>This is for the precentage of the D question answed in whole QUESTIONS</t>
  </si>
  <si>
    <t>this is the scatter port diagram</t>
  </si>
  <si>
    <t>this is the  bar chart</t>
  </si>
  <si>
    <t>frequancy</t>
  </si>
  <si>
    <t>9.5-19.5</t>
  </si>
  <si>
    <t>19.5-29.5</t>
  </si>
  <si>
    <t>29.5-39.5</t>
  </si>
  <si>
    <t>39.5-49.5</t>
  </si>
  <si>
    <t>49.5-59.5</t>
  </si>
  <si>
    <t>59.5-69.5</t>
  </si>
  <si>
    <t>69.5-79.5</t>
  </si>
  <si>
    <t>79.5-89.5</t>
  </si>
  <si>
    <t>Data boundries percentage</t>
  </si>
  <si>
    <t>0.0 -9.5</t>
  </si>
  <si>
    <t>Xm</t>
  </si>
  <si>
    <t>F*Xm</t>
  </si>
  <si>
    <t>F*Xm^2</t>
  </si>
  <si>
    <t>mean</t>
  </si>
  <si>
    <t>variance</t>
  </si>
  <si>
    <t>mode</t>
  </si>
  <si>
    <t>median</t>
  </si>
  <si>
    <t>standred deviation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</si>
  <si>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</si>
  <si>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</si>
  <si>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</si>
  <si>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</si>
  <si>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</si>
  <si>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</si>
  <si>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</si>
  <si>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</si>
  <si>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</si>
  <si>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</si>
  <si>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</si>
  <si>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</si>
  <si>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</si>
  <si>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</si>
  <si>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</si>
  <si>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</si>
  <si>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</si>
  <si>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</si>
  <si>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</si>
  <si>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</si>
  <si>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</si>
  <si>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</si>
  <si>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</si>
  <si>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</si>
  <si>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This is for the precentage of the C question answed in whole QUESTIONS</t>
  </si>
  <si>
    <t>This is for the precentage of the A OR YES question answed in whole QUESTIONS</t>
  </si>
  <si>
    <t>This is for the precentage of the B OR NO question answed in whole QUESTIONS</t>
  </si>
  <si>
    <t>age</t>
  </si>
  <si>
    <t>region</t>
  </si>
  <si>
    <t>qualification</t>
  </si>
  <si>
    <t>income</t>
  </si>
  <si>
    <t>often play</t>
  </si>
  <si>
    <t>rate</t>
  </si>
  <si>
    <t>important</t>
  </si>
  <si>
    <t>device</t>
  </si>
  <si>
    <t>ofen  play</t>
  </si>
  <si>
    <t>used</t>
  </si>
  <si>
    <t>library size</t>
  </si>
  <si>
    <t>internet speed</t>
  </si>
  <si>
    <t>current internet</t>
  </si>
  <si>
    <t>response time</t>
  </si>
  <si>
    <t>performance</t>
  </si>
  <si>
    <t>affortable</t>
  </si>
  <si>
    <t>recommand</t>
  </si>
  <si>
    <t>secure</t>
  </si>
  <si>
    <t>cross- platform</t>
  </si>
  <si>
    <t>don’t download</t>
  </si>
  <si>
    <t>primary platform</t>
  </si>
  <si>
    <t>regular update</t>
  </si>
  <si>
    <t>data privacy</t>
  </si>
  <si>
    <t>customer support</t>
  </si>
  <si>
    <t>varity games</t>
  </si>
  <si>
    <t xml:space="preserve"> montlypaying</t>
  </si>
  <si>
    <t>pating RS</t>
  </si>
  <si>
    <t>favourite game</t>
  </si>
  <si>
    <t>dominant gaming</t>
  </si>
  <si>
    <t>MCQ A</t>
  </si>
  <si>
    <t>MCQ  B</t>
  </si>
  <si>
    <t>MCQ C</t>
  </si>
  <si>
    <t>MCQ D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</si>
  <si>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</si>
  <si>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</si>
  <si>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</si>
  <si>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</si>
  <si>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</si>
  <si>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</si>
  <si>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</si>
  <si>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</si>
  <si>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</si>
  <si>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</si>
  <si>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</si>
  <si>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</si>
  <si>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</si>
  <si>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</si>
  <si>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</si>
  <si>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</si>
  <si>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</si>
  <si>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</si>
  <si>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</si>
  <si>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</si>
  <si>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</si>
  <si>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</si>
  <si>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</si>
  <si>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</si>
  <si>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</si>
  <si>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</si>
  <si>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</si>
  <si>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</si>
  <si>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</si>
  <si>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</si>
  <si>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MCQ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</si>
</sst>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val>
            <c:numRef>
              <c:f>Sheet1!$C$2:$C$31</c:f>
              <c:numCache>
                <c:formatCode>0%</c:formatCode>
                <c:ptCount val="30"/>
                <c:pt idx="0">
                  <c:v>0.3</c:v>
                </c:pt>
                <c:pt idx="1">
                  <c:v>0.77</c:v>
                </c:pt>
                <c:pt idx="2">
                  <c:v>0.19</c:v>
                </c:pt>
                <c:pt idx="3">
                  <c:v>0.04</c:v>
                </c:pt>
                <c:pt idx="4">
                  <c:v>0.19</c:v>
                </c:pt>
                <c:pt idx="5">
                  <c:v>0.45</c:v>
                </c:pt>
                <c:pt idx="6">
                  <c:v>0.15</c:v>
                </c:pt>
                <c:pt idx="7">
                  <c:v>0.48</c:v>
                </c:pt>
                <c:pt idx="8">
                  <c:v>0.09</c:v>
                </c:pt>
                <c:pt idx="9">
                  <c:v>0.19</c:v>
                </c:pt>
                <c:pt idx="10">
                  <c:v>0.2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0.11</c:v>
                </c:pt>
                <c:pt idx="14">
                  <c:v>0.67</c:v>
                </c:pt>
                <c:pt idx="15">
                  <c:v>0.43</c:v>
                </c:pt>
                <c:pt idx="16">
                  <c:v>0.63</c:v>
                </c:pt>
                <c:pt idx="17">
                  <c:v>0.1</c:v>
                </c:pt>
                <c:pt idx="18">
                  <c:v>0.19</c:v>
                </c:pt>
                <c:pt idx="19">
                  <c:v>0.16</c:v>
                </c:pt>
                <c:pt idx="20">
                  <c:v>0.62</c:v>
                </c:pt>
                <c:pt idx="21">
                  <c:v>0.28999999999999998</c:v>
                </c:pt>
                <c:pt idx="22">
                  <c:v>0.43</c:v>
                </c:pt>
                <c:pt idx="23">
                  <c:v>0.37</c:v>
                </c:pt>
                <c:pt idx="24">
                  <c:v>0.37</c:v>
                </c:pt>
                <c:pt idx="25">
                  <c:v>0.57999999999999996</c:v>
                </c:pt>
                <c:pt idx="26">
                  <c:v>0.45</c:v>
                </c:pt>
                <c:pt idx="27">
                  <c:v>0.65</c:v>
                </c:pt>
                <c:pt idx="28">
                  <c:v>0.09</c:v>
                </c:pt>
                <c:pt idx="29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A-46B6-8A91-7382C4CC67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Sheet1!$D$2:$D$31</c:f>
              <c:numCache>
                <c:formatCode>0%</c:formatCode>
                <c:ptCount val="30"/>
                <c:pt idx="0">
                  <c:v>0.63</c:v>
                </c:pt>
                <c:pt idx="1">
                  <c:v>0</c:v>
                </c:pt>
                <c:pt idx="2">
                  <c:v>0.72</c:v>
                </c:pt>
                <c:pt idx="3">
                  <c:v>0</c:v>
                </c:pt>
                <c:pt idx="4">
                  <c:v>0.23</c:v>
                </c:pt>
                <c:pt idx="5">
                  <c:v>0.03</c:v>
                </c:pt>
                <c:pt idx="6">
                  <c:v>0.28999999999999998</c:v>
                </c:pt>
                <c:pt idx="7">
                  <c:v>0.42</c:v>
                </c:pt>
                <c:pt idx="8">
                  <c:v>0.68</c:v>
                </c:pt>
                <c:pt idx="9">
                  <c:v>0.44</c:v>
                </c:pt>
                <c:pt idx="10">
                  <c:v>0.43</c:v>
                </c:pt>
                <c:pt idx="11">
                  <c:v>0.28999999999999998</c:v>
                </c:pt>
                <c:pt idx="12">
                  <c:v>0.44</c:v>
                </c:pt>
                <c:pt idx="13">
                  <c:v>0.54</c:v>
                </c:pt>
                <c:pt idx="14">
                  <c:v>0.33</c:v>
                </c:pt>
                <c:pt idx="15">
                  <c:v>0.56999999999999995</c:v>
                </c:pt>
                <c:pt idx="16">
                  <c:v>0.37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0.43</c:v>
                </c:pt>
                <c:pt idx="20">
                  <c:v>0.38</c:v>
                </c:pt>
                <c:pt idx="21">
                  <c:v>0.43</c:v>
                </c:pt>
                <c:pt idx="22">
                  <c:v>0.34</c:v>
                </c:pt>
                <c:pt idx="23">
                  <c:v>0.43</c:v>
                </c:pt>
                <c:pt idx="24">
                  <c:v>0.34</c:v>
                </c:pt>
                <c:pt idx="25">
                  <c:v>0.42</c:v>
                </c:pt>
                <c:pt idx="26">
                  <c:v>0.55000000000000004</c:v>
                </c:pt>
                <c:pt idx="27">
                  <c:v>0.2</c:v>
                </c:pt>
                <c:pt idx="28">
                  <c:v>0.47</c:v>
                </c:pt>
                <c:pt idx="29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A-46B6-8A91-7382C4CC67AA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val>
            <c:numRef>
              <c:f>Sheet1!$E$2:$E$31</c:f>
              <c:numCache>
                <c:formatCode>0%</c:formatCode>
                <c:ptCount val="30"/>
                <c:pt idx="0">
                  <c:v>0.04</c:v>
                </c:pt>
                <c:pt idx="1">
                  <c:v>0.04</c:v>
                </c:pt>
                <c:pt idx="2">
                  <c:v>0</c:v>
                </c:pt>
                <c:pt idx="3">
                  <c:v>0.87</c:v>
                </c:pt>
                <c:pt idx="4">
                  <c:v>0.37</c:v>
                </c:pt>
                <c:pt idx="5">
                  <c:v>0.49</c:v>
                </c:pt>
                <c:pt idx="6">
                  <c:v>0.28999999999999998</c:v>
                </c:pt>
                <c:pt idx="7">
                  <c:v>0</c:v>
                </c:pt>
                <c:pt idx="8">
                  <c:v>0.17</c:v>
                </c:pt>
                <c:pt idx="9">
                  <c:v>0.22</c:v>
                </c:pt>
                <c:pt idx="10">
                  <c:v>0.2</c:v>
                </c:pt>
                <c:pt idx="11">
                  <c:v>0.05</c:v>
                </c:pt>
                <c:pt idx="12">
                  <c:v>0</c:v>
                </c:pt>
                <c:pt idx="13">
                  <c:v>0.21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0.33</c:v>
                </c:pt>
                <c:pt idx="18">
                  <c:v>0.17</c:v>
                </c:pt>
                <c:pt idx="19">
                  <c:v>0.26</c:v>
                </c:pt>
                <c:pt idx="20">
                  <c:v>0</c:v>
                </c:pt>
                <c:pt idx="21">
                  <c:v>0.12</c:v>
                </c:pt>
                <c:pt idx="22">
                  <c:v>0.14000000000000001</c:v>
                </c:pt>
                <c:pt idx="23">
                  <c:v>0.15</c:v>
                </c:pt>
                <c:pt idx="24">
                  <c:v>0.13</c:v>
                </c:pt>
                <c:pt idx="25">
                  <c:v>0</c:v>
                </c:pt>
                <c:pt idx="26">
                  <c:v>0</c:v>
                </c:pt>
                <c:pt idx="27">
                  <c:v>7.0000000000000007E-2</c:v>
                </c:pt>
                <c:pt idx="28">
                  <c:v>0.17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A-46B6-8A91-7382C4CC67AA}"/>
            </c:ext>
          </c:extLst>
        </c:ser>
        <c:ser>
          <c:idx val="3"/>
          <c:order val="3"/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val>
            <c:numRef>
              <c:f>Sheet1!$F$2:$F$31</c:f>
              <c:numCache>
                <c:formatCode>0%</c:formatCode>
                <c:ptCount val="30"/>
                <c:pt idx="0">
                  <c:v>0.03</c:v>
                </c:pt>
                <c:pt idx="1">
                  <c:v>0.19</c:v>
                </c:pt>
                <c:pt idx="2">
                  <c:v>0.09</c:v>
                </c:pt>
                <c:pt idx="3">
                  <c:v>0.09</c:v>
                </c:pt>
                <c:pt idx="4">
                  <c:v>0.21</c:v>
                </c:pt>
                <c:pt idx="5">
                  <c:v>0.03</c:v>
                </c:pt>
                <c:pt idx="6">
                  <c:v>0.27</c:v>
                </c:pt>
                <c:pt idx="7">
                  <c:v>0</c:v>
                </c:pt>
                <c:pt idx="8">
                  <c:v>0.06</c:v>
                </c:pt>
                <c:pt idx="9">
                  <c:v>0.15</c:v>
                </c:pt>
                <c:pt idx="10">
                  <c:v>0.17</c:v>
                </c:pt>
                <c:pt idx="11">
                  <c:v>0.1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7.0000000000000007E-2</c:v>
                </c:pt>
                <c:pt idx="18">
                  <c:v>0.09</c:v>
                </c:pt>
                <c:pt idx="19">
                  <c:v>0.15</c:v>
                </c:pt>
                <c:pt idx="20">
                  <c:v>0</c:v>
                </c:pt>
                <c:pt idx="21">
                  <c:v>0.16</c:v>
                </c:pt>
                <c:pt idx="22">
                  <c:v>0.09</c:v>
                </c:pt>
                <c:pt idx="23">
                  <c:v>0.05</c:v>
                </c:pt>
                <c:pt idx="24">
                  <c:v>0.16</c:v>
                </c:pt>
                <c:pt idx="25">
                  <c:v>0</c:v>
                </c:pt>
                <c:pt idx="26">
                  <c:v>0</c:v>
                </c:pt>
                <c:pt idx="27">
                  <c:v>0.08</c:v>
                </c:pt>
                <c:pt idx="28">
                  <c:v>0.27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A-46B6-8A91-7382C4CC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1787023"/>
        <c:axId val="1451787503"/>
        <c:axId val="0"/>
      </c:bar3DChart>
      <c:catAx>
        <c:axId val="1451787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7503"/>
        <c:crosses val="autoZero"/>
        <c:auto val="1"/>
        <c:lblAlgn val="ctr"/>
        <c:lblOffset val="100"/>
        <c:noMultiLvlLbl val="0"/>
      </c:catAx>
      <c:valAx>
        <c:axId val="145178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CC-4A34-8748-860CC51FA6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CC-4A34-8748-860CC51FA6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3CC-4A34-8748-860CC51FA6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3CC-4A34-8748-860CC51FA6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3CC-4A34-8748-860CC51FA6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3CC-4A34-8748-860CC51FA6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3CC-4A34-8748-860CC51FA6F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3CC-4A34-8748-860CC51FA6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3CC-4A34-8748-860CC51FA6F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3CC-4A34-8748-860CC51FA6F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3CC-4A34-8748-860CC51FA6F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3CC-4A34-8748-860CC51FA6F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3CC-4A34-8748-860CC51FA6F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3CC-4A34-8748-860CC51FA6F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3CC-4A34-8748-860CC51FA6F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3CC-4A34-8748-860CC51FA6F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3CC-4A34-8748-860CC51FA6F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3CC-4A34-8748-860CC51FA6F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3CC-4A34-8748-860CC51FA6F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3CC-4A34-8748-860CC51FA6F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3CC-4A34-8748-860CC51FA6F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3CC-4A34-8748-860CC51FA6F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3CC-4A34-8748-860CC51FA6F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3CC-4A34-8748-860CC51FA6F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3CC-4A34-8748-860CC51FA6F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3CC-4A34-8748-860CC51FA6F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3CC-4A34-8748-860CC51FA6F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3CC-4A34-8748-860CC51FA6F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3CC-4A34-8748-860CC51FA6F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3CC-4A34-8748-860CC51FA6F3}"/>
              </c:ext>
            </c:extLst>
          </c:dPt>
          <c:val>
            <c:numRef>
              <c:f>Sheet1!$C$2:$C$31</c:f>
              <c:numCache>
                <c:formatCode>0%</c:formatCode>
                <c:ptCount val="30"/>
                <c:pt idx="0">
                  <c:v>0.3</c:v>
                </c:pt>
                <c:pt idx="1">
                  <c:v>0.77</c:v>
                </c:pt>
                <c:pt idx="2">
                  <c:v>0.19</c:v>
                </c:pt>
                <c:pt idx="3">
                  <c:v>0.04</c:v>
                </c:pt>
                <c:pt idx="4">
                  <c:v>0.19</c:v>
                </c:pt>
                <c:pt idx="5">
                  <c:v>0.45</c:v>
                </c:pt>
                <c:pt idx="6">
                  <c:v>0.15</c:v>
                </c:pt>
                <c:pt idx="7">
                  <c:v>0.48</c:v>
                </c:pt>
                <c:pt idx="8">
                  <c:v>0.09</c:v>
                </c:pt>
                <c:pt idx="9">
                  <c:v>0.19</c:v>
                </c:pt>
                <c:pt idx="10">
                  <c:v>0.2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0.11</c:v>
                </c:pt>
                <c:pt idx="14">
                  <c:v>0.67</c:v>
                </c:pt>
                <c:pt idx="15">
                  <c:v>0.43</c:v>
                </c:pt>
                <c:pt idx="16">
                  <c:v>0.63</c:v>
                </c:pt>
                <c:pt idx="17">
                  <c:v>0.1</c:v>
                </c:pt>
                <c:pt idx="18">
                  <c:v>0.19</c:v>
                </c:pt>
                <c:pt idx="19">
                  <c:v>0.16</c:v>
                </c:pt>
                <c:pt idx="20">
                  <c:v>0.62</c:v>
                </c:pt>
                <c:pt idx="21">
                  <c:v>0.28999999999999998</c:v>
                </c:pt>
                <c:pt idx="22">
                  <c:v>0.43</c:v>
                </c:pt>
                <c:pt idx="23">
                  <c:v>0.37</c:v>
                </c:pt>
                <c:pt idx="24">
                  <c:v>0.37</c:v>
                </c:pt>
                <c:pt idx="25">
                  <c:v>0.57999999999999996</c:v>
                </c:pt>
                <c:pt idx="26">
                  <c:v>0.45</c:v>
                </c:pt>
                <c:pt idx="27">
                  <c:v>0.65</c:v>
                </c:pt>
                <c:pt idx="28">
                  <c:v>0.09</c:v>
                </c:pt>
                <c:pt idx="29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8-42F5-94B2-907C0D89E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6245370370370371"/>
          <c:w val="0.93888888888888888"/>
          <c:h val="0.6002766841644794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467-40D3-8B6B-08FC4CCF6B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467-40D3-8B6B-08FC4CCF6B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467-40D3-8B6B-08FC4CCF6B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467-40D3-8B6B-08FC4CCF6B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467-40D3-8B6B-08FC4CCF6B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467-40D3-8B6B-08FC4CCF6B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467-40D3-8B6B-08FC4CCF6B2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467-40D3-8B6B-08FC4CCF6B2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467-40D3-8B6B-08FC4CCF6B2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467-40D3-8B6B-08FC4CCF6B2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467-40D3-8B6B-08FC4CCF6B2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2467-40D3-8B6B-08FC4CCF6B2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2467-40D3-8B6B-08FC4CCF6B2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2467-40D3-8B6B-08FC4CCF6B2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2467-40D3-8B6B-08FC4CCF6B2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2467-40D3-8B6B-08FC4CCF6B2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2467-40D3-8B6B-08FC4CCF6B2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2467-40D3-8B6B-08FC4CCF6B2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2467-40D3-8B6B-08FC4CCF6B2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2467-40D3-8B6B-08FC4CCF6B2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2467-40D3-8B6B-08FC4CCF6B2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2467-40D3-8B6B-08FC4CCF6B2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2467-40D3-8B6B-08FC4CCF6B2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2467-40D3-8B6B-08FC4CCF6B2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2467-40D3-8B6B-08FC4CCF6B2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2467-40D3-8B6B-08FC4CCF6B2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2467-40D3-8B6B-08FC4CCF6B2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2467-40D3-8B6B-08FC4CCF6B2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2467-40D3-8B6B-08FC4CCF6B2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2467-40D3-8B6B-08FC4CCF6B2D}"/>
              </c:ext>
            </c:extLst>
          </c:dPt>
          <c:val>
            <c:numRef>
              <c:f>Sheet1!$D$2:$D$31</c:f>
              <c:numCache>
                <c:formatCode>0%</c:formatCode>
                <c:ptCount val="30"/>
                <c:pt idx="0">
                  <c:v>0.63</c:v>
                </c:pt>
                <c:pt idx="1">
                  <c:v>0</c:v>
                </c:pt>
                <c:pt idx="2">
                  <c:v>0.72</c:v>
                </c:pt>
                <c:pt idx="3">
                  <c:v>0</c:v>
                </c:pt>
                <c:pt idx="4">
                  <c:v>0.23</c:v>
                </c:pt>
                <c:pt idx="5">
                  <c:v>0.03</c:v>
                </c:pt>
                <c:pt idx="6">
                  <c:v>0.28999999999999998</c:v>
                </c:pt>
                <c:pt idx="7">
                  <c:v>0.42</c:v>
                </c:pt>
                <c:pt idx="8">
                  <c:v>0.68</c:v>
                </c:pt>
                <c:pt idx="9">
                  <c:v>0.44</c:v>
                </c:pt>
                <c:pt idx="10">
                  <c:v>0.43</c:v>
                </c:pt>
                <c:pt idx="11">
                  <c:v>0.28999999999999998</c:v>
                </c:pt>
                <c:pt idx="12">
                  <c:v>0.44</c:v>
                </c:pt>
                <c:pt idx="13">
                  <c:v>0.54</c:v>
                </c:pt>
                <c:pt idx="14">
                  <c:v>0.33</c:v>
                </c:pt>
                <c:pt idx="15">
                  <c:v>0.56999999999999995</c:v>
                </c:pt>
                <c:pt idx="16">
                  <c:v>0.37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0.43</c:v>
                </c:pt>
                <c:pt idx="20">
                  <c:v>0.38</c:v>
                </c:pt>
                <c:pt idx="21">
                  <c:v>0.43</c:v>
                </c:pt>
                <c:pt idx="22">
                  <c:v>0.34</c:v>
                </c:pt>
                <c:pt idx="23">
                  <c:v>0.43</c:v>
                </c:pt>
                <c:pt idx="24">
                  <c:v>0.34</c:v>
                </c:pt>
                <c:pt idx="25">
                  <c:v>0.42</c:v>
                </c:pt>
                <c:pt idx="26">
                  <c:v>0.55000000000000004</c:v>
                </c:pt>
                <c:pt idx="27">
                  <c:v>0.2</c:v>
                </c:pt>
                <c:pt idx="28">
                  <c:v>0.47</c:v>
                </c:pt>
                <c:pt idx="29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6-46C3-B6C6-C5BF31C92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3B-4DA3-96C9-51BF3F2595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3B-4DA3-96C9-51BF3F2595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D3B-4DA3-96C9-51BF3F2595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D3B-4DA3-96C9-51BF3F2595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D3B-4DA3-96C9-51BF3F2595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D3B-4DA3-96C9-51BF3F2595F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D3B-4DA3-96C9-51BF3F2595F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D3B-4DA3-96C9-51BF3F2595F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D3B-4DA3-96C9-51BF3F2595F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D3B-4DA3-96C9-51BF3F2595F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D3B-4DA3-96C9-51BF3F2595F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D3B-4DA3-96C9-51BF3F2595F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D3B-4DA3-96C9-51BF3F2595F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D3B-4DA3-96C9-51BF3F2595F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D3B-4DA3-96C9-51BF3F2595F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D3B-4DA3-96C9-51BF3F2595F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D3B-4DA3-96C9-51BF3F2595F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D3B-4DA3-96C9-51BF3F2595F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D3B-4DA3-96C9-51BF3F2595F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D3B-4DA3-96C9-51BF3F2595F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D3B-4DA3-96C9-51BF3F2595F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D3B-4DA3-96C9-51BF3F2595F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D3B-4DA3-96C9-51BF3F2595F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D3B-4DA3-96C9-51BF3F2595F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D3B-4DA3-96C9-51BF3F2595F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D3B-4DA3-96C9-51BF3F2595F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D3B-4DA3-96C9-51BF3F2595F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D3B-4DA3-96C9-51BF3F2595F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D3B-4DA3-96C9-51BF3F2595F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D3B-4DA3-96C9-51BF3F2595F6}"/>
              </c:ext>
            </c:extLst>
          </c:dPt>
          <c:val>
            <c:numRef>
              <c:f>Sheet1!$E$2:$E$31</c:f>
              <c:numCache>
                <c:formatCode>0%</c:formatCode>
                <c:ptCount val="30"/>
                <c:pt idx="0">
                  <c:v>0.04</c:v>
                </c:pt>
                <c:pt idx="1">
                  <c:v>0.04</c:v>
                </c:pt>
                <c:pt idx="2">
                  <c:v>0</c:v>
                </c:pt>
                <c:pt idx="3">
                  <c:v>0.87</c:v>
                </c:pt>
                <c:pt idx="4">
                  <c:v>0.37</c:v>
                </c:pt>
                <c:pt idx="5">
                  <c:v>0.49</c:v>
                </c:pt>
                <c:pt idx="6">
                  <c:v>0.28999999999999998</c:v>
                </c:pt>
                <c:pt idx="7">
                  <c:v>0</c:v>
                </c:pt>
                <c:pt idx="8">
                  <c:v>0.17</c:v>
                </c:pt>
                <c:pt idx="9">
                  <c:v>0.22</c:v>
                </c:pt>
                <c:pt idx="10">
                  <c:v>0.2</c:v>
                </c:pt>
                <c:pt idx="11">
                  <c:v>0.05</c:v>
                </c:pt>
                <c:pt idx="12">
                  <c:v>0</c:v>
                </c:pt>
                <c:pt idx="13">
                  <c:v>0.21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0.33</c:v>
                </c:pt>
                <c:pt idx="18">
                  <c:v>0.17</c:v>
                </c:pt>
                <c:pt idx="19">
                  <c:v>0.26</c:v>
                </c:pt>
                <c:pt idx="20">
                  <c:v>0</c:v>
                </c:pt>
                <c:pt idx="21">
                  <c:v>0.12</c:v>
                </c:pt>
                <c:pt idx="22">
                  <c:v>0.14000000000000001</c:v>
                </c:pt>
                <c:pt idx="23">
                  <c:v>0.15</c:v>
                </c:pt>
                <c:pt idx="24">
                  <c:v>0.13</c:v>
                </c:pt>
                <c:pt idx="25">
                  <c:v>0</c:v>
                </c:pt>
                <c:pt idx="26">
                  <c:v>0</c:v>
                </c:pt>
                <c:pt idx="27">
                  <c:v>7.0000000000000007E-2</c:v>
                </c:pt>
                <c:pt idx="28">
                  <c:v>0.17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4-4ACF-84DB-93E0EE0F3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4F-4EF7-9475-07EA02DC9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C4F-4EF7-9475-07EA02DC9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C4F-4EF7-9475-07EA02DC9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C4F-4EF7-9475-07EA02DC9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C4F-4EF7-9475-07EA02DC9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C4F-4EF7-9475-07EA02DC9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C4F-4EF7-9475-07EA02DC9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C4F-4EF7-9475-07EA02DC9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C4F-4EF7-9475-07EA02DC9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C4F-4EF7-9475-07EA02DC95E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C4F-4EF7-9475-07EA02DC95E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C4F-4EF7-9475-07EA02DC95E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C4F-4EF7-9475-07EA02DC95E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C4F-4EF7-9475-07EA02DC95E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C4F-4EF7-9475-07EA02DC95E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C4F-4EF7-9475-07EA02DC95E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C4F-4EF7-9475-07EA02DC95E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C4F-4EF7-9475-07EA02DC95E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C4F-4EF7-9475-07EA02DC95E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C4F-4EF7-9475-07EA02DC95E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C4F-4EF7-9475-07EA02DC95E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C4F-4EF7-9475-07EA02DC95E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C4F-4EF7-9475-07EA02DC95E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C4F-4EF7-9475-07EA02DC95E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C4F-4EF7-9475-07EA02DC95E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C4F-4EF7-9475-07EA02DC95E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C4F-4EF7-9475-07EA02DC95E8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C4F-4EF7-9475-07EA02DC95E8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C4F-4EF7-9475-07EA02DC95E8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C4F-4EF7-9475-07EA02DC95E8}"/>
              </c:ext>
            </c:extLst>
          </c:dPt>
          <c:val>
            <c:numRef>
              <c:f>Sheet1!$F$2:$F$31</c:f>
              <c:numCache>
                <c:formatCode>0%</c:formatCode>
                <c:ptCount val="30"/>
                <c:pt idx="0">
                  <c:v>0.03</c:v>
                </c:pt>
                <c:pt idx="1">
                  <c:v>0.19</c:v>
                </c:pt>
                <c:pt idx="2">
                  <c:v>0.09</c:v>
                </c:pt>
                <c:pt idx="3">
                  <c:v>0.09</c:v>
                </c:pt>
                <c:pt idx="4">
                  <c:v>0.21</c:v>
                </c:pt>
                <c:pt idx="5">
                  <c:v>0.03</c:v>
                </c:pt>
                <c:pt idx="6">
                  <c:v>0.27</c:v>
                </c:pt>
                <c:pt idx="7">
                  <c:v>0</c:v>
                </c:pt>
                <c:pt idx="8">
                  <c:v>0.06</c:v>
                </c:pt>
                <c:pt idx="9">
                  <c:v>0.15</c:v>
                </c:pt>
                <c:pt idx="10">
                  <c:v>0.17</c:v>
                </c:pt>
                <c:pt idx="11">
                  <c:v>0.1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7.0000000000000007E-2</c:v>
                </c:pt>
                <c:pt idx="18">
                  <c:v>0.09</c:v>
                </c:pt>
                <c:pt idx="19">
                  <c:v>0.15</c:v>
                </c:pt>
                <c:pt idx="20">
                  <c:v>0</c:v>
                </c:pt>
                <c:pt idx="21">
                  <c:v>0.16</c:v>
                </c:pt>
                <c:pt idx="22">
                  <c:v>0.09</c:v>
                </c:pt>
                <c:pt idx="23">
                  <c:v>0.05</c:v>
                </c:pt>
                <c:pt idx="24">
                  <c:v>0.16</c:v>
                </c:pt>
                <c:pt idx="25">
                  <c:v>0</c:v>
                </c:pt>
                <c:pt idx="26">
                  <c:v>0</c:v>
                </c:pt>
                <c:pt idx="27">
                  <c:v>0.08</c:v>
                </c:pt>
                <c:pt idx="28">
                  <c:v>0.27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C-4212-9ED9-D2D5B2662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Sheet1!$C$2:$C$31</c:f>
              <c:numCache>
                <c:formatCode>0%</c:formatCode>
                <c:ptCount val="30"/>
                <c:pt idx="0">
                  <c:v>0.3</c:v>
                </c:pt>
                <c:pt idx="1">
                  <c:v>0.77</c:v>
                </c:pt>
                <c:pt idx="2">
                  <c:v>0.19</c:v>
                </c:pt>
                <c:pt idx="3">
                  <c:v>0.04</c:v>
                </c:pt>
                <c:pt idx="4">
                  <c:v>0.19</c:v>
                </c:pt>
                <c:pt idx="5">
                  <c:v>0.45</c:v>
                </c:pt>
                <c:pt idx="6">
                  <c:v>0.15</c:v>
                </c:pt>
                <c:pt idx="7">
                  <c:v>0.48</c:v>
                </c:pt>
                <c:pt idx="8">
                  <c:v>0.09</c:v>
                </c:pt>
                <c:pt idx="9">
                  <c:v>0.19</c:v>
                </c:pt>
                <c:pt idx="10">
                  <c:v>0.2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0.11</c:v>
                </c:pt>
                <c:pt idx="14">
                  <c:v>0.67</c:v>
                </c:pt>
                <c:pt idx="15">
                  <c:v>0.43</c:v>
                </c:pt>
                <c:pt idx="16">
                  <c:v>0.63</c:v>
                </c:pt>
                <c:pt idx="17">
                  <c:v>0.1</c:v>
                </c:pt>
                <c:pt idx="18">
                  <c:v>0.19</c:v>
                </c:pt>
                <c:pt idx="19">
                  <c:v>0.16</c:v>
                </c:pt>
                <c:pt idx="20">
                  <c:v>0.62</c:v>
                </c:pt>
                <c:pt idx="21">
                  <c:v>0.28999999999999998</c:v>
                </c:pt>
                <c:pt idx="22">
                  <c:v>0.43</c:v>
                </c:pt>
                <c:pt idx="23">
                  <c:v>0.37</c:v>
                </c:pt>
                <c:pt idx="24">
                  <c:v>0.37</c:v>
                </c:pt>
                <c:pt idx="25">
                  <c:v>0.57999999999999996</c:v>
                </c:pt>
                <c:pt idx="26">
                  <c:v>0.45</c:v>
                </c:pt>
                <c:pt idx="27">
                  <c:v>0.65</c:v>
                </c:pt>
                <c:pt idx="28">
                  <c:v>0.09</c:v>
                </c:pt>
                <c:pt idx="29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9-4153-9303-6A9BFB38FAA0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0%</c:formatCode>
                <c:ptCount val="30"/>
                <c:pt idx="0">
                  <c:v>0.63</c:v>
                </c:pt>
                <c:pt idx="1">
                  <c:v>0</c:v>
                </c:pt>
                <c:pt idx="2">
                  <c:v>0.72</c:v>
                </c:pt>
                <c:pt idx="3">
                  <c:v>0</c:v>
                </c:pt>
                <c:pt idx="4">
                  <c:v>0.23</c:v>
                </c:pt>
                <c:pt idx="5">
                  <c:v>0.03</c:v>
                </c:pt>
                <c:pt idx="6">
                  <c:v>0.28999999999999998</c:v>
                </c:pt>
                <c:pt idx="7">
                  <c:v>0.42</c:v>
                </c:pt>
                <c:pt idx="8">
                  <c:v>0.68</c:v>
                </c:pt>
                <c:pt idx="9">
                  <c:v>0.44</c:v>
                </c:pt>
                <c:pt idx="10">
                  <c:v>0.43</c:v>
                </c:pt>
                <c:pt idx="11">
                  <c:v>0.28999999999999998</c:v>
                </c:pt>
                <c:pt idx="12">
                  <c:v>0.44</c:v>
                </c:pt>
                <c:pt idx="13">
                  <c:v>0.54</c:v>
                </c:pt>
                <c:pt idx="14">
                  <c:v>0.33</c:v>
                </c:pt>
                <c:pt idx="15">
                  <c:v>0.56999999999999995</c:v>
                </c:pt>
                <c:pt idx="16">
                  <c:v>0.37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0.43</c:v>
                </c:pt>
                <c:pt idx="20">
                  <c:v>0.38</c:v>
                </c:pt>
                <c:pt idx="21">
                  <c:v>0.43</c:v>
                </c:pt>
                <c:pt idx="22">
                  <c:v>0.34</c:v>
                </c:pt>
                <c:pt idx="23">
                  <c:v>0.43</c:v>
                </c:pt>
                <c:pt idx="24">
                  <c:v>0.34</c:v>
                </c:pt>
                <c:pt idx="25">
                  <c:v>0.42</c:v>
                </c:pt>
                <c:pt idx="26">
                  <c:v>0.55000000000000004</c:v>
                </c:pt>
                <c:pt idx="27">
                  <c:v>0.2</c:v>
                </c:pt>
                <c:pt idx="28">
                  <c:v>0.47</c:v>
                </c:pt>
                <c:pt idx="29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9-4153-9303-6A9BFB38FAA0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Sheet1!$E$2:$E$31</c:f>
              <c:numCache>
                <c:formatCode>0%</c:formatCode>
                <c:ptCount val="30"/>
                <c:pt idx="0">
                  <c:v>0.04</c:v>
                </c:pt>
                <c:pt idx="1">
                  <c:v>0.04</c:v>
                </c:pt>
                <c:pt idx="2">
                  <c:v>0</c:v>
                </c:pt>
                <c:pt idx="3">
                  <c:v>0.87</c:v>
                </c:pt>
                <c:pt idx="4">
                  <c:v>0.37</c:v>
                </c:pt>
                <c:pt idx="5">
                  <c:v>0.49</c:v>
                </c:pt>
                <c:pt idx="6">
                  <c:v>0.28999999999999998</c:v>
                </c:pt>
                <c:pt idx="7">
                  <c:v>0</c:v>
                </c:pt>
                <c:pt idx="8">
                  <c:v>0.17</c:v>
                </c:pt>
                <c:pt idx="9">
                  <c:v>0.22</c:v>
                </c:pt>
                <c:pt idx="10">
                  <c:v>0.2</c:v>
                </c:pt>
                <c:pt idx="11">
                  <c:v>0.05</c:v>
                </c:pt>
                <c:pt idx="12">
                  <c:v>0</c:v>
                </c:pt>
                <c:pt idx="13">
                  <c:v>0.21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0.33</c:v>
                </c:pt>
                <c:pt idx="18">
                  <c:v>0.17</c:v>
                </c:pt>
                <c:pt idx="19">
                  <c:v>0.26</c:v>
                </c:pt>
                <c:pt idx="20">
                  <c:v>0</c:v>
                </c:pt>
                <c:pt idx="21">
                  <c:v>0.12</c:v>
                </c:pt>
                <c:pt idx="22">
                  <c:v>0.14000000000000001</c:v>
                </c:pt>
                <c:pt idx="23">
                  <c:v>0.15</c:v>
                </c:pt>
                <c:pt idx="24">
                  <c:v>0.13</c:v>
                </c:pt>
                <c:pt idx="25">
                  <c:v>0</c:v>
                </c:pt>
                <c:pt idx="26">
                  <c:v>0</c:v>
                </c:pt>
                <c:pt idx="27">
                  <c:v>7.0000000000000007E-2</c:v>
                </c:pt>
                <c:pt idx="28">
                  <c:v>0.17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E9-4153-9303-6A9BFB38FAA0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Sheet1!$F$2:$F$31</c:f>
              <c:numCache>
                <c:formatCode>0%</c:formatCode>
                <c:ptCount val="30"/>
                <c:pt idx="0">
                  <c:v>0.03</c:v>
                </c:pt>
                <c:pt idx="1">
                  <c:v>0.19</c:v>
                </c:pt>
                <c:pt idx="2">
                  <c:v>0.09</c:v>
                </c:pt>
                <c:pt idx="3">
                  <c:v>0.09</c:v>
                </c:pt>
                <c:pt idx="4">
                  <c:v>0.21</c:v>
                </c:pt>
                <c:pt idx="5">
                  <c:v>0.03</c:v>
                </c:pt>
                <c:pt idx="6">
                  <c:v>0.27</c:v>
                </c:pt>
                <c:pt idx="7">
                  <c:v>0</c:v>
                </c:pt>
                <c:pt idx="8">
                  <c:v>0.06</c:v>
                </c:pt>
                <c:pt idx="9">
                  <c:v>0.15</c:v>
                </c:pt>
                <c:pt idx="10">
                  <c:v>0.17</c:v>
                </c:pt>
                <c:pt idx="11">
                  <c:v>0.1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7.0000000000000007E-2</c:v>
                </c:pt>
                <c:pt idx="18">
                  <c:v>0.09</c:v>
                </c:pt>
                <c:pt idx="19">
                  <c:v>0.15</c:v>
                </c:pt>
                <c:pt idx="20">
                  <c:v>0</c:v>
                </c:pt>
                <c:pt idx="21">
                  <c:v>0.16</c:v>
                </c:pt>
                <c:pt idx="22">
                  <c:v>0.09</c:v>
                </c:pt>
                <c:pt idx="23">
                  <c:v>0.05</c:v>
                </c:pt>
                <c:pt idx="24">
                  <c:v>0.16</c:v>
                </c:pt>
                <c:pt idx="25">
                  <c:v>0</c:v>
                </c:pt>
                <c:pt idx="26">
                  <c:v>0</c:v>
                </c:pt>
                <c:pt idx="27">
                  <c:v>0.08</c:v>
                </c:pt>
                <c:pt idx="28">
                  <c:v>0.27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E9-4153-9303-6A9BFB38F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52735"/>
        <c:axId val="1086859455"/>
      </c:scatterChart>
      <c:valAx>
        <c:axId val="108685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9455"/>
        <c:crosses val="autoZero"/>
        <c:crossBetween val="midCat"/>
      </c:valAx>
      <c:valAx>
        <c:axId val="108685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441613</xdr:colOff>
      <xdr:row>32</xdr:row>
      <xdr:rowOff>2731</xdr:rowOff>
    </xdr:from>
    <xdr:to>
      <xdr:col>37</xdr:col>
      <xdr:colOff>380999</xdr:colOff>
      <xdr:row>52</xdr:row>
      <xdr:rowOff>95939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BA80D3-9B63-03B7-49CE-D0CF22720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317573</xdr:colOff>
      <xdr:row>2</xdr:row>
      <xdr:rowOff>16020</xdr:rowOff>
    </xdr:from>
    <xdr:to>
      <xdr:col>14</xdr:col>
      <xdr:colOff>355671</xdr:colOff>
      <xdr:row>17</xdr:row>
      <xdr:rowOff>44595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A9E09F7-B978-F33D-3E11-9AA1E4DF9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593363</xdr:colOff>
      <xdr:row>2</xdr:row>
      <xdr:rowOff>15152</xdr:rowOff>
    </xdr:from>
    <xdr:to>
      <xdr:col>22</xdr:col>
      <xdr:colOff>633193</xdr:colOff>
      <xdr:row>17</xdr:row>
      <xdr:rowOff>43727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9907BA8-35DA-CB89-02D0-D5F20C086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279040</xdr:colOff>
      <xdr:row>22</xdr:row>
      <xdr:rowOff>40273</xdr:rowOff>
    </xdr:from>
    <xdr:to>
      <xdr:col>14</xdr:col>
      <xdr:colOff>317138</xdr:colOff>
      <xdr:row>37</xdr:row>
      <xdr:rowOff>68848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5F3BAA-17EB-7899-2ED9-43AB646CF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574746</xdr:colOff>
      <xdr:row>22</xdr:row>
      <xdr:rowOff>26843</xdr:rowOff>
    </xdr:from>
    <xdr:to>
      <xdr:col>22</xdr:col>
      <xdr:colOff>612845</xdr:colOff>
      <xdr:row>37</xdr:row>
      <xdr:rowOff>55418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BD6D70A-736A-FC0F-6CE3-E62FD1FAC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545522</xdr:colOff>
      <xdr:row>2</xdr:row>
      <xdr:rowOff>122463</xdr:rowOff>
    </xdr:from>
    <xdr:to>
      <xdr:col>37</xdr:col>
      <xdr:colOff>398319</xdr:colOff>
      <xdr:row>27</xdr:row>
      <xdr:rowOff>164523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BB76B7-61BA-7A6F-3CCB-934AACA67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E47A93-8F7D-45FF-A318-4BCE3DACC626}" name="Table2" displayName="Table2" ref="AM2:AQ20" totalsRowShown="0" headerRowDxfId="6" dataDxfId="5">
  <autoFilter ref="AM2:AQ20" xr:uid="{2FE47A93-8F7D-45FF-A318-4BCE3DACC626}"/>
  <tableColumns count="5">
    <tableColumn id="1" xr3:uid="{4A0BD8FB-5023-4A13-8200-B97C96E6087E}" name="Data boundries percentage" dataDxfId="4"/>
    <tableColumn id="2" xr3:uid="{6202F070-DE4E-4D57-8CCF-22CD1E74088A}" name="frequancy" dataDxfId="3"/>
    <tableColumn id="4" xr3:uid="{6284C103-7512-4037-BA20-105093A1E89E}" name="Xm" dataDxfId="2"/>
    <tableColumn id="5" xr3:uid="{A3F0DC05-95F8-44C0-8F20-D53630072BB9}" name="F*Xm" dataDxfId="1">
      <calculatedColumnFormula>AN3*AO3</calculatedColumnFormula>
    </tableColumn>
    <tableColumn id="6" xr3:uid="{1183C736-FF11-4C93-A438-35920960B982}" name="F*Xm^2" dataDxfId="0">
      <calculatedColumnFormula>(AO3*AP3)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59F-D886-497D-B7AC-374F422B1A5A}">
  <dimension ref="A1:E5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s="4"/>
      <c r="B1" s="4" t="s">
        <v>83</v>
      </c>
      <c r="C1" s="4" t="s">
        <v>84</v>
      </c>
      <c r="D1" s="4" t="s">
        <v>85</v>
      </c>
      <c r="E1" s="4" t="s">
        <v>86</v>
      </c>
    </row>
    <row r="2" spans="1:5" x14ac:dyDescent="0.45">
      <c r="A2" t="s">
        <v>83</v>
      </c>
      <c r="B2">
        <v>1</v>
      </c>
    </row>
    <row r="3" spans="1:5" x14ac:dyDescent="0.45">
      <c r="A3" t="s">
        <v>117</v>
      </c>
      <c r="B3">
        <v>-0.3362748369175092</v>
      </c>
      <c r="C3">
        <v>1</v>
      </c>
    </row>
    <row r="4" spans="1:5" x14ac:dyDescent="0.45">
      <c r="A4" t="s">
        <v>85</v>
      </c>
      <c r="B4">
        <v>-0.60502076329012522</v>
      </c>
      <c r="C4">
        <v>-0.48169378881197689</v>
      </c>
      <c r="D4">
        <v>1</v>
      </c>
    </row>
    <row r="5" spans="1:5" ht="14.65" thickBot="1" x14ac:dyDescent="0.5">
      <c r="A5" s="3" t="s">
        <v>86</v>
      </c>
      <c r="B5" s="3">
        <v>-0.47985251617303271</v>
      </c>
      <c r="C5" s="3">
        <v>-0.20403737376852088</v>
      </c>
      <c r="D5" s="3">
        <v>0.34600316086830518</v>
      </c>
      <c r="E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4FDF-CD81-4441-B31A-1E635F2B5929}">
  <dimension ref="A1:I18"/>
  <sheetViews>
    <sheetView topLeftCell="A2" workbookViewId="0">
      <selection activeCell="D22" sqref="D22"/>
    </sheetView>
  </sheetViews>
  <sheetFormatPr defaultRowHeight="14.25" x14ac:dyDescent="0.45"/>
  <sheetData>
    <row r="1" spans="1:9" x14ac:dyDescent="0.45">
      <c r="A1" t="s">
        <v>27</v>
      </c>
    </row>
    <row r="2" spans="1:9" ht="14.65" thickBot="1" x14ac:dyDescent="0.5"/>
    <row r="3" spans="1:9" x14ac:dyDescent="0.45">
      <c r="A3" s="5" t="s">
        <v>28</v>
      </c>
      <c r="B3" s="5"/>
    </row>
    <row r="4" spans="1:9" x14ac:dyDescent="0.45">
      <c r="A4" t="s">
        <v>29</v>
      </c>
      <c r="B4">
        <v>0.24239817190398222</v>
      </c>
    </row>
    <row r="5" spans="1:9" x14ac:dyDescent="0.45">
      <c r="A5" t="s">
        <v>30</v>
      </c>
      <c r="B5">
        <v>5.875687374239251E-2</v>
      </c>
    </row>
    <row r="6" spans="1:9" x14ac:dyDescent="0.45">
      <c r="A6" t="s">
        <v>31</v>
      </c>
      <c r="B6">
        <v>2.389601721433297E-2</v>
      </c>
    </row>
    <row r="7" spans="1:9" x14ac:dyDescent="0.45">
      <c r="A7" t="s">
        <v>32</v>
      </c>
      <c r="B7">
        <v>0.22036599815667329</v>
      </c>
    </row>
    <row r="8" spans="1:9" ht="14.65" thickBot="1" x14ac:dyDescent="0.5">
      <c r="A8" s="3" t="s">
        <v>33</v>
      </c>
      <c r="B8" s="3">
        <v>29</v>
      </c>
    </row>
    <row r="10" spans="1:9" ht="14.65" thickBot="1" x14ac:dyDescent="0.5">
      <c r="A10" t="s">
        <v>34</v>
      </c>
    </row>
    <row r="11" spans="1:9" x14ac:dyDescent="0.45">
      <c r="A11" s="4"/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9" x14ac:dyDescent="0.45">
      <c r="A12" t="s">
        <v>35</v>
      </c>
      <c r="B12">
        <v>1</v>
      </c>
      <c r="C12">
        <v>8.1848325123152765E-2</v>
      </c>
      <c r="D12">
        <v>8.1848325123152765E-2</v>
      </c>
      <c r="E12">
        <v>1.6854684478305646</v>
      </c>
      <c r="F12">
        <v>0.20518000856875462</v>
      </c>
    </row>
    <row r="13" spans="1:9" x14ac:dyDescent="0.45">
      <c r="A13" t="s">
        <v>36</v>
      </c>
      <c r="B13">
        <v>27</v>
      </c>
      <c r="C13">
        <v>1.3111516748768473</v>
      </c>
      <c r="D13">
        <v>4.8561173143586933E-2</v>
      </c>
    </row>
    <row r="14" spans="1:9" ht="14.65" thickBot="1" x14ac:dyDescent="0.5">
      <c r="A14" s="3" t="s">
        <v>37</v>
      </c>
      <c r="B14" s="3">
        <v>28</v>
      </c>
      <c r="C14" s="3">
        <v>1.393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44</v>
      </c>
      <c r="C16" s="4" t="s">
        <v>32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</row>
    <row r="17" spans="1:9" x14ac:dyDescent="0.45">
      <c r="A17" t="s">
        <v>83</v>
      </c>
      <c r="B17">
        <v>0.26840394088669939</v>
      </c>
      <c r="C17">
        <v>8.8309081159170827E-2</v>
      </c>
      <c r="D17">
        <v>3.0393696476460943</v>
      </c>
      <c r="E17">
        <v>5.2159252729273783E-3</v>
      </c>
      <c r="F17">
        <v>8.7208673281978427E-2</v>
      </c>
      <c r="G17">
        <v>0.44959920849142032</v>
      </c>
      <c r="H17">
        <v>8.7208673281978427E-2</v>
      </c>
      <c r="I17">
        <v>0.44959920849142032</v>
      </c>
    </row>
    <row r="18" spans="1:9" ht="14.65" thickBot="1" x14ac:dyDescent="0.5">
      <c r="A18" s="3">
        <v>1</v>
      </c>
      <c r="B18" s="3">
        <v>6.3497536945812862E-3</v>
      </c>
      <c r="C18" s="3">
        <v>4.8909876476285093E-3</v>
      </c>
      <c r="D18" s="3">
        <v>1.2982559253978259</v>
      </c>
      <c r="E18" s="3">
        <v>0.20518000856875396</v>
      </c>
      <c r="F18" s="3">
        <v>-3.6857240165510171E-3</v>
      </c>
      <c r="G18" s="3">
        <v>1.6385231405713588E-2</v>
      </c>
      <c r="H18" s="3">
        <v>-3.6857240165510171E-3</v>
      </c>
      <c r="I18" s="3">
        <v>1.6385231405713588E-2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B814-2A79-4EAC-BCB8-072C41863255}">
  <dimension ref="A1:I18"/>
  <sheetViews>
    <sheetView workbookViewId="0">
      <selection activeCell="A17" sqref="A17"/>
    </sheetView>
  </sheetViews>
  <sheetFormatPr defaultRowHeight="14.25" x14ac:dyDescent="0.45"/>
  <sheetData>
    <row r="1" spans="1:9" x14ac:dyDescent="0.45">
      <c r="A1" t="s">
        <v>27</v>
      </c>
    </row>
    <row r="2" spans="1:9" ht="14.65" thickBot="1" x14ac:dyDescent="0.5"/>
    <row r="3" spans="1:9" x14ac:dyDescent="0.45">
      <c r="A3" s="5" t="s">
        <v>28</v>
      </c>
      <c r="B3" s="5"/>
    </row>
    <row r="4" spans="1:9" x14ac:dyDescent="0.45">
      <c r="A4" t="s">
        <v>29</v>
      </c>
      <c r="B4">
        <v>0.21590418837666081</v>
      </c>
    </row>
    <row r="5" spans="1:9" x14ac:dyDescent="0.45">
      <c r="A5" t="s">
        <v>30</v>
      </c>
      <c r="B5">
        <v>4.661461855858464E-2</v>
      </c>
    </row>
    <row r="6" spans="1:9" x14ac:dyDescent="0.45">
      <c r="A6" t="s">
        <v>31</v>
      </c>
      <c r="B6">
        <v>1.130404887556926E-2</v>
      </c>
    </row>
    <row r="7" spans="1:9" x14ac:dyDescent="0.45">
      <c r="A7" t="s">
        <v>32</v>
      </c>
      <c r="B7">
        <v>0.17346809632184609</v>
      </c>
    </row>
    <row r="8" spans="1:9" ht="14.65" thickBot="1" x14ac:dyDescent="0.5">
      <c r="A8" s="3" t="s">
        <v>33</v>
      </c>
      <c r="B8" s="3">
        <v>29</v>
      </c>
    </row>
    <row r="10" spans="1:9" ht="14.65" thickBot="1" x14ac:dyDescent="0.5">
      <c r="A10" t="s">
        <v>34</v>
      </c>
    </row>
    <row r="11" spans="1:9" x14ac:dyDescent="0.45">
      <c r="A11" s="4"/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9" x14ac:dyDescent="0.45">
      <c r="A12" t="s">
        <v>35</v>
      </c>
      <c r="B12">
        <v>1</v>
      </c>
      <c r="C12">
        <v>3.9724334975369868E-2</v>
      </c>
      <c r="D12">
        <v>3.9724334975369868E-2</v>
      </c>
      <c r="E12">
        <v>1.3201321580774885</v>
      </c>
      <c r="F12">
        <v>0.26064540926919527</v>
      </c>
    </row>
    <row r="13" spans="1:9" x14ac:dyDescent="0.45">
      <c r="A13" t="s">
        <v>36</v>
      </c>
      <c r="B13">
        <v>27</v>
      </c>
      <c r="C13">
        <v>0.81246187192118224</v>
      </c>
      <c r="D13">
        <v>3.009118044152527E-2</v>
      </c>
    </row>
    <row r="14" spans="1:9" ht="14.65" thickBot="1" x14ac:dyDescent="0.5">
      <c r="A14" s="3" t="s">
        <v>37</v>
      </c>
      <c r="B14" s="3">
        <v>28</v>
      </c>
      <c r="C14" s="3">
        <v>0.85218620689655211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44</v>
      </c>
      <c r="C16" s="4" t="s">
        <v>32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</row>
    <row r="17" spans="1:9" x14ac:dyDescent="0.45">
      <c r="A17" t="s">
        <v>117</v>
      </c>
      <c r="B17">
        <v>0.30853201970443339</v>
      </c>
      <c r="C17">
        <v>6.9515298751859064E-2</v>
      </c>
      <c r="D17">
        <v>4.4383326439517354</v>
      </c>
      <c r="E17">
        <v>1.3766025300233854E-4</v>
      </c>
      <c r="F17">
        <v>0.16589840836312503</v>
      </c>
      <c r="G17">
        <v>0.45116563104574176</v>
      </c>
      <c r="H17">
        <v>0.16589840836312503</v>
      </c>
      <c r="I17">
        <v>0.45116563104574176</v>
      </c>
    </row>
    <row r="18" spans="1:9" ht="14.65" thickBot="1" x14ac:dyDescent="0.5">
      <c r="A18" s="3">
        <v>1</v>
      </c>
      <c r="B18" s="3">
        <v>4.4236453201970498E-3</v>
      </c>
      <c r="C18" s="3">
        <v>3.8500963100694618E-3</v>
      </c>
      <c r="D18" s="3">
        <v>1.1489700422889526</v>
      </c>
      <c r="E18" s="3">
        <v>0.26064540926919688</v>
      </c>
      <c r="F18" s="3">
        <v>-3.4760997801916178E-3</v>
      </c>
      <c r="G18" s="3">
        <v>1.2323390420585717E-2</v>
      </c>
      <c r="H18" s="3">
        <v>-3.4760997801916178E-3</v>
      </c>
      <c r="I18" s="3">
        <v>1.2323390420585717E-2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DDB3-3D87-43B8-9BFB-6484F740DF22}">
  <dimension ref="A1:I18"/>
  <sheetViews>
    <sheetView workbookViewId="0">
      <selection activeCell="A17" sqref="A17"/>
    </sheetView>
  </sheetViews>
  <sheetFormatPr defaultRowHeight="14.25" x14ac:dyDescent="0.45"/>
  <sheetData>
    <row r="1" spans="1:9" x14ac:dyDescent="0.45">
      <c r="A1" t="s">
        <v>27</v>
      </c>
    </row>
    <row r="2" spans="1:9" ht="14.65" thickBot="1" x14ac:dyDescent="0.5"/>
    <row r="3" spans="1:9" x14ac:dyDescent="0.45">
      <c r="A3" s="5" t="s">
        <v>28</v>
      </c>
      <c r="B3" s="5"/>
    </row>
    <row r="4" spans="1:9" x14ac:dyDescent="0.45">
      <c r="A4" t="s">
        <v>29</v>
      </c>
      <c r="B4">
        <v>0.38321485735835237</v>
      </c>
    </row>
    <row r="5" spans="1:9" x14ac:dyDescent="0.45">
      <c r="A5" t="s">
        <v>30</v>
      </c>
      <c r="B5">
        <v>0.14685362690018236</v>
      </c>
    </row>
    <row r="6" spans="1:9" x14ac:dyDescent="0.45">
      <c r="A6" t="s">
        <v>31</v>
      </c>
      <c r="B6">
        <v>0.11525561308167059</v>
      </c>
    </row>
    <row r="7" spans="1:9" x14ac:dyDescent="0.45">
      <c r="A7" t="s">
        <v>32</v>
      </c>
      <c r="B7">
        <v>0.17893253180908594</v>
      </c>
    </row>
    <row r="8" spans="1:9" ht="14.65" thickBot="1" x14ac:dyDescent="0.5">
      <c r="A8" s="3" t="s">
        <v>33</v>
      </c>
      <c r="B8" s="3">
        <v>29</v>
      </c>
    </row>
    <row r="10" spans="1:9" ht="14.65" thickBot="1" x14ac:dyDescent="0.5">
      <c r="A10" t="s">
        <v>34</v>
      </c>
    </row>
    <row r="11" spans="1:9" x14ac:dyDescent="0.45">
      <c r="A11" s="4"/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9" x14ac:dyDescent="0.45">
      <c r="A12" t="s">
        <v>35</v>
      </c>
      <c r="B12">
        <v>1</v>
      </c>
      <c r="C12">
        <v>0.14880019704433511</v>
      </c>
      <c r="D12">
        <v>0.14880019704433511</v>
      </c>
      <c r="E12">
        <v>4.6475587909942577</v>
      </c>
      <c r="F12">
        <v>4.01712180753655E-2</v>
      </c>
    </row>
    <row r="13" spans="1:9" x14ac:dyDescent="0.45">
      <c r="A13" t="s">
        <v>36</v>
      </c>
      <c r="B13">
        <v>27</v>
      </c>
      <c r="C13">
        <v>0.86445497536945792</v>
      </c>
      <c r="D13">
        <v>3.2016850939609549E-2</v>
      </c>
    </row>
    <row r="14" spans="1:9" ht="14.65" thickBot="1" x14ac:dyDescent="0.5">
      <c r="A14" s="3" t="s">
        <v>37</v>
      </c>
      <c r="B14" s="3">
        <v>28</v>
      </c>
      <c r="C14" s="3">
        <v>1.013255172413793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44</v>
      </c>
      <c r="C16" s="4" t="s">
        <v>32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</row>
    <row r="17" spans="1:9" x14ac:dyDescent="0.45">
      <c r="A17" t="s">
        <v>85</v>
      </c>
      <c r="B17">
        <v>0.29043349753694586</v>
      </c>
      <c r="C17">
        <v>7.1705106984382455E-2</v>
      </c>
      <c r="D17">
        <v>4.0503878977574495</v>
      </c>
      <c r="E17">
        <v>3.8728969302725518E-4</v>
      </c>
      <c r="F17">
        <v>0.14330677083890625</v>
      </c>
      <c r="G17">
        <v>0.43756022423498547</v>
      </c>
      <c r="H17">
        <v>0.14330677083890625</v>
      </c>
      <c r="I17">
        <v>0.43756022423498547</v>
      </c>
    </row>
    <row r="18" spans="1:9" ht="14.65" thickBot="1" x14ac:dyDescent="0.5">
      <c r="A18" s="3">
        <v>1</v>
      </c>
      <c r="B18" s="3">
        <v>-8.5615763546798059E-3</v>
      </c>
      <c r="C18" s="3">
        <v>3.9713785709124044E-3</v>
      </c>
      <c r="D18" s="3">
        <v>-2.1558197491892157</v>
      </c>
      <c r="E18" s="3">
        <v>4.0171218075365583E-2</v>
      </c>
      <c r="F18" s="3">
        <v>-1.6710172098973745E-2</v>
      </c>
      <c r="G18" s="3">
        <v>-4.1298061038586714E-4</v>
      </c>
      <c r="H18" s="3">
        <v>-1.6710172098973745E-2</v>
      </c>
      <c r="I18" s="3">
        <v>-4.1298061038586714E-4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79FA-1C69-4582-A581-631C9E11FC02}">
  <dimension ref="A1:I18"/>
  <sheetViews>
    <sheetView workbookViewId="0">
      <selection activeCell="A17" sqref="A17"/>
    </sheetView>
  </sheetViews>
  <sheetFormatPr defaultRowHeight="14.25" x14ac:dyDescent="0.45"/>
  <sheetData>
    <row r="1" spans="1:9" x14ac:dyDescent="0.45">
      <c r="A1" t="s">
        <v>27</v>
      </c>
    </row>
    <row r="2" spans="1:9" ht="14.65" thickBot="1" x14ac:dyDescent="0.5"/>
    <row r="3" spans="1:9" x14ac:dyDescent="0.45">
      <c r="A3" s="5" t="s">
        <v>28</v>
      </c>
      <c r="B3" s="5"/>
    </row>
    <row r="4" spans="1:9" x14ac:dyDescent="0.45">
      <c r="A4" t="s">
        <v>29</v>
      </c>
      <c r="B4">
        <v>0.18574071265687622</v>
      </c>
    </row>
    <row r="5" spans="1:9" x14ac:dyDescent="0.45">
      <c r="A5" t="s">
        <v>30</v>
      </c>
      <c r="B5">
        <v>3.4499612338284261E-2</v>
      </c>
    </row>
    <row r="6" spans="1:9" x14ac:dyDescent="0.45">
      <c r="A6" t="s">
        <v>31</v>
      </c>
      <c r="B6">
        <v>-1.2596612788163203E-3</v>
      </c>
    </row>
    <row r="7" spans="1:9" x14ac:dyDescent="0.45">
      <c r="A7" t="s">
        <v>32</v>
      </c>
      <c r="B7">
        <v>8.3380709029155592E-2</v>
      </c>
    </row>
    <row r="8" spans="1:9" ht="14.65" thickBot="1" x14ac:dyDescent="0.5">
      <c r="A8" s="3" t="s">
        <v>33</v>
      </c>
      <c r="B8" s="3">
        <v>29</v>
      </c>
    </row>
    <row r="10" spans="1:9" ht="14.65" thickBot="1" x14ac:dyDescent="0.5">
      <c r="A10" t="s">
        <v>34</v>
      </c>
    </row>
    <row r="11" spans="1:9" x14ac:dyDescent="0.45">
      <c r="A11" s="4"/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9" x14ac:dyDescent="0.45">
      <c r="A12" t="s">
        <v>35</v>
      </c>
      <c r="B12">
        <v>1</v>
      </c>
      <c r="C12">
        <v>6.7074384236453233E-3</v>
      </c>
      <c r="D12">
        <v>6.7074384236453233E-3</v>
      </c>
      <c r="E12">
        <v>0.96477385720122877</v>
      </c>
      <c r="F12">
        <v>0.33470723235295563</v>
      </c>
    </row>
    <row r="13" spans="1:9" x14ac:dyDescent="0.45">
      <c r="A13" t="s">
        <v>36</v>
      </c>
      <c r="B13">
        <v>27</v>
      </c>
      <c r="C13">
        <v>0.18771325123152713</v>
      </c>
      <c r="D13">
        <v>6.9523426382047081E-3</v>
      </c>
    </row>
    <row r="14" spans="1:9" ht="14.65" thickBot="1" x14ac:dyDescent="0.5">
      <c r="A14" s="3" t="s">
        <v>37</v>
      </c>
      <c r="B14" s="3">
        <v>28</v>
      </c>
      <c r="C14" s="3">
        <v>0.19442068965517245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44</v>
      </c>
      <c r="C16" s="4" t="s">
        <v>32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</row>
    <row r="17" spans="1:9" x14ac:dyDescent="0.45">
      <c r="A17" t="s">
        <v>86</v>
      </c>
      <c r="B17">
        <v>0.11598029556650247</v>
      </c>
      <c r="C17">
        <v>3.3413838170849988E-2</v>
      </c>
      <c r="D17">
        <v>3.4710258358670965</v>
      </c>
      <c r="E17">
        <v>1.7596876120953835E-3</v>
      </c>
      <c r="F17">
        <v>4.7420762734818642E-2</v>
      </c>
      <c r="G17">
        <v>0.18453982839818628</v>
      </c>
      <c r="H17">
        <v>4.7420762734818642E-2</v>
      </c>
      <c r="I17">
        <v>0.18453982839818628</v>
      </c>
    </row>
    <row r="18" spans="1:9" ht="14.65" thickBot="1" x14ac:dyDescent="0.5">
      <c r="A18" s="3">
        <v>1</v>
      </c>
      <c r="B18" s="3">
        <v>-1.8177339901477838E-3</v>
      </c>
      <c r="C18" s="3">
        <v>1.8506213359747268E-3</v>
      </c>
      <c r="D18" s="3">
        <v>-0.98222902482121166</v>
      </c>
      <c r="E18" s="3">
        <v>0.33470723235295563</v>
      </c>
      <c r="F18" s="3">
        <v>-5.6148953217502445E-3</v>
      </c>
      <c r="G18" s="3">
        <v>1.9794273414546763E-3</v>
      </c>
      <c r="H18" s="3">
        <v>-5.6148953217502445E-3</v>
      </c>
      <c r="I18" s="3">
        <v>1.9794273414546763E-3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6D5B-4E76-493E-BACF-8862538E2351}">
  <dimension ref="A1:AE31"/>
  <sheetViews>
    <sheetView workbookViewId="0">
      <selection activeCell="A3" sqref="A3"/>
    </sheetView>
  </sheetViews>
  <sheetFormatPr defaultRowHeight="14.25" x14ac:dyDescent="0.45"/>
  <sheetData>
    <row r="1" spans="1:31" x14ac:dyDescent="0.45">
      <c r="A1" s="11"/>
      <c r="B1" s="11" t="s">
        <v>87</v>
      </c>
      <c r="C1" s="11" t="s">
        <v>88</v>
      </c>
      <c r="D1" s="11" t="s">
        <v>89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</row>
    <row r="2" spans="1:31" x14ac:dyDescent="0.45">
      <c r="A2" s="9" t="s">
        <v>87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45">
      <c r="A3" s="9" t="s">
        <v>88</v>
      </c>
      <c r="B3" s="9">
        <v>-3.8760502323952672E-2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45">
      <c r="A4" s="9" t="s">
        <v>89</v>
      </c>
      <c r="B4" s="9">
        <v>0.96248572985636693</v>
      </c>
      <c r="C4" s="9">
        <v>-0.25106664156274439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45">
      <c r="A5" s="9" t="s">
        <v>90</v>
      </c>
      <c r="B5" s="9">
        <v>-0.57013158715060985</v>
      </c>
      <c r="C5" s="9">
        <v>-0.3772978653342306</v>
      </c>
      <c r="D5" s="9">
        <v>-0.58304302046974288</v>
      </c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45">
      <c r="A6" s="9" t="s">
        <v>91</v>
      </c>
      <c r="B6" s="9">
        <v>-0.39019948628585377</v>
      </c>
      <c r="C6" s="9">
        <v>-0.5616253344446529</v>
      </c>
      <c r="D6" s="9">
        <v>-0.37182436569588045</v>
      </c>
      <c r="E6" s="9">
        <v>0.96806139120556678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45">
      <c r="A7" s="9" t="s">
        <v>92</v>
      </c>
      <c r="B7" s="9">
        <v>-0.35043832202523117</v>
      </c>
      <c r="C7" s="9">
        <v>0.44778007632069933</v>
      </c>
      <c r="D7" s="9">
        <v>-0.56872902961326799</v>
      </c>
      <c r="E7" s="9">
        <v>0.62164278142790008</v>
      </c>
      <c r="F7" s="9">
        <v>0.48112522432468813</v>
      </c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45">
      <c r="A8" s="9" t="s">
        <v>93</v>
      </c>
      <c r="B8" s="9">
        <v>-4.5566095993983181E-2</v>
      </c>
      <c r="C8" s="9">
        <v>-0.99519727033116112</v>
      </c>
      <c r="D8" s="9">
        <v>0.17790741450311992</v>
      </c>
      <c r="E8" s="9">
        <v>0.38892955343599811</v>
      </c>
      <c r="F8" s="9">
        <v>0.55783193758356564</v>
      </c>
      <c r="G8" s="9">
        <v>-0.45898069420918108</v>
      </c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45">
      <c r="A9" s="9" t="s">
        <v>94</v>
      </c>
      <c r="B9" s="9">
        <v>0.83018794066536905</v>
      </c>
      <c r="C9" s="9">
        <v>0.51856084057127405</v>
      </c>
      <c r="D9" s="9">
        <v>0.66715831037636997</v>
      </c>
      <c r="E9" s="9">
        <v>-0.63348157262612614</v>
      </c>
      <c r="F9" s="9">
        <v>-0.58196083553527567</v>
      </c>
      <c r="G9" s="9">
        <v>1.8064260486780191E-2</v>
      </c>
      <c r="H9" s="9">
        <v>-0.59190356610057782</v>
      </c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45">
      <c r="A10" s="9" t="s">
        <v>95</v>
      </c>
      <c r="B10" s="9">
        <v>0.86954375371821691</v>
      </c>
      <c r="C10" s="9">
        <v>-0.52367122749309225</v>
      </c>
      <c r="D10" s="9">
        <v>0.9319921910549176</v>
      </c>
      <c r="E10" s="9">
        <v>-0.25752074464075192</v>
      </c>
      <c r="F10" s="9">
        <v>-1.4058038927888233E-2</v>
      </c>
      <c r="G10" s="9">
        <v>-0.46894828120368603</v>
      </c>
      <c r="H10" s="9">
        <v>0.44665435881902482</v>
      </c>
      <c r="I10" s="9">
        <v>0.45656530900639014</v>
      </c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45">
      <c r="A11" s="9" t="s">
        <v>96</v>
      </c>
      <c r="B11" s="9">
        <v>0.88586447156829995</v>
      </c>
      <c r="C11" s="9">
        <v>-0.47847409422981302</v>
      </c>
      <c r="D11" s="9">
        <v>0.92551451669752038</v>
      </c>
      <c r="E11" s="9">
        <v>-0.23194168527111408</v>
      </c>
      <c r="F11" s="9">
        <v>6.2869461346193997E-3</v>
      </c>
      <c r="G11" s="9">
        <v>-0.39322508801367323</v>
      </c>
      <c r="H11" s="9">
        <v>0.39645018668570964</v>
      </c>
      <c r="I11" s="9">
        <v>0.50160370349162575</v>
      </c>
      <c r="J11" s="9">
        <v>0.9960666445226336</v>
      </c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45">
      <c r="A12" s="9" t="s">
        <v>97</v>
      </c>
      <c r="B12" s="9">
        <v>0.91797050089144949</v>
      </c>
      <c r="C12" s="9">
        <v>-0.43140358315343452</v>
      </c>
      <c r="D12" s="9">
        <v>0.96485577330386352</v>
      </c>
      <c r="E12" s="9">
        <v>-0.35034535112837978</v>
      </c>
      <c r="F12" s="9">
        <v>-0.11487535432791252</v>
      </c>
      <c r="G12" s="9">
        <v>-0.47683430339164284</v>
      </c>
      <c r="H12" s="9">
        <v>0.3523643329756444</v>
      </c>
      <c r="I12" s="9">
        <v>0.54547953682060035</v>
      </c>
      <c r="J12" s="9">
        <v>0.99365213196153623</v>
      </c>
      <c r="K12" s="9">
        <v>0.99198377055069309</v>
      </c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45">
      <c r="A13" s="9" t="s">
        <v>98</v>
      </c>
      <c r="B13" s="9">
        <v>0.53973633833629964</v>
      </c>
      <c r="C13" s="9">
        <v>0.81887102336293371</v>
      </c>
      <c r="D13" s="9">
        <v>0.33157223947197095</v>
      </c>
      <c r="E13" s="9">
        <v>-0.60866410305275498</v>
      </c>
      <c r="F13" s="9">
        <v>-0.66073201187063102</v>
      </c>
      <c r="G13" s="9">
        <v>0.21646315133363331</v>
      </c>
      <c r="H13" s="9">
        <v>-0.86552706949391889</v>
      </c>
      <c r="I13" s="9">
        <v>0.91536624477579431</v>
      </c>
      <c r="J13" s="9">
        <v>6.0102682224454272E-2</v>
      </c>
      <c r="K13" s="9">
        <v>0.11106915957351082</v>
      </c>
      <c r="L13" s="9">
        <v>0.16355064305099648</v>
      </c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45">
      <c r="A14" s="9" t="s">
        <v>99</v>
      </c>
      <c r="B14" s="9">
        <v>0.78665128816483798</v>
      </c>
      <c r="C14" s="9">
        <v>0.57914634418502309</v>
      </c>
      <c r="D14" s="9">
        <v>0.61082656829533333</v>
      </c>
      <c r="E14" s="9">
        <v>-0.6243952271548644</v>
      </c>
      <c r="F14" s="9">
        <v>-0.59117406972514996</v>
      </c>
      <c r="G14" s="9">
        <v>6.7976684041730628E-2</v>
      </c>
      <c r="H14" s="9">
        <v>-0.64927142266895987</v>
      </c>
      <c r="I14" s="9">
        <v>0.99725577655126563</v>
      </c>
      <c r="J14" s="9">
        <v>0.39044835344400525</v>
      </c>
      <c r="K14" s="9">
        <v>0.4382876807247289</v>
      </c>
      <c r="L14" s="9">
        <v>0.4823890307065089</v>
      </c>
      <c r="M14" s="9">
        <v>0.94193546722635491</v>
      </c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45">
      <c r="A15" s="9" t="s">
        <v>100</v>
      </c>
      <c r="B15" s="9">
        <v>0.84146106941737986</v>
      </c>
      <c r="C15" s="9">
        <v>-0.52568530723332552</v>
      </c>
      <c r="D15" s="9">
        <v>0.87870871811788198</v>
      </c>
      <c r="E15" s="9">
        <v>-0.12451051264220915</v>
      </c>
      <c r="F15" s="9">
        <v>0.11438413538976101</v>
      </c>
      <c r="G15" s="9">
        <v>-0.32664803467546794</v>
      </c>
      <c r="H15" s="9">
        <v>0.44298073376268132</v>
      </c>
      <c r="I15" s="9">
        <v>0.44505050363879273</v>
      </c>
      <c r="J15" s="9">
        <v>0.98659600856002971</v>
      </c>
      <c r="K15" s="9">
        <v>0.99401895396422391</v>
      </c>
      <c r="L15" s="9">
        <v>0.97240380495870604</v>
      </c>
      <c r="M15" s="9">
        <v>5.0193626120978656E-2</v>
      </c>
      <c r="N15" s="9">
        <v>0.38173108371976044</v>
      </c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45">
      <c r="A16" s="9" t="s">
        <v>101</v>
      </c>
      <c r="B16" s="9">
        <v>0.58536603081058669</v>
      </c>
      <c r="C16" s="9">
        <v>0.77687230178785627</v>
      </c>
      <c r="D16" s="9">
        <v>0.37041727636587674</v>
      </c>
      <c r="E16" s="9">
        <v>-0.55973528043501164</v>
      </c>
      <c r="F16" s="9">
        <v>-0.59648090806346055</v>
      </c>
      <c r="G16" s="9">
        <v>0.25100705778948673</v>
      </c>
      <c r="H16" s="9">
        <v>-0.83153113231157116</v>
      </c>
      <c r="I16" s="9">
        <v>0.93792654283072108</v>
      </c>
      <c r="J16" s="9">
        <v>0.1243468839050647</v>
      </c>
      <c r="K16" s="9">
        <v>0.18029054515979778</v>
      </c>
      <c r="L16" s="9">
        <v>0.22306344289691932</v>
      </c>
      <c r="M16" s="9">
        <v>0.9947871168856729</v>
      </c>
      <c r="N16" s="9">
        <v>0.96102989457693455</v>
      </c>
      <c r="O16" s="9">
        <v>0.12650482039079158</v>
      </c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45">
      <c r="A17" s="9" t="s">
        <v>102</v>
      </c>
      <c r="B17" s="9">
        <v>0.95472379981320721</v>
      </c>
      <c r="C17" s="9">
        <v>0.25790923238354946</v>
      </c>
      <c r="D17" s="9">
        <v>0.84953393030413593</v>
      </c>
      <c r="E17" s="9">
        <v>-0.63545704912548628</v>
      </c>
      <c r="F17" s="9">
        <v>-0.51606970902461236</v>
      </c>
      <c r="G17" s="9">
        <v>-0.17531881161564047</v>
      </c>
      <c r="H17" s="9">
        <v>-0.33983049014787353</v>
      </c>
      <c r="I17" s="9">
        <v>0.95839670597897086</v>
      </c>
      <c r="J17" s="9">
        <v>0.68765796601976603</v>
      </c>
      <c r="K17" s="9">
        <v>0.71954691705262952</v>
      </c>
      <c r="L17" s="9">
        <v>0.76026364869050034</v>
      </c>
      <c r="M17" s="9">
        <v>0.76515967464155854</v>
      </c>
      <c r="N17" s="9">
        <v>0.93463464297096932</v>
      </c>
      <c r="O17" s="9">
        <v>0.66595797689369762</v>
      </c>
      <c r="P17" s="9">
        <v>0.7999055673143689</v>
      </c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45">
      <c r="A18" s="9" t="s">
        <v>103</v>
      </c>
      <c r="B18" s="9">
        <v>0.66025637282811755</v>
      </c>
      <c r="C18" s="9">
        <v>0.71533922785567261</v>
      </c>
      <c r="D18" s="9">
        <v>0.4569381750019908</v>
      </c>
      <c r="E18" s="9">
        <v>-0.58710112208872101</v>
      </c>
      <c r="F18" s="9">
        <v>-0.59995301671814572</v>
      </c>
      <c r="G18" s="9">
        <v>0.1898805726692403</v>
      </c>
      <c r="H18" s="9">
        <v>-0.7758386096553701</v>
      </c>
      <c r="I18" s="9">
        <v>0.96681325756341796</v>
      </c>
      <c r="J18" s="9">
        <v>0.21757154644556936</v>
      </c>
      <c r="K18" s="9">
        <v>0.2712076321477957</v>
      </c>
      <c r="L18" s="9">
        <v>0.31482112437317239</v>
      </c>
      <c r="M18" s="9">
        <v>0.98534564392153356</v>
      </c>
      <c r="N18" s="9">
        <v>0.98307441384482264</v>
      </c>
      <c r="O18" s="9">
        <v>0.21598395823206329</v>
      </c>
      <c r="P18" s="9">
        <v>0.99541037974654356</v>
      </c>
      <c r="Q18" s="9">
        <v>0.85366536728041031</v>
      </c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45">
      <c r="A19" s="9" t="s">
        <v>104</v>
      </c>
      <c r="B19" s="9">
        <v>0.51824002481593245</v>
      </c>
      <c r="C19" s="9">
        <v>-0.69071138280210087</v>
      </c>
      <c r="D19" s="9">
        <v>0.55388670893149883</v>
      </c>
      <c r="E19" s="9">
        <v>0.35327759279974907</v>
      </c>
      <c r="F19" s="9">
        <v>0.56542443973352496</v>
      </c>
      <c r="G19" s="9">
        <v>-3.3408416190143397E-2</v>
      </c>
      <c r="H19" s="9">
        <v>0.61951595174840568</v>
      </c>
      <c r="I19" s="9">
        <v>0.1047500677141513</v>
      </c>
      <c r="J19" s="9">
        <v>0.81091284793294194</v>
      </c>
      <c r="K19" s="9">
        <v>0.82789257928546012</v>
      </c>
      <c r="L19" s="9">
        <v>0.75242637910636001</v>
      </c>
      <c r="M19" s="9">
        <v>-0.25849103609545254</v>
      </c>
      <c r="N19" s="9">
        <v>4.8408016180803384E-2</v>
      </c>
      <c r="O19" s="9">
        <v>0.88393627270056374</v>
      </c>
      <c r="P19" s="9">
        <v>-0.16435910489937938</v>
      </c>
      <c r="Q19" s="9">
        <v>0.31651404452177656</v>
      </c>
      <c r="R19" s="9">
        <v>-9.2167236780393971E-2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45">
      <c r="A20" s="9" t="s">
        <v>105</v>
      </c>
      <c r="B20" s="9">
        <v>0.94000618610946762</v>
      </c>
      <c r="C20" s="9">
        <v>-0.36498387662980158</v>
      </c>
      <c r="D20" s="9">
        <v>0.95988942264487653</v>
      </c>
      <c r="E20" s="9">
        <v>-0.33918897059150166</v>
      </c>
      <c r="F20" s="9">
        <v>-0.11173216382546697</v>
      </c>
      <c r="G20" s="9">
        <v>-0.39677905569741201</v>
      </c>
      <c r="H20" s="9">
        <v>0.28066852696859867</v>
      </c>
      <c r="I20" s="9">
        <v>0.60678838902058585</v>
      </c>
      <c r="J20" s="9">
        <v>0.98395335014519458</v>
      </c>
      <c r="K20" s="9">
        <v>0.99096202754533236</v>
      </c>
      <c r="L20" s="9">
        <v>0.99500322153832832</v>
      </c>
      <c r="M20" s="9">
        <v>0.23546176289104251</v>
      </c>
      <c r="N20" s="9">
        <v>0.54747563577975222</v>
      </c>
      <c r="O20" s="9">
        <v>0.9732529696843899</v>
      </c>
      <c r="P20" s="9">
        <v>0.29905302421126262</v>
      </c>
      <c r="Q20" s="9">
        <v>0.80380781315276439</v>
      </c>
      <c r="R20" s="9">
        <v>0.38771273456165978</v>
      </c>
      <c r="S20" s="9">
        <v>0.75605478452786767</v>
      </c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45">
      <c r="A21" s="9" t="s">
        <v>106</v>
      </c>
      <c r="B21" s="9">
        <v>0.76138915607613877</v>
      </c>
      <c r="C21" s="9">
        <v>-0.63340170004217722</v>
      </c>
      <c r="D21" s="9">
        <v>0.82294460891918708</v>
      </c>
      <c r="E21" s="9">
        <v>-2.4121935268195827E-2</v>
      </c>
      <c r="F21" s="9">
        <v>0.22004311471167612</v>
      </c>
      <c r="G21" s="9">
        <v>-0.33474545953984491</v>
      </c>
      <c r="H21" s="9">
        <v>0.5565550697703231</v>
      </c>
      <c r="I21" s="9">
        <v>0.3186658822182093</v>
      </c>
      <c r="J21" s="9">
        <v>0.97220346847816952</v>
      </c>
      <c r="K21" s="9">
        <v>0.97430830039525695</v>
      </c>
      <c r="L21" s="9">
        <v>0.943128038810509</v>
      </c>
      <c r="M21" s="9">
        <v>-8.5523252871603436E-2</v>
      </c>
      <c r="N21" s="9">
        <v>0.25245370409744378</v>
      </c>
      <c r="O21" s="9">
        <v>0.99053930768430232</v>
      </c>
      <c r="P21" s="9">
        <v>-7.211621806391893E-3</v>
      </c>
      <c r="Q21" s="9">
        <v>0.55732179393530934</v>
      </c>
      <c r="R21" s="9">
        <v>8.2614017177328497E-2</v>
      </c>
      <c r="S21" s="9">
        <v>0.92455800285551404</v>
      </c>
      <c r="T21" s="9">
        <v>0.93576920575799738</v>
      </c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45">
      <c r="A22" s="9" t="s">
        <v>107</v>
      </c>
      <c r="B22" s="9">
        <v>0.6789239531058795</v>
      </c>
      <c r="C22" s="9">
        <v>0.69808721403024576</v>
      </c>
      <c r="D22" s="9">
        <v>0.47897024860386739</v>
      </c>
      <c r="E22" s="9">
        <v>-0.59339625424368869</v>
      </c>
      <c r="F22" s="9">
        <v>-0.59995217408624979</v>
      </c>
      <c r="G22" s="9">
        <v>0.17353490808615749</v>
      </c>
      <c r="H22" s="9">
        <v>-0.7600287382798262</v>
      </c>
      <c r="I22" s="9">
        <v>0.97293011747057856</v>
      </c>
      <c r="J22" s="9">
        <v>0.24172879257450103</v>
      </c>
      <c r="K22" s="9">
        <v>0.29467710951781273</v>
      </c>
      <c r="L22" s="9">
        <v>0.33844504658819374</v>
      </c>
      <c r="M22" s="9">
        <v>0.98136623488718255</v>
      </c>
      <c r="N22" s="9">
        <v>0.98736921878835993</v>
      </c>
      <c r="O22" s="9">
        <v>0.23915974353904459</v>
      </c>
      <c r="P22" s="9">
        <v>0.99269014343161288</v>
      </c>
      <c r="Q22" s="9">
        <v>0.8664880707525221</v>
      </c>
      <c r="R22" s="9">
        <v>0.99968398807264525</v>
      </c>
      <c r="S22" s="9">
        <v>-7.3063593375938013E-2</v>
      </c>
      <c r="T22" s="9">
        <v>0.41041196695377563</v>
      </c>
      <c r="U22" s="9">
        <v>0.1060837594264126</v>
      </c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</row>
    <row r="23" spans="1:31" x14ac:dyDescent="0.45">
      <c r="A23" s="9" t="s">
        <v>108</v>
      </c>
      <c r="B23" s="9">
        <v>0.98866642940823524</v>
      </c>
      <c r="C23" s="9">
        <v>5.672291326339652E-2</v>
      </c>
      <c r="D23" s="9">
        <v>0.95061737875074404</v>
      </c>
      <c r="E23" s="9">
        <v>-0.68505899470788312</v>
      </c>
      <c r="F23" s="9">
        <v>-0.52400025876562362</v>
      </c>
      <c r="G23" s="9">
        <v>-0.40150810770098627</v>
      </c>
      <c r="H23" s="9">
        <v>-0.1341492152944164</v>
      </c>
      <c r="I23" s="9">
        <v>0.86347177937431929</v>
      </c>
      <c r="J23" s="9">
        <v>0.80621331060127088</v>
      </c>
      <c r="K23" s="9">
        <v>0.81809974801087149</v>
      </c>
      <c r="L23" s="9">
        <v>0.86751207479039039</v>
      </c>
      <c r="M23" s="9">
        <v>0.60789730662569996</v>
      </c>
      <c r="N23" s="9">
        <v>0.82476879287130389</v>
      </c>
      <c r="O23" s="9">
        <v>0.75942083863516585</v>
      </c>
      <c r="P23" s="9">
        <v>0.63965669859922736</v>
      </c>
      <c r="Q23" s="9">
        <v>0.96763426511904582</v>
      </c>
      <c r="R23" s="9">
        <v>0.70943151930901649</v>
      </c>
      <c r="S23" s="9">
        <v>0.38695771994339029</v>
      </c>
      <c r="T23" s="9">
        <v>0.88750852433211713</v>
      </c>
      <c r="U23" s="9">
        <v>0.66802328416995094</v>
      </c>
      <c r="V23" s="9">
        <v>0.72668052590366128</v>
      </c>
      <c r="W23" s="9">
        <v>1</v>
      </c>
      <c r="X23" s="9"/>
      <c r="Y23" s="9"/>
      <c r="Z23" s="9"/>
      <c r="AA23" s="9"/>
      <c r="AB23" s="9"/>
      <c r="AC23" s="9"/>
      <c r="AD23" s="9"/>
      <c r="AE23" s="9"/>
    </row>
    <row r="24" spans="1:31" x14ac:dyDescent="0.45">
      <c r="A24" s="9" t="s">
        <v>109</v>
      </c>
      <c r="B24" s="9">
        <v>0.74182350955073928</v>
      </c>
      <c r="C24" s="9">
        <v>0.60167170047677576</v>
      </c>
      <c r="D24" s="9">
        <v>0.54109372770055197</v>
      </c>
      <c r="E24" s="9">
        <v>-0.51195854640839467</v>
      </c>
      <c r="F24" s="9">
        <v>-0.49055008530144817</v>
      </c>
      <c r="G24" s="9">
        <v>0.20276290363673041</v>
      </c>
      <c r="H24" s="9">
        <v>-0.67460545724347709</v>
      </c>
      <c r="I24" s="9">
        <v>0.98261646267681846</v>
      </c>
      <c r="J24" s="9">
        <v>0.34907428328516821</v>
      </c>
      <c r="K24" s="9">
        <v>0.40696900125335977</v>
      </c>
      <c r="L24" s="9">
        <v>0.43571222833447143</v>
      </c>
      <c r="M24" s="9">
        <v>0.94168570649677641</v>
      </c>
      <c r="N24" s="9">
        <v>0.98998416753956953</v>
      </c>
      <c r="O24" s="9">
        <v>0.36294041117282172</v>
      </c>
      <c r="P24" s="9">
        <v>0.96877137143761027</v>
      </c>
      <c r="Q24" s="9">
        <v>0.90293314821357618</v>
      </c>
      <c r="R24" s="9">
        <v>0.98473764751277082</v>
      </c>
      <c r="S24" s="9">
        <v>8.1520100670475229E-2</v>
      </c>
      <c r="T24" s="9">
        <v>0.51056650557294059</v>
      </c>
      <c r="U24" s="9">
        <v>0.23686867651074456</v>
      </c>
      <c r="V24" s="9">
        <v>0.98743328533426267</v>
      </c>
      <c r="W24" s="9">
        <v>0.76702291879767182</v>
      </c>
      <c r="X24" s="9">
        <v>1</v>
      </c>
      <c r="Y24" s="9"/>
      <c r="Z24" s="9"/>
      <c r="AA24" s="9"/>
      <c r="AB24" s="9"/>
      <c r="AC24" s="9"/>
      <c r="AD24" s="9"/>
      <c r="AE24" s="9"/>
    </row>
    <row r="25" spans="1:31" x14ac:dyDescent="0.45">
      <c r="A25" s="9" t="s">
        <v>110</v>
      </c>
      <c r="B25" s="9">
        <v>0.91572067993683559</v>
      </c>
      <c r="C25" s="9">
        <v>0.26257807844165593</v>
      </c>
      <c r="D25" s="9">
        <v>0.77262205858884281</v>
      </c>
      <c r="E25" s="9">
        <v>-0.44807719604027052</v>
      </c>
      <c r="F25" s="9">
        <v>-0.33636363636363625</v>
      </c>
      <c r="G25" s="9">
        <v>3.2075014954979268E-2</v>
      </c>
      <c r="H25" s="9">
        <v>-0.35277909096193899</v>
      </c>
      <c r="I25" s="9">
        <v>0.94717965900902656</v>
      </c>
      <c r="J25" s="9">
        <v>0.66583984376634742</v>
      </c>
      <c r="K25" s="9">
        <v>0.71442569711583126</v>
      </c>
      <c r="L25" s="9">
        <v>0.72795344854853705</v>
      </c>
      <c r="M25" s="9">
        <v>0.75805908994394222</v>
      </c>
      <c r="N25" s="9">
        <v>0.92782894305062147</v>
      </c>
      <c r="O25" s="9">
        <v>0.68261500151954124</v>
      </c>
      <c r="P25" s="9">
        <v>0.80990706048243766</v>
      </c>
      <c r="Q25" s="9">
        <v>0.97236008225311887</v>
      </c>
      <c r="R25" s="9">
        <v>0.85793764056034105</v>
      </c>
      <c r="S25" s="9">
        <v>0.4170794312228952</v>
      </c>
      <c r="T25" s="9">
        <v>0.78720388149760911</v>
      </c>
      <c r="U25" s="9">
        <v>0.58011366605805503</v>
      </c>
      <c r="V25" s="9">
        <v>0.86924888859087313</v>
      </c>
      <c r="W25" s="9">
        <v>0.90244489009635198</v>
      </c>
      <c r="X25" s="9">
        <v>0.92868900872439142</v>
      </c>
      <c r="Y25" s="9">
        <v>1</v>
      </c>
      <c r="Z25" s="9"/>
      <c r="AA25" s="9"/>
      <c r="AB25" s="9"/>
      <c r="AC25" s="9"/>
      <c r="AD25" s="9"/>
      <c r="AE25" s="9"/>
    </row>
    <row r="26" spans="1:31" x14ac:dyDescent="0.45">
      <c r="A26" s="9" t="s">
        <v>111</v>
      </c>
      <c r="B26" s="9">
        <v>0.82086410448283353</v>
      </c>
      <c r="C26" s="9">
        <v>0.53870185140609561</v>
      </c>
      <c r="D26" s="9">
        <v>0.67029562523407049</v>
      </c>
      <c r="E26" s="9">
        <v>-0.70636999886747665</v>
      </c>
      <c r="F26" s="9">
        <v>-0.65999999999999992</v>
      </c>
      <c r="G26" s="9">
        <v>-5.1320023927966793E-2</v>
      </c>
      <c r="H26" s="9">
        <v>-0.60633906259083248</v>
      </c>
      <c r="I26" s="9">
        <v>0.99496529946353596</v>
      </c>
      <c r="J26" s="9">
        <v>0.43298759897896066</v>
      </c>
      <c r="K26" s="9">
        <v>0.47152096009644878</v>
      </c>
      <c r="L26" s="9">
        <v>0.52707515515159908</v>
      </c>
      <c r="M26" s="9">
        <v>0.92219815560553298</v>
      </c>
      <c r="N26" s="9">
        <v>0.99272626802902542</v>
      </c>
      <c r="O26" s="9">
        <v>0.40587919009270046</v>
      </c>
      <c r="P26" s="9">
        <v>0.93550638144995746</v>
      </c>
      <c r="Q26" s="9">
        <v>0.95167693653463492</v>
      </c>
      <c r="R26" s="9">
        <v>0.96364134986144645</v>
      </c>
      <c r="S26" s="9">
        <v>3.4719044545041107E-2</v>
      </c>
      <c r="T26" s="9">
        <v>0.58260342566136414</v>
      </c>
      <c r="U26" s="9">
        <v>0.2766256299232499</v>
      </c>
      <c r="V26" s="9">
        <v>0.96956556705010011</v>
      </c>
      <c r="W26" s="9">
        <v>0.86751153951197724</v>
      </c>
      <c r="X26" s="9">
        <v>0.96592851848017158</v>
      </c>
      <c r="Y26" s="9">
        <v>0.91818181818181821</v>
      </c>
      <c r="Z26" s="9">
        <v>1</v>
      </c>
      <c r="AA26" s="9"/>
      <c r="AB26" s="9"/>
      <c r="AC26" s="9"/>
      <c r="AD26" s="9"/>
      <c r="AE26" s="9"/>
    </row>
    <row r="27" spans="1:31" x14ac:dyDescent="0.45">
      <c r="A27" s="9" t="s">
        <v>112</v>
      </c>
      <c r="B27" s="9">
        <v>0.75191185975986052</v>
      </c>
      <c r="C27" s="9">
        <v>0.62163640625455752</v>
      </c>
      <c r="D27" s="9">
        <v>0.56730077122468381</v>
      </c>
      <c r="E27" s="9">
        <v>-0.61553559020842241</v>
      </c>
      <c r="F27" s="9">
        <v>-0.59587623979370485</v>
      </c>
      <c r="G27" s="9">
        <v>0.10441218693141591</v>
      </c>
      <c r="H27" s="9">
        <v>-0.68915209606734285</v>
      </c>
      <c r="I27" s="9">
        <v>0.99175217271373795</v>
      </c>
      <c r="J27" s="9">
        <v>0.34050349571510857</v>
      </c>
      <c r="K27" s="9">
        <v>0.39023352317526305</v>
      </c>
      <c r="L27" s="9">
        <v>0.43434635469442961</v>
      </c>
      <c r="M27" s="9">
        <v>0.95816339901500214</v>
      </c>
      <c r="N27" s="9">
        <v>0.99851944245132418</v>
      </c>
      <c r="O27" s="9">
        <v>0.3338722016741098</v>
      </c>
      <c r="P27" s="9">
        <v>0.97464450308512807</v>
      </c>
      <c r="Q27" s="9">
        <v>0.91390713648922484</v>
      </c>
      <c r="R27" s="9">
        <v>0.99158462455902274</v>
      </c>
      <c r="S27" s="9">
        <v>6.841353740981878E-3</v>
      </c>
      <c r="T27" s="9">
        <v>0.50198106795330866</v>
      </c>
      <c r="U27" s="9">
        <v>0.2029214320511368</v>
      </c>
      <c r="V27" s="9">
        <v>0.99452565416474659</v>
      </c>
      <c r="W27" s="9">
        <v>0.79344761367813266</v>
      </c>
      <c r="X27" s="9">
        <v>0.99193574229092585</v>
      </c>
      <c r="Y27" s="9">
        <v>0.9103664774626048</v>
      </c>
      <c r="Z27" s="9">
        <v>0.98760969373215923</v>
      </c>
      <c r="AA27" s="9">
        <v>1</v>
      </c>
      <c r="AB27" s="9"/>
      <c r="AC27" s="9"/>
      <c r="AD27" s="9"/>
      <c r="AE27" s="9"/>
    </row>
    <row r="28" spans="1:31" x14ac:dyDescent="0.45">
      <c r="A28" s="9" t="s">
        <v>113</v>
      </c>
      <c r="B28" s="9">
        <v>0.93695521352811617</v>
      </c>
      <c r="C28" s="9">
        <v>0.30975821369005019</v>
      </c>
      <c r="D28" s="9">
        <v>0.81994820279133984</v>
      </c>
      <c r="E28" s="9">
        <v>-0.63920578049473964</v>
      </c>
      <c r="F28" s="9">
        <v>-0.53210643193064378</v>
      </c>
      <c r="G28" s="9">
        <v>-0.1392334143727097</v>
      </c>
      <c r="H28" s="9">
        <v>-0.39056047621651163</v>
      </c>
      <c r="I28" s="9">
        <v>0.97263232917163966</v>
      </c>
      <c r="J28" s="9">
        <v>0.64764281453689154</v>
      </c>
      <c r="K28" s="9">
        <v>0.68227012327898384</v>
      </c>
      <c r="L28" s="9">
        <v>0.72385951864966602</v>
      </c>
      <c r="M28" s="9">
        <v>0.79904489386099364</v>
      </c>
      <c r="N28" s="9">
        <v>0.95276161958159866</v>
      </c>
      <c r="O28" s="9">
        <v>0.62776238535090523</v>
      </c>
      <c r="P28" s="9">
        <v>0.83167093291863281</v>
      </c>
      <c r="Q28" s="9">
        <v>0.99848940230077843</v>
      </c>
      <c r="R28" s="9">
        <v>0.88099219370405968</v>
      </c>
      <c r="S28" s="9">
        <v>0.27780792350229849</v>
      </c>
      <c r="T28" s="9">
        <v>0.77110616705434254</v>
      </c>
      <c r="U28" s="9">
        <v>0.51500389950736192</v>
      </c>
      <c r="V28" s="9">
        <v>0.89260739828867353</v>
      </c>
      <c r="W28" s="9">
        <v>0.95387126428753444</v>
      </c>
      <c r="X28" s="9">
        <v>0.92413846045252235</v>
      </c>
      <c r="Y28" s="9">
        <v>0.97383114934675241</v>
      </c>
      <c r="Z28" s="9">
        <v>0.96619325797932687</v>
      </c>
      <c r="AA28" s="9">
        <v>0.9348299015422542</v>
      </c>
      <c r="AB28" s="9">
        <v>1</v>
      </c>
      <c r="AC28" s="9"/>
      <c r="AD28" s="9"/>
      <c r="AE28" s="9"/>
    </row>
    <row r="29" spans="1:31" x14ac:dyDescent="0.45">
      <c r="A29" s="9" t="s">
        <v>114</v>
      </c>
      <c r="B29" s="9">
        <v>0.32920229728774025</v>
      </c>
      <c r="C29" s="9">
        <v>0.91998311587152415</v>
      </c>
      <c r="D29" s="9">
        <v>9.3383989852251312E-2</v>
      </c>
      <c r="E29" s="9">
        <v>-0.45849950714924592</v>
      </c>
      <c r="F29" s="9">
        <v>-0.5649978054003737</v>
      </c>
      <c r="G29" s="9">
        <v>0.40847118320637049</v>
      </c>
      <c r="H29" s="9">
        <v>-0.95342437078397324</v>
      </c>
      <c r="I29" s="9">
        <v>0.79970882017685285</v>
      </c>
      <c r="J29" s="9">
        <v>-0.1630577419728092</v>
      </c>
      <c r="K29" s="9">
        <v>-0.10430801463731758</v>
      </c>
      <c r="L29" s="9">
        <v>-6.4641716118131035E-2</v>
      </c>
      <c r="M29" s="9">
        <v>0.96911378601093323</v>
      </c>
      <c r="N29" s="9">
        <v>0.84194911781062332</v>
      </c>
      <c r="O29" s="9">
        <v>-0.15221874713365963</v>
      </c>
      <c r="P29" s="9">
        <v>0.95823855436618699</v>
      </c>
      <c r="Q29" s="9">
        <v>0.59511690433757158</v>
      </c>
      <c r="R29" s="9">
        <v>0.92651114592114525</v>
      </c>
      <c r="S29" s="9">
        <v>-0.38031377091568752</v>
      </c>
      <c r="T29" s="9">
        <v>1.5507739145924215E-2</v>
      </c>
      <c r="U29" s="9">
        <v>-0.28003412938667255</v>
      </c>
      <c r="V29" s="9">
        <v>0.91676717840840349</v>
      </c>
      <c r="W29" s="9">
        <v>0.39770417777170797</v>
      </c>
      <c r="X29" s="9">
        <v>0.86550995819357357</v>
      </c>
      <c r="Y29" s="9">
        <v>0.61826359176808565</v>
      </c>
      <c r="Z29" s="9">
        <v>0.80116090924497441</v>
      </c>
      <c r="AA29" s="9">
        <v>0.87004102978939357</v>
      </c>
      <c r="AB29" s="9">
        <v>0.63836594761537402</v>
      </c>
      <c r="AC29" s="9">
        <v>1</v>
      </c>
      <c r="AD29" s="9"/>
      <c r="AE29" s="9"/>
    </row>
    <row r="30" spans="1:31" x14ac:dyDescent="0.45">
      <c r="A30" s="9" t="s">
        <v>115</v>
      </c>
      <c r="B30" s="9">
        <v>0.63272488963078977</v>
      </c>
      <c r="C30" s="9">
        <v>-0.69911786137450393</v>
      </c>
      <c r="D30" s="9">
        <v>0.8167225094856212</v>
      </c>
      <c r="E30" s="9">
        <v>-0.36317924710300936</v>
      </c>
      <c r="F30" s="9">
        <v>-0.12935483472729853</v>
      </c>
      <c r="G30" s="9">
        <v>-0.82981165167539317</v>
      </c>
      <c r="H30" s="9">
        <v>0.66366290887043478</v>
      </c>
      <c r="I30" s="9">
        <v>0.12141846402971955</v>
      </c>
      <c r="J30" s="9">
        <v>0.85887987345665529</v>
      </c>
      <c r="K30" s="9">
        <v>0.8101190055747135</v>
      </c>
      <c r="L30" s="9">
        <v>0.84047977790311079</v>
      </c>
      <c r="M30" s="9">
        <v>-0.24434747731476719</v>
      </c>
      <c r="N30" s="9">
        <v>4.9944921390366423E-2</v>
      </c>
      <c r="O30" s="9">
        <v>0.78202928482071288</v>
      </c>
      <c r="P30" s="9">
        <v>-0.21939974105083937</v>
      </c>
      <c r="Q30" s="9">
        <v>0.3906530122617079</v>
      </c>
      <c r="R30" s="9">
        <v>-0.1281120126311579</v>
      </c>
      <c r="S30" s="9">
        <v>0.57989171605394041</v>
      </c>
      <c r="T30" s="9">
        <v>0.78221423909814525</v>
      </c>
      <c r="U30" s="9">
        <v>0.80073538774952369</v>
      </c>
      <c r="V30" s="9">
        <v>-0.1039375638257282</v>
      </c>
      <c r="W30" s="9">
        <v>0.60540303742585433</v>
      </c>
      <c r="X30" s="9">
        <v>-4.2773014613946447E-2</v>
      </c>
      <c r="Y30" s="9">
        <v>0.27589667546731506</v>
      </c>
      <c r="Z30" s="9">
        <v>0.13930520662939849</v>
      </c>
      <c r="AA30" s="9">
        <v>-2.7449954599872177E-3</v>
      </c>
      <c r="AB30" s="9">
        <v>0.34136603627796835</v>
      </c>
      <c r="AC30" s="9">
        <v>-0.47593128360668641</v>
      </c>
      <c r="AD30" s="9">
        <v>1</v>
      </c>
      <c r="AE30" s="9"/>
    </row>
    <row r="31" spans="1:31" ht="14.65" thickBot="1" x14ac:dyDescent="0.5">
      <c r="A31" s="10" t="s">
        <v>116</v>
      </c>
      <c r="B31" s="10">
        <v>0.49420640753746031</v>
      </c>
      <c r="C31" s="10">
        <v>0.83785856139504999</v>
      </c>
      <c r="D31" s="10">
        <v>0.26848389135047562</v>
      </c>
      <c r="E31" s="10">
        <v>-0.52259876288170515</v>
      </c>
      <c r="F31" s="10">
        <v>-0.5859563698422503</v>
      </c>
      <c r="G31" s="10">
        <v>0.31735075582664229</v>
      </c>
      <c r="H31" s="10">
        <v>-0.88530839136737949</v>
      </c>
      <c r="I31" s="10">
        <v>0.89488665029417924</v>
      </c>
      <c r="J31" s="10">
        <v>1.7555109335200728E-2</v>
      </c>
      <c r="K31" s="10">
        <v>7.5489265049903803E-2</v>
      </c>
      <c r="L31" s="10">
        <v>0.1168384783909226</v>
      </c>
      <c r="M31" s="10">
        <v>0.99445882718054301</v>
      </c>
      <c r="N31" s="10">
        <v>0.92547142121150527</v>
      </c>
      <c r="O31" s="10">
        <v>2.3924524642970436E-2</v>
      </c>
      <c r="P31" s="10">
        <v>0.99412768497298787</v>
      </c>
      <c r="Q31" s="10">
        <v>0.7302665901661971</v>
      </c>
      <c r="R31" s="10">
        <v>0.97920916895978183</v>
      </c>
      <c r="S31" s="10">
        <v>-0.24417378733786535</v>
      </c>
      <c r="T31" s="10">
        <v>0.19549056373532242</v>
      </c>
      <c r="U31" s="10">
        <v>-0.10870454167186136</v>
      </c>
      <c r="V31" s="10">
        <v>0.97380038455413653</v>
      </c>
      <c r="W31" s="10">
        <v>0.55368101371307421</v>
      </c>
      <c r="X31" s="10">
        <v>0.94000039352627718</v>
      </c>
      <c r="Y31" s="10">
        <v>0.74663591090182435</v>
      </c>
      <c r="Z31" s="10">
        <v>0.8933433179562178</v>
      </c>
      <c r="AA31" s="10">
        <v>0.94470735450751675</v>
      </c>
      <c r="AB31" s="10">
        <v>0.76669955710768656</v>
      </c>
      <c r="AC31" s="10">
        <v>0.98351497601505034</v>
      </c>
      <c r="AD31" s="10">
        <v>-0.32019870040035281</v>
      </c>
      <c r="AE31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976C-7005-4BAA-A7BD-A59048CF90E2}">
  <dimension ref="A1:I21"/>
  <sheetViews>
    <sheetView topLeftCell="A10" workbookViewId="0">
      <selection activeCell="E28" sqref="E28"/>
    </sheetView>
  </sheetViews>
  <sheetFormatPr defaultRowHeight="14.25" x14ac:dyDescent="0.45"/>
  <sheetData>
    <row r="1" spans="1:9" x14ac:dyDescent="0.45">
      <c r="A1" t="s">
        <v>27</v>
      </c>
    </row>
    <row r="2" spans="1:9" ht="14.65" thickBot="1" x14ac:dyDescent="0.5"/>
    <row r="3" spans="1:9" x14ac:dyDescent="0.45">
      <c r="A3" s="12" t="s">
        <v>28</v>
      </c>
      <c r="B3" s="12"/>
    </row>
    <row r="4" spans="1:9" x14ac:dyDescent="0.45">
      <c r="A4" s="9" t="s">
        <v>29</v>
      </c>
      <c r="B4" s="9">
        <v>0.3384591899150084</v>
      </c>
    </row>
    <row r="5" spans="1:9" x14ac:dyDescent="0.45">
      <c r="A5" s="9" t="s">
        <v>30</v>
      </c>
      <c r="B5" s="9">
        <v>0.1145546232379237</v>
      </c>
    </row>
    <row r="6" spans="1:9" x14ac:dyDescent="0.45">
      <c r="A6" s="9" t="s">
        <v>31</v>
      </c>
      <c r="B6" s="9">
        <v>-2.7116637044008504E-2</v>
      </c>
    </row>
    <row r="7" spans="1:9" x14ac:dyDescent="0.45">
      <c r="A7" s="9" t="s">
        <v>32</v>
      </c>
      <c r="B7" s="9">
        <v>8.9219694782548249</v>
      </c>
    </row>
    <row r="8" spans="1:9" ht="14.65" thickBot="1" x14ac:dyDescent="0.5">
      <c r="A8" s="10" t="s">
        <v>33</v>
      </c>
      <c r="B8" s="10">
        <v>30</v>
      </c>
    </row>
    <row r="10" spans="1:9" ht="14.65" thickBot="1" x14ac:dyDescent="0.5">
      <c r="A10" t="s">
        <v>34</v>
      </c>
    </row>
    <row r="11" spans="1:9" x14ac:dyDescent="0.45">
      <c r="A11" s="11"/>
      <c r="B11" s="11" t="s">
        <v>39</v>
      </c>
      <c r="C11" s="11" t="s">
        <v>40</v>
      </c>
      <c r="D11" s="11" t="s">
        <v>41</v>
      </c>
      <c r="E11" s="11" t="s">
        <v>42</v>
      </c>
      <c r="F11" s="11" t="s">
        <v>43</v>
      </c>
    </row>
    <row r="12" spans="1:9" x14ac:dyDescent="0.45">
      <c r="A12" s="9" t="s">
        <v>35</v>
      </c>
      <c r="B12" s="9">
        <v>4</v>
      </c>
      <c r="C12" s="9">
        <v>257.46151572723352</v>
      </c>
      <c r="D12" s="9">
        <v>64.36537893180838</v>
      </c>
      <c r="E12" s="9">
        <v>0.80859465081312065</v>
      </c>
      <c r="F12" s="9">
        <v>0.53146387763346925</v>
      </c>
    </row>
    <row r="13" spans="1:9" x14ac:dyDescent="0.45">
      <c r="A13" s="9" t="s">
        <v>36</v>
      </c>
      <c r="B13" s="9">
        <v>25</v>
      </c>
      <c r="C13" s="9">
        <v>1990.0384842727665</v>
      </c>
      <c r="D13" s="9">
        <v>79.601539370910658</v>
      </c>
      <c r="E13" s="9"/>
      <c r="F13" s="9"/>
    </row>
    <row r="14" spans="1:9" ht="14.65" thickBot="1" x14ac:dyDescent="0.5">
      <c r="A14" s="10" t="s">
        <v>37</v>
      </c>
      <c r="B14" s="10">
        <v>29</v>
      </c>
      <c r="C14" s="10">
        <v>2247.5</v>
      </c>
      <c r="D14" s="10"/>
      <c r="E14" s="10"/>
      <c r="F14" s="10"/>
    </row>
    <row r="15" spans="1:9" ht="14.65" thickBot="1" x14ac:dyDescent="0.5"/>
    <row r="16" spans="1:9" x14ac:dyDescent="0.45">
      <c r="A16" s="11"/>
      <c r="B16" s="11" t="s">
        <v>44</v>
      </c>
      <c r="C16" s="11" t="s">
        <v>32</v>
      </c>
      <c r="D16" s="11" t="s">
        <v>45</v>
      </c>
      <c r="E16" s="11" t="s">
        <v>46</v>
      </c>
      <c r="F16" s="11" t="s">
        <v>47</v>
      </c>
      <c r="G16" s="11" t="s">
        <v>48</v>
      </c>
      <c r="H16" s="11" t="s">
        <v>49</v>
      </c>
      <c r="I16" s="11" t="s">
        <v>50</v>
      </c>
    </row>
    <row r="17" spans="1:9" x14ac:dyDescent="0.45">
      <c r="A17" s="9" t="s">
        <v>38</v>
      </c>
      <c r="B17" s="9">
        <v>-0.80725679072974932</v>
      </c>
      <c r="C17" s="9">
        <v>56.998795042633262</v>
      </c>
      <c r="D17" s="9">
        <v>-1.4162699231202121E-2</v>
      </c>
      <c r="E17" s="9">
        <v>0.98881259898534024</v>
      </c>
      <c r="F17" s="9">
        <v>-118.1984726415165</v>
      </c>
      <c r="G17" s="9">
        <v>116.583959060057</v>
      </c>
      <c r="H17" s="9">
        <v>-118.1984726415165</v>
      </c>
      <c r="I17" s="9">
        <v>116.583959060057</v>
      </c>
    </row>
    <row r="18" spans="1:9" x14ac:dyDescent="0.45">
      <c r="A18" s="9" t="s">
        <v>83</v>
      </c>
      <c r="B18" s="9">
        <v>19.984888670105406</v>
      </c>
      <c r="C18" s="9">
        <v>56.708825834725232</v>
      </c>
      <c r="D18" s="9">
        <v>0.35241231635354731</v>
      </c>
      <c r="E18" s="9">
        <v>0.72748274214634956</v>
      </c>
      <c r="F18" s="9">
        <v>-96.80912441788341</v>
      </c>
      <c r="G18" s="9">
        <v>136.77890175809421</v>
      </c>
      <c r="H18" s="9">
        <v>-96.80912441788341</v>
      </c>
      <c r="I18" s="9">
        <v>136.77890175809421</v>
      </c>
    </row>
    <row r="19" spans="1:9" x14ac:dyDescent="0.45">
      <c r="A19" s="9" t="s">
        <v>117</v>
      </c>
      <c r="B19" s="9">
        <v>17.981448922479416</v>
      </c>
      <c r="C19" s="9">
        <v>59.48733987657895</v>
      </c>
      <c r="D19" s="9">
        <v>0.30227354189624772</v>
      </c>
      <c r="E19" s="9">
        <v>0.76494409313335354</v>
      </c>
      <c r="F19" s="9">
        <v>-104.53502095407353</v>
      </c>
      <c r="G19" s="9">
        <v>140.49791879903236</v>
      </c>
      <c r="H19" s="9">
        <v>-104.53502095407353</v>
      </c>
      <c r="I19" s="9">
        <v>140.49791879903236</v>
      </c>
    </row>
    <row r="20" spans="1:9" x14ac:dyDescent="0.45">
      <c r="A20" s="9" t="s">
        <v>85</v>
      </c>
      <c r="B20" s="9">
        <v>4.6312123105332557</v>
      </c>
      <c r="C20" s="9">
        <v>59.727949456333626</v>
      </c>
      <c r="D20" s="9">
        <v>7.7538444776495768E-2</v>
      </c>
      <c r="E20" s="9">
        <v>0.93881245982669892</v>
      </c>
      <c r="F20" s="9">
        <v>-118.38080227168621</v>
      </c>
      <c r="G20" s="9">
        <v>127.64322689275272</v>
      </c>
      <c r="H20" s="9">
        <v>-118.38080227168621</v>
      </c>
      <c r="I20" s="9">
        <v>127.64322689275272</v>
      </c>
    </row>
    <row r="21" spans="1:9" ht="14.65" thickBot="1" x14ac:dyDescent="0.5">
      <c r="A21" s="10" t="s">
        <v>86</v>
      </c>
      <c r="B21" s="10">
        <v>15.241563705058791</v>
      </c>
      <c r="C21" s="10">
        <v>55.956228634949433</v>
      </c>
      <c r="D21" s="10">
        <v>0.27238368412018277</v>
      </c>
      <c r="E21" s="10">
        <v>0.78756413235947376</v>
      </c>
      <c r="F21" s="10">
        <v>-100.0024464352976</v>
      </c>
      <c r="G21" s="10">
        <v>130.48557384541519</v>
      </c>
      <c r="H21" s="10">
        <v>-100.0024464352976</v>
      </c>
      <c r="I21" s="10">
        <v>130.48557384541519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D875-01DE-4DA8-A79F-4163C9383D2D}">
  <dimension ref="A1:AS31"/>
  <sheetViews>
    <sheetView topLeftCell="AA12" zoomScale="55" zoomScaleNormal="55" workbookViewId="0">
      <selection activeCell="AM28" sqref="AM28"/>
    </sheetView>
  </sheetViews>
  <sheetFormatPr defaultRowHeight="14.25" x14ac:dyDescent="0.45"/>
  <cols>
    <col min="1" max="1" width="16" customWidth="1"/>
    <col min="2" max="2" width="25.6640625" customWidth="1"/>
    <col min="7" max="7" width="17.796875" customWidth="1"/>
    <col min="39" max="39" width="33" customWidth="1"/>
    <col min="40" max="40" width="21.265625" customWidth="1"/>
    <col min="41" max="41" width="18.33203125" customWidth="1"/>
    <col min="42" max="42" width="15.9296875" customWidth="1"/>
    <col min="43" max="43" width="25.19921875" customWidth="1"/>
  </cols>
  <sheetData>
    <row r="1" spans="1:45" ht="23.25" x14ac:dyDescent="0.7">
      <c r="A1" s="6" t="s">
        <v>4</v>
      </c>
      <c r="B1" s="6"/>
      <c r="C1" s="6" t="s">
        <v>2</v>
      </c>
      <c r="D1" s="6" t="s">
        <v>3</v>
      </c>
      <c r="E1" s="6" t="s">
        <v>0</v>
      </c>
      <c r="F1" s="6" t="s">
        <v>1</v>
      </c>
    </row>
    <row r="2" spans="1:45" ht="29.25" x14ac:dyDescent="0.9">
      <c r="A2" s="6">
        <v>1</v>
      </c>
      <c r="B2" s="6" t="s">
        <v>54</v>
      </c>
      <c r="C2" s="7">
        <v>0.3</v>
      </c>
      <c r="D2" s="7">
        <v>0.63</v>
      </c>
      <c r="E2" s="7">
        <v>0.04</v>
      </c>
      <c r="F2" s="7">
        <v>0.03</v>
      </c>
      <c r="G2" s="8"/>
      <c r="I2" t="s">
        <v>52</v>
      </c>
      <c r="O2" s="8"/>
      <c r="Q2" t="s">
        <v>53</v>
      </c>
      <c r="Z2" s="6" t="s">
        <v>6</v>
      </c>
      <c r="AM2" s="1" t="s">
        <v>17</v>
      </c>
      <c r="AN2" s="1" t="s">
        <v>8</v>
      </c>
      <c r="AO2" s="1" t="s">
        <v>19</v>
      </c>
      <c r="AP2" s="1" t="s">
        <v>20</v>
      </c>
      <c r="AQ2" s="1" t="s">
        <v>21</v>
      </c>
      <c r="AR2" s="1"/>
      <c r="AS2" s="1"/>
    </row>
    <row r="3" spans="1:45" ht="29.25" x14ac:dyDescent="0.9">
      <c r="A3" s="6">
        <v>2</v>
      </c>
      <c r="B3" s="6" t="s">
        <v>55</v>
      </c>
      <c r="C3" s="7">
        <v>0.77</v>
      </c>
      <c r="D3" s="7">
        <v>0</v>
      </c>
      <c r="E3" s="7">
        <v>0.04</v>
      </c>
      <c r="F3" s="7">
        <v>0.19</v>
      </c>
      <c r="AM3" s="1"/>
      <c r="AN3" s="1"/>
      <c r="AO3" s="1"/>
      <c r="AP3" s="1">
        <f>AN3*AO3</f>
        <v>0</v>
      </c>
      <c r="AQ3" s="1">
        <f t="shared" ref="AQ3:AQ20" si="0">(AO3*AP3)</f>
        <v>0</v>
      </c>
      <c r="AR3" s="1"/>
      <c r="AS3" s="1"/>
    </row>
    <row r="4" spans="1:45" ht="29.25" x14ac:dyDescent="0.9">
      <c r="A4" s="6">
        <v>3</v>
      </c>
      <c r="B4" s="6" t="s">
        <v>56</v>
      </c>
      <c r="C4" s="7">
        <v>0.19</v>
      </c>
      <c r="D4" s="7">
        <v>0.72</v>
      </c>
      <c r="E4" s="7">
        <v>0</v>
      </c>
      <c r="F4" s="7">
        <v>0.09</v>
      </c>
      <c r="AM4" s="1" t="s">
        <v>18</v>
      </c>
      <c r="AN4" s="1">
        <v>26</v>
      </c>
      <c r="AO4" s="1">
        <v>4.75</v>
      </c>
      <c r="AP4" s="1">
        <f t="shared" ref="AP4:AP20" si="1">AN4*AO4</f>
        <v>123.5</v>
      </c>
      <c r="AQ4" s="1">
        <f t="shared" si="0"/>
        <v>586.625</v>
      </c>
      <c r="AR4" s="1"/>
      <c r="AS4" s="1"/>
    </row>
    <row r="5" spans="1:45" ht="29.25" x14ac:dyDescent="0.9">
      <c r="A5" s="6">
        <v>4</v>
      </c>
      <c r="B5" s="6" t="s">
        <v>57</v>
      </c>
      <c r="C5" s="7">
        <v>0.04</v>
      </c>
      <c r="D5" s="7">
        <v>0</v>
      </c>
      <c r="E5" s="7">
        <v>0.87</v>
      </c>
      <c r="F5" s="7">
        <v>0.09</v>
      </c>
      <c r="AM5" s="1"/>
      <c r="AN5" s="1"/>
      <c r="AO5" s="1"/>
      <c r="AP5" s="1">
        <f t="shared" si="1"/>
        <v>0</v>
      </c>
      <c r="AQ5" s="1">
        <f t="shared" si="0"/>
        <v>0</v>
      </c>
      <c r="AR5" s="1"/>
      <c r="AS5" s="1"/>
    </row>
    <row r="6" spans="1:45" ht="29.25" x14ac:dyDescent="0.9">
      <c r="A6" s="6">
        <v>5</v>
      </c>
      <c r="B6" s="6" t="s">
        <v>58</v>
      </c>
      <c r="C6" s="7">
        <v>0.19</v>
      </c>
      <c r="D6" s="7">
        <v>0.23</v>
      </c>
      <c r="E6" s="7">
        <v>0.37</v>
      </c>
      <c r="F6" s="7">
        <v>0.21</v>
      </c>
      <c r="AM6" s="1" t="s">
        <v>9</v>
      </c>
      <c r="AN6" s="1">
        <v>21</v>
      </c>
      <c r="AO6" s="1">
        <v>14.5</v>
      </c>
      <c r="AP6" s="1">
        <f t="shared" si="1"/>
        <v>304.5</v>
      </c>
      <c r="AQ6" s="1">
        <f t="shared" si="0"/>
        <v>4415.25</v>
      </c>
      <c r="AR6" s="1"/>
      <c r="AS6" s="1"/>
    </row>
    <row r="7" spans="1:45" ht="29.25" x14ac:dyDescent="0.9">
      <c r="A7" s="6">
        <v>6</v>
      </c>
      <c r="B7" s="6" t="s">
        <v>61</v>
      </c>
      <c r="C7" s="7">
        <v>0.45</v>
      </c>
      <c r="D7" s="7">
        <v>0.03</v>
      </c>
      <c r="E7" s="7">
        <v>0.49</v>
      </c>
      <c r="F7" s="7">
        <v>0.03</v>
      </c>
      <c r="AM7" s="1"/>
      <c r="AN7" s="1"/>
      <c r="AO7" s="1"/>
      <c r="AP7" s="1">
        <f t="shared" si="1"/>
        <v>0</v>
      </c>
      <c r="AQ7" s="1">
        <f t="shared" si="0"/>
        <v>0</v>
      </c>
      <c r="AR7" s="1"/>
      <c r="AS7" s="1"/>
    </row>
    <row r="8" spans="1:45" ht="29.25" x14ac:dyDescent="0.9">
      <c r="A8" s="6">
        <v>7</v>
      </c>
      <c r="B8" s="6" t="s">
        <v>62</v>
      </c>
      <c r="C8" s="7">
        <v>0.15</v>
      </c>
      <c r="D8" s="7">
        <v>0.28999999999999998</v>
      </c>
      <c r="E8" s="7">
        <v>0.28999999999999998</v>
      </c>
      <c r="F8" s="7">
        <v>0.27</v>
      </c>
      <c r="AM8" s="1" t="s">
        <v>10</v>
      </c>
      <c r="AN8" s="1">
        <v>14</v>
      </c>
      <c r="AO8" s="1">
        <v>24.5</v>
      </c>
      <c r="AP8" s="1">
        <f t="shared" si="1"/>
        <v>343</v>
      </c>
      <c r="AQ8" s="1">
        <f t="shared" si="0"/>
        <v>8403.5</v>
      </c>
      <c r="AR8" s="1"/>
      <c r="AS8" s="1"/>
    </row>
    <row r="9" spans="1:45" ht="29.25" x14ac:dyDescent="0.9">
      <c r="A9" s="6">
        <v>8</v>
      </c>
      <c r="B9" s="6" t="s">
        <v>63</v>
      </c>
      <c r="C9" s="7">
        <v>0.48</v>
      </c>
      <c r="D9" s="7">
        <v>0.42</v>
      </c>
      <c r="E9" s="7">
        <v>0</v>
      </c>
      <c r="F9" s="7">
        <v>0</v>
      </c>
      <c r="AM9" s="1"/>
      <c r="AN9" s="1"/>
      <c r="AO9" s="1"/>
      <c r="AP9" s="1">
        <f t="shared" si="1"/>
        <v>0</v>
      </c>
      <c r="AQ9" s="1">
        <f t="shared" si="0"/>
        <v>0</v>
      </c>
      <c r="AR9" s="1"/>
      <c r="AS9" s="1"/>
    </row>
    <row r="10" spans="1:45" ht="29.25" x14ac:dyDescent="0.9">
      <c r="A10" s="6">
        <v>9</v>
      </c>
      <c r="B10" s="6" t="s">
        <v>59</v>
      </c>
      <c r="C10" s="7">
        <v>0.09</v>
      </c>
      <c r="D10" s="7">
        <v>0.68</v>
      </c>
      <c r="E10" s="7">
        <v>0.17</v>
      </c>
      <c r="F10" s="7">
        <v>0.06</v>
      </c>
      <c r="AM10" s="1" t="s">
        <v>11</v>
      </c>
      <c r="AN10" s="1">
        <v>10</v>
      </c>
      <c r="AO10" s="1">
        <v>34.5</v>
      </c>
      <c r="AP10" s="1">
        <f t="shared" si="1"/>
        <v>345</v>
      </c>
      <c r="AQ10" s="1">
        <f t="shared" si="0"/>
        <v>11902.5</v>
      </c>
      <c r="AR10" s="1"/>
      <c r="AS10" s="1"/>
    </row>
    <row r="11" spans="1:45" ht="29.25" x14ac:dyDescent="0.9">
      <c r="A11" s="6">
        <v>10</v>
      </c>
      <c r="B11" s="6" t="s">
        <v>60</v>
      </c>
      <c r="C11" s="7">
        <v>0.19</v>
      </c>
      <c r="D11" s="7">
        <v>0.44</v>
      </c>
      <c r="E11" s="7">
        <v>0.22</v>
      </c>
      <c r="F11" s="7">
        <v>0.15</v>
      </c>
      <c r="AM11" s="1"/>
      <c r="AN11" s="1"/>
      <c r="AO11" s="1"/>
      <c r="AP11" s="1">
        <f t="shared" si="1"/>
        <v>0</v>
      </c>
      <c r="AQ11" s="1">
        <f t="shared" si="0"/>
        <v>0</v>
      </c>
      <c r="AR11" s="1"/>
      <c r="AS11" s="1"/>
    </row>
    <row r="12" spans="1:45" ht="29.25" x14ac:dyDescent="0.9">
      <c r="A12" s="6">
        <v>11</v>
      </c>
      <c r="B12" s="6" t="s">
        <v>64</v>
      </c>
      <c r="C12" s="7">
        <v>0.2</v>
      </c>
      <c r="D12" s="7">
        <v>0.43</v>
      </c>
      <c r="E12" s="7">
        <v>0.2</v>
      </c>
      <c r="F12" s="7">
        <v>0.17</v>
      </c>
      <c r="AM12" s="1" t="s">
        <v>12</v>
      </c>
      <c r="AN12" s="1">
        <v>14</v>
      </c>
      <c r="AO12" s="1">
        <v>44.5</v>
      </c>
      <c r="AP12" s="1">
        <f t="shared" si="1"/>
        <v>623</v>
      </c>
      <c r="AQ12" s="1">
        <f t="shared" si="0"/>
        <v>27723.5</v>
      </c>
      <c r="AR12" s="1"/>
      <c r="AS12" s="1"/>
    </row>
    <row r="13" spans="1:45" ht="29.25" x14ac:dyDescent="0.9">
      <c r="A13" s="6">
        <v>12</v>
      </c>
      <c r="B13" s="6" t="s">
        <v>65</v>
      </c>
      <c r="C13" s="7">
        <v>0.56000000000000005</v>
      </c>
      <c r="D13" s="7">
        <v>0.28999999999999998</v>
      </c>
      <c r="E13" s="7">
        <v>0.05</v>
      </c>
      <c r="F13" s="7">
        <v>0.1</v>
      </c>
      <c r="AM13" s="1"/>
      <c r="AN13" s="1"/>
      <c r="AO13" s="1"/>
      <c r="AP13" s="1">
        <f t="shared" si="1"/>
        <v>0</v>
      </c>
      <c r="AQ13" s="1">
        <f t="shared" si="0"/>
        <v>0</v>
      </c>
      <c r="AR13" s="1"/>
      <c r="AS13" s="1"/>
    </row>
    <row r="14" spans="1:45" ht="29.25" x14ac:dyDescent="0.9">
      <c r="A14" s="6">
        <v>13</v>
      </c>
      <c r="B14" s="6" t="s">
        <v>66</v>
      </c>
      <c r="C14" s="7">
        <v>0.56000000000000005</v>
      </c>
      <c r="D14" s="7">
        <v>0.44</v>
      </c>
      <c r="E14" s="7">
        <v>0</v>
      </c>
      <c r="F14" s="7">
        <v>0</v>
      </c>
      <c r="AM14" s="1" t="s">
        <v>13</v>
      </c>
      <c r="AN14" s="1">
        <v>7</v>
      </c>
      <c r="AO14" s="1">
        <v>54.5</v>
      </c>
      <c r="AP14" s="1">
        <f t="shared" si="1"/>
        <v>381.5</v>
      </c>
      <c r="AQ14" s="1">
        <f t="shared" si="0"/>
        <v>20791.75</v>
      </c>
      <c r="AR14" s="1"/>
      <c r="AS14" s="1"/>
    </row>
    <row r="15" spans="1:45" ht="29.25" x14ac:dyDescent="0.9">
      <c r="A15" s="6">
        <v>14</v>
      </c>
      <c r="B15" s="6" t="s">
        <v>67</v>
      </c>
      <c r="C15" s="7">
        <v>0.11</v>
      </c>
      <c r="D15" s="7">
        <v>0.54</v>
      </c>
      <c r="E15" s="7">
        <v>0.21</v>
      </c>
      <c r="F15" s="7">
        <v>0.04</v>
      </c>
      <c r="AM15" s="1"/>
      <c r="AN15" s="1"/>
      <c r="AO15" s="1"/>
      <c r="AP15" s="1">
        <f t="shared" si="1"/>
        <v>0</v>
      </c>
      <c r="AQ15" s="1">
        <f t="shared" si="0"/>
        <v>0</v>
      </c>
      <c r="AR15" s="1"/>
      <c r="AS15" s="1"/>
    </row>
    <row r="16" spans="1:45" ht="29.25" x14ac:dyDescent="0.9">
      <c r="A16" s="6">
        <v>15</v>
      </c>
      <c r="B16" s="6" t="s">
        <v>68</v>
      </c>
      <c r="C16" s="7">
        <v>0.67</v>
      </c>
      <c r="D16" s="7">
        <v>0.33</v>
      </c>
      <c r="E16" s="7">
        <v>0</v>
      </c>
      <c r="F16" s="7">
        <v>0</v>
      </c>
      <c r="AM16" s="1" t="s">
        <v>14</v>
      </c>
      <c r="AN16" s="1">
        <v>4</v>
      </c>
      <c r="AO16" s="1">
        <v>64.5</v>
      </c>
      <c r="AP16" s="1">
        <f t="shared" si="1"/>
        <v>258</v>
      </c>
      <c r="AQ16" s="1">
        <f t="shared" si="0"/>
        <v>16641</v>
      </c>
      <c r="AR16" s="1"/>
      <c r="AS16" s="1"/>
    </row>
    <row r="17" spans="1:45" ht="29.25" x14ac:dyDescent="0.9">
      <c r="A17" s="6">
        <v>16</v>
      </c>
      <c r="B17" s="6" t="s">
        <v>69</v>
      </c>
      <c r="C17" s="7">
        <v>0.43</v>
      </c>
      <c r="D17" s="7">
        <v>0.56999999999999995</v>
      </c>
      <c r="E17" s="7">
        <v>0</v>
      </c>
      <c r="F17" s="7">
        <v>0</v>
      </c>
      <c r="AM17" s="1"/>
      <c r="AN17" s="1"/>
      <c r="AO17" s="1"/>
      <c r="AP17" s="1">
        <f t="shared" si="1"/>
        <v>0</v>
      </c>
      <c r="AQ17" s="1">
        <f t="shared" si="0"/>
        <v>0</v>
      </c>
      <c r="AR17" s="1"/>
      <c r="AS17" s="1"/>
    </row>
    <row r="18" spans="1:45" ht="29.25" x14ac:dyDescent="0.9">
      <c r="A18" s="6">
        <v>17</v>
      </c>
      <c r="B18" s="6" t="s">
        <v>70</v>
      </c>
      <c r="C18" s="7">
        <v>0.63</v>
      </c>
      <c r="D18" s="7">
        <v>0.37</v>
      </c>
      <c r="E18" s="7">
        <v>0</v>
      </c>
      <c r="F18" s="7">
        <v>0</v>
      </c>
      <c r="AM18" s="1" t="s">
        <v>15</v>
      </c>
      <c r="AN18" s="1">
        <v>3</v>
      </c>
      <c r="AO18" s="1">
        <v>74.5</v>
      </c>
      <c r="AP18" s="1">
        <f t="shared" si="1"/>
        <v>223.5</v>
      </c>
      <c r="AQ18" s="1">
        <f t="shared" si="0"/>
        <v>16650.75</v>
      </c>
      <c r="AR18" s="1"/>
      <c r="AS18" s="1"/>
    </row>
    <row r="19" spans="1:45" ht="29.25" x14ac:dyDescent="0.9">
      <c r="A19" s="6">
        <v>18</v>
      </c>
      <c r="B19" s="6" t="s">
        <v>71</v>
      </c>
      <c r="C19" s="7">
        <v>0.1</v>
      </c>
      <c r="D19" s="7">
        <v>0.4</v>
      </c>
      <c r="E19" s="7">
        <v>0.33</v>
      </c>
      <c r="F19" s="7">
        <v>7.0000000000000007E-2</v>
      </c>
      <c r="AM19" s="1"/>
      <c r="AN19" s="1"/>
      <c r="AO19" s="1"/>
      <c r="AP19" s="1">
        <f t="shared" si="1"/>
        <v>0</v>
      </c>
      <c r="AQ19" s="1">
        <f t="shared" si="0"/>
        <v>0</v>
      </c>
      <c r="AR19" s="1"/>
      <c r="AS19" s="1"/>
    </row>
    <row r="20" spans="1:45" ht="29.25" x14ac:dyDescent="0.9">
      <c r="A20" s="6">
        <v>19</v>
      </c>
      <c r="B20" s="6" t="s">
        <v>72</v>
      </c>
      <c r="C20" s="7">
        <v>0.19</v>
      </c>
      <c r="D20" s="7">
        <v>0.55000000000000004</v>
      </c>
      <c r="E20" s="7">
        <v>0.17</v>
      </c>
      <c r="F20" s="7">
        <v>0.09</v>
      </c>
      <c r="AM20" s="1" t="s">
        <v>16</v>
      </c>
      <c r="AN20" s="1">
        <v>1</v>
      </c>
      <c r="AO20" s="1">
        <v>84.5</v>
      </c>
      <c r="AP20" s="1">
        <f t="shared" si="1"/>
        <v>84.5</v>
      </c>
      <c r="AQ20" s="1">
        <f t="shared" si="0"/>
        <v>7140.25</v>
      </c>
      <c r="AR20" s="1"/>
      <c r="AS20" s="1"/>
    </row>
    <row r="21" spans="1:45" ht="23.25" x14ac:dyDescent="0.7">
      <c r="A21" s="6">
        <v>20</v>
      </c>
      <c r="B21" s="6" t="s">
        <v>73</v>
      </c>
      <c r="C21" s="7">
        <v>0.16</v>
      </c>
      <c r="D21" s="7">
        <v>0.43</v>
      </c>
      <c r="E21" s="7">
        <v>0.26</v>
      </c>
      <c r="F21" s="7">
        <v>0.15</v>
      </c>
    </row>
    <row r="22" spans="1:45" ht="29.25" x14ac:dyDescent="0.9">
      <c r="A22" s="6">
        <v>21</v>
      </c>
      <c r="B22" s="6" t="s">
        <v>74</v>
      </c>
      <c r="C22" s="7">
        <v>0.62</v>
      </c>
      <c r="D22" s="7">
        <v>0.38</v>
      </c>
      <c r="E22" s="7">
        <v>0</v>
      </c>
      <c r="F22" s="7">
        <v>0</v>
      </c>
      <c r="G22" s="8"/>
      <c r="I22" t="s">
        <v>51</v>
      </c>
      <c r="O22" s="8"/>
      <c r="Q22" t="s">
        <v>5</v>
      </c>
      <c r="AN22" s="1">
        <v>100</v>
      </c>
      <c r="AP22" s="1">
        <v>2686.5</v>
      </c>
      <c r="AQ22" s="2">
        <v>114255.125</v>
      </c>
    </row>
    <row r="23" spans="1:45" ht="23.25" x14ac:dyDescent="0.7">
      <c r="A23" s="6">
        <v>22</v>
      </c>
      <c r="B23" s="6" t="s">
        <v>75</v>
      </c>
      <c r="C23" s="7">
        <v>0.28999999999999998</v>
      </c>
      <c r="D23" s="7">
        <v>0.43</v>
      </c>
      <c r="E23" s="7">
        <v>0.12</v>
      </c>
      <c r="F23" s="7">
        <v>0.16</v>
      </c>
    </row>
    <row r="24" spans="1:45" ht="23.25" x14ac:dyDescent="0.7">
      <c r="A24" s="6">
        <v>23</v>
      </c>
      <c r="B24" s="6" t="s">
        <v>76</v>
      </c>
      <c r="C24" s="7">
        <v>0.43</v>
      </c>
      <c r="D24" s="7">
        <v>0.34</v>
      </c>
      <c r="E24" s="7">
        <v>0.14000000000000001</v>
      </c>
      <c r="F24" s="7">
        <v>0.09</v>
      </c>
    </row>
    <row r="25" spans="1:45" ht="23.25" x14ac:dyDescent="0.7">
      <c r="A25" s="6">
        <v>24</v>
      </c>
      <c r="B25" s="6" t="s">
        <v>77</v>
      </c>
      <c r="C25" s="7">
        <v>0.37</v>
      </c>
      <c r="D25" s="7">
        <v>0.43</v>
      </c>
      <c r="E25" s="7">
        <v>0.15</v>
      </c>
      <c r="F25" s="7">
        <v>0.05</v>
      </c>
    </row>
    <row r="26" spans="1:45" ht="29.25" x14ac:dyDescent="0.9">
      <c r="A26" s="6">
        <v>25</v>
      </c>
      <c r="B26" s="6" t="s">
        <v>68</v>
      </c>
      <c r="C26" s="7">
        <v>0.37</v>
      </c>
      <c r="D26" s="7">
        <v>0.34</v>
      </c>
      <c r="E26" s="7">
        <v>0.13</v>
      </c>
      <c r="F26" s="7">
        <v>0.16</v>
      </c>
      <c r="AM26" s="1" t="s">
        <v>22</v>
      </c>
      <c r="AN26" s="1">
        <f>(AP22/AN22)</f>
        <v>26.864999999999998</v>
      </c>
    </row>
    <row r="27" spans="1:45" ht="29.25" x14ac:dyDescent="0.9">
      <c r="A27" s="6">
        <v>26</v>
      </c>
      <c r="B27" s="6" t="s">
        <v>78</v>
      </c>
      <c r="C27" s="7">
        <v>0.57999999999999996</v>
      </c>
      <c r="D27" s="7">
        <v>0.42</v>
      </c>
      <c r="E27" s="7">
        <v>0</v>
      </c>
      <c r="F27" s="7">
        <v>0</v>
      </c>
      <c r="AM27" s="1" t="s">
        <v>24</v>
      </c>
      <c r="AN27" s="1">
        <v>7.97</v>
      </c>
    </row>
    <row r="28" spans="1:45" ht="29.25" x14ac:dyDescent="0.9">
      <c r="A28" s="6">
        <v>27</v>
      </c>
      <c r="B28" s="6" t="s">
        <v>79</v>
      </c>
      <c r="C28" s="7">
        <v>0.45</v>
      </c>
      <c r="D28" s="7">
        <v>0.55000000000000004</v>
      </c>
      <c r="E28" s="7">
        <v>0</v>
      </c>
      <c r="F28" s="7">
        <v>0</v>
      </c>
      <c r="AM28" s="1" t="s">
        <v>25</v>
      </c>
      <c r="AN28" s="1">
        <v>21.64</v>
      </c>
    </row>
    <row r="29" spans="1:45" ht="29.25" x14ac:dyDescent="0.9">
      <c r="A29" s="6">
        <v>28</v>
      </c>
      <c r="B29" s="6" t="s">
        <v>80</v>
      </c>
      <c r="C29" s="7">
        <v>0.65</v>
      </c>
      <c r="D29" s="7">
        <v>0.2</v>
      </c>
      <c r="E29" s="7">
        <v>7.0000000000000007E-2</v>
      </c>
      <c r="F29" s="7">
        <v>0.08</v>
      </c>
      <c r="AM29" s="1" t="s">
        <v>23</v>
      </c>
      <c r="AN29" s="1">
        <v>420.82</v>
      </c>
    </row>
    <row r="30" spans="1:45" ht="29.25" x14ac:dyDescent="0.9">
      <c r="A30" s="6">
        <v>29</v>
      </c>
      <c r="B30" s="6" t="s">
        <v>81</v>
      </c>
      <c r="C30" s="7">
        <v>0.09</v>
      </c>
      <c r="D30" s="7">
        <v>0.47</v>
      </c>
      <c r="E30" s="7">
        <v>0.17</v>
      </c>
      <c r="F30" s="7">
        <v>0.27</v>
      </c>
      <c r="AM30" s="1" t="s">
        <v>26</v>
      </c>
      <c r="AN30" s="1">
        <v>20.51</v>
      </c>
    </row>
    <row r="31" spans="1:45" ht="23.25" x14ac:dyDescent="0.7">
      <c r="A31" s="6">
        <v>30</v>
      </c>
      <c r="B31" s="6" t="s">
        <v>82</v>
      </c>
      <c r="C31" s="7">
        <v>0.72</v>
      </c>
      <c r="D31" s="7">
        <v>0.28000000000000003</v>
      </c>
      <c r="E31" s="7">
        <v>0</v>
      </c>
      <c r="F31" s="7" cm="1">
        <f t="array" aca="1" ref="F31" ca="1">F4:H310%</f>
        <v>0</v>
      </c>
      <c r="AB31" s="6" t="s">
        <v>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00424-5405-428E-B103-3219621490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Sheet6</vt:lpstr>
      <vt:lpstr>Sheet7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Amjath khan</dc:creator>
  <cp:lastModifiedBy>AMJATH M T  M</cp:lastModifiedBy>
  <dcterms:created xsi:type="dcterms:W3CDTF">2024-10-19T01:18:10Z</dcterms:created>
  <dcterms:modified xsi:type="dcterms:W3CDTF">2024-11-22T14:20:19Z</dcterms:modified>
</cp:coreProperties>
</file>