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ropbox (Turner)\R\ELECTIONS\ALspecial\"/>
    </mc:Choice>
  </mc:AlternateContent>
  <bookViews>
    <workbookView xWindow="0" yWindow="0" windowWidth="34860" windowHeight="13215" xr2:uid="{00000000-000D-0000-FFFF-FFFF00000000}"/>
  </bookViews>
  <sheets>
    <sheet name="formatted" sheetId="3" r:id="rId1"/>
  </sheets>
  <calcPr calcId="171027"/>
</workbook>
</file>

<file path=xl/calcChain.xml><?xml version="1.0" encoding="utf-8"?>
<calcChain xmlns="http://schemas.openxmlformats.org/spreadsheetml/2006/main">
  <c r="L3" i="3" l="1"/>
  <c r="M3" i="3"/>
  <c r="L4" i="3"/>
  <c r="M4" i="3"/>
  <c r="L5" i="3"/>
  <c r="M5" i="3"/>
  <c r="L6" i="3"/>
  <c r="M6" i="3"/>
  <c r="L7" i="3"/>
  <c r="M7" i="3"/>
  <c r="L8" i="3"/>
  <c r="M8" i="3"/>
  <c r="L9" i="3"/>
  <c r="M9" i="3"/>
  <c r="L10" i="3"/>
  <c r="M10" i="3"/>
  <c r="L11" i="3"/>
  <c r="M11" i="3"/>
  <c r="L12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L63" i="3"/>
  <c r="M63" i="3"/>
  <c r="L64" i="3"/>
  <c r="M64" i="3"/>
  <c r="L65" i="3"/>
  <c r="M65" i="3"/>
  <c r="L66" i="3"/>
  <c r="M66" i="3"/>
  <c r="L67" i="3"/>
  <c r="M67" i="3"/>
  <c r="L68" i="3"/>
  <c r="M68" i="3"/>
  <c r="M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2" i="3"/>
  <c r="L2" i="3" s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I2" i="3"/>
  <c r="H2" i="3"/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2" i="3"/>
  <c r="E3" i="3"/>
  <c r="G3" i="3" s="1"/>
  <c r="E4" i="3"/>
  <c r="G4" i="3" s="1"/>
  <c r="E5" i="3"/>
  <c r="G5" i="3" s="1"/>
  <c r="E6" i="3"/>
  <c r="G6" i="3" s="1"/>
  <c r="E7" i="3"/>
  <c r="G7" i="3" s="1"/>
  <c r="E8" i="3"/>
  <c r="G8" i="3" s="1"/>
  <c r="E9" i="3"/>
  <c r="G9" i="3" s="1"/>
  <c r="E10" i="3"/>
  <c r="G10" i="3" s="1"/>
  <c r="E11" i="3"/>
  <c r="G11" i="3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G35" i="3" s="1"/>
  <c r="E36" i="3"/>
  <c r="G36" i="3" s="1"/>
  <c r="E37" i="3"/>
  <c r="G37" i="3" s="1"/>
  <c r="E38" i="3"/>
  <c r="G38" i="3" s="1"/>
  <c r="E39" i="3"/>
  <c r="G39" i="3" s="1"/>
  <c r="E40" i="3"/>
  <c r="G40" i="3" s="1"/>
  <c r="E41" i="3"/>
  <c r="G41" i="3" s="1"/>
  <c r="E42" i="3"/>
  <c r="G42" i="3" s="1"/>
  <c r="E43" i="3"/>
  <c r="G43" i="3" s="1"/>
  <c r="E44" i="3"/>
  <c r="G44" i="3" s="1"/>
  <c r="E45" i="3"/>
  <c r="G45" i="3" s="1"/>
  <c r="E46" i="3"/>
  <c r="G46" i="3" s="1"/>
  <c r="E47" i="3"/>
  <c r="G47" i="3" s="1"/>
  <c r="E48" i="3"/>
  <c r="G48" i="3" s="1"/>
  <c r="E49" i="3"/>
  <c r="G49" i="3" s="1"/>
  <c r="E50" i="3"/>
  <c r="G50" i="3" s="1"/>
  <c r="E51" i="3"/>
  <c r="G51" i="3" s="1"/>
  <c r="E52" i="3"/>
  <c r="G52" i="3" s="1"/>
  <c r="E53" i="3"/>
  <c r="G53" i="3" s="1"/>
  <c r="E54" i="3"/>
  <c r="G54" i="3" s="1"/>
  <c r="E55" i="3"/>
  <c r="G55" i="3" s="1"/>
  <c r="E56" i="3"/>
  <c r="G56" i="3" s="1"/>
  <c r="E57" i="3"/>
  <c r="G57" i="3" s="1"/>
  <c r="E58" i="3"/>
  <c r="G58" i="3" s="1"/>
  <c r="E59" i="3"/>
  <c r="G59" i="3" s="1"/>
  <c r="E60" i="3"/>
  <c r="G60" i="3" s="1"/>
  <c r="E61" i="3"/>
  <c r="G61" i="3" s="1"/>
  <c r="E62" i="3"/>
  <c r="G62" i="3" s="1"/>
  <c r="E63" i="3"/>
  <c r="G63" i="3" s="1"/>
  <c r="E64" i="3"/>
  <c r="G64" i="3" s="1"/>
  <c r="E65" i="3"/>
  <c r="G65" i="3" s="1"/>
  <c r="E66" i="3"/>
  <c r="G66" i="3" s="1"/>
  <c r="E67" i="3"/>
  <c r="G67" i="3" s="1"/>
  <c r="E68" i="3"/>
  <c r="G68" i="3" s="1"/>
  <c r="E2" i="3"/>
  <c r="G2" i="3" s="1"/>
</calcChain>
</file>

<file path=xl/sharedStrings.xml><?xml version="1.0" encoding="utf-8"?>
<sst xmlns="http://schemas.openxmlformats.org/spreadsheetml/2006/main" count="147" uniqueCount="147">
  <si>
    <t>01</t>
  </si>
  <si>
    <t>Jefferson</t>
  </si>
  <si>
    <t>02</t>
  </si>
  <si>
    <t>Mobile</t>
  </si>
  <si>
    <t>03</t>
  </si>
  <si>
    <t>Montgomery</t>
  </si>
  <si>
    <t>04</t>
  </si>
  <si>
    <t>Autauga</t>
  </si>
  <si>
    <t>05</t>
  </si>
  <si>
    <t>Baldwin</t>
  </si>
  <si>
    <t>06</t>
  </si>
  <si>
    <t>Barbour</t>
  </si>
  <si>
    <t>07</t>
  </si>
  <si>
    <t>Bibb</t>
  </si>
  <si>
    <t>08</t>
  </si>
  <si>
    <t>Blount</t>
  </si>
  <si>
    <t>09</t>
  </si>
  <si>
    <t>Bullock</t>
  </si>
  <si>
    <t>10</t>
  </si>
  <si>
    <t>Butler</t>
  </si>
  <si>
    <t>11</t>
  </si>
  <si>
    <t>Calhoun</t>
  </si>
  <si>
    <t>12</t>
  </si>
  <si>
    <t>Chambers</t>
  </si>
  <si>
    <t>13</t>
  </si>
  <si>
    <t>Cherokee</t>
  </si>
  <si>
    <t>14</t>
  </si>
  <si>
    <t>Chilton</t>
  </si>
  <si>
    <t>15</t>
  </si>
  <si>
    <t>Choctaw</t>
  </si>
  <si>
    <t>16</t>
  </si>
  <si>
    <t>Clarke</t>
  </si>
  <si>
    <t>17</t>
  </si>
  <si>
    <t>Clay</t>
  </si>
  <si>
    <t>18</t>
  </si>
  <si>
    <t>Cleburne</t>
  </si>
  <si>
    <t>19</t>
  </si>
  <si>
    <t>Coffee</t>
  </si>
  <si>
    <t>20</t>
  </si>
  <si>
    <t>Colbert</t>
  </si>
  <si>
    <t>21</t>
  </si>
  <si>
    <t>Conecuh</t>
  </si>
  <si>
    <t>22</t>
  </si>
  <si>
    <t>Coosa</t>
  </si>
  <si>
    <t>23</t>
  </si>
  <si>
    <t>Covington</t>
  </si>
  <si>
    <t>24</t>
  </si>
  <si>
    <t>Crenshaw</t>
  </si>
  <si>
    <t>25</t>
  </si>
  <si>
    <t>Cullman</t>
  </si>
  <si>
    <t>26</t>
  </si>
  <si>
    <t>Dale</t>
  </si>
  <si>
    <t>27</t>
  </si>
  <si>
    <t>Dallas</t>
  </si>
  <si>
    <t>28</t>
  </si>
  <si>
    <t>DeKalb</t>
  </si>
  <si>
    <t>29</t>
  </si>
  <si>
    <t>Elmore</t>
  </si>
  <si>
    <t>30</t>
  </si>
  <si>
    <t>Escambia</t>
  </si>
  <si>
    <t>31</t>
  </si>
  <si>
    <t>Etowah</t>
  </si>
  <si>
    <t>32</t>
  </si>
  <si>
    <t>Fayette</t>
  </si>
  <si>
    <t>33</t>
  </si>
  <si>
    <t>Franklin</t>
  </si>
  <si>
    <t>34</t>
  </si>
  <si>
    <t>Geneva</t>
  </si>
  <si>
    <t>35</t>
  </si>
  <si>
    <t>Greene</t>
  </si>
  <si>
    <t>36</t>
  </si>
  <si>
    <t>Hale</t>
  </si>
  <si>
    <t>37</t>
  </si>
  <si>
    <t>Henry</t>
  </si>
  <si>
    <t>38</t>
  </si>
  <si>
    <t>Houston</t>
  </si>
  <si>
    <t>39</t>
  </si>
  <si>
    <t>Jackson</t>
  </si>
  <si>
    <t>40</t>
  </si>
  <si>
    <t>Lamar</t>
  </si>
  <si>
    <t>41</t>
  </si>
  <si>
    <t>Lauderdale</t>
  </si>
  <si>
    <t>42</t>
  </si>
  <si>
    <t>Lawrence</t>
  </si>
  <si>
    <t>43</t>
  </si>
  <si>
    <t>Lee</t>
  </si>
  <si>
    <t>44</t>
  </si>
  <si>
    <t>Limestone</t>
  </si>
  <si>
    <t>45</t>
  </si>
  <si>
    <t>Lowndes</t>
  </si>
  <si>
    <t>46</t>
  </si>
  <si>
    <t>Macon</t>
  </si>
  <si>
    <t>47</t>
  </si>
  <si>
    <t>Madison</t>
  </si>
  <si>
    <t>48</t>
  </si>
  <si>
    <t>Marengo</t>
  </si>
  <si>
    <t>49</t>
  </si>
  <si>
    <t>Marion</t>
  </si>
  <si>
    <t>50</t>
  </si>
  <si>
    <t>Marshall</t>
  </si>
  <si>
    <t>51</t>
  </si>
  <si>
    <t>Monroe</t>
  </si>
  <si>
    <t>52</t>
  </si>
  <si>
    <t>Morgan</t>
  </si>
  <si>
    <t>53</t>
  </si>
  <si>
    <t>Perry</t>
  </si>
  <si>
    <t>54</t>
  </si>
  <si>
    <t>Pickens</t>
  </si>
  <si>
    <t>55</t>
  </si>
  <si>
    <t>Pike</t>
  </si>
  <si>
    <t>56</t>
  </si>
  <si>
    <t>Randolph</t>
  </si>
  <si>
    <t>57</t>
  </si>
  <si>
    <t>Russell</t>
  </si>
  <si>
    <t>58</t>
  </si>
  <si>
    <t>Shelby</t>
  </si>
  <si>
    <t>59</t>
  </si>
  <si>
    <t>St. Clair</t>
  </si>
  <si>
    <t>60</t>
  </si>
  <si>
    <t>Sumter</t>
  </si>
  <si>
    <t>61</t>
  </si>
  <si>
    <t>Talladega</t>
  </si>
  <si>
    <t>62</t>
  </si>
  <si>
    <t>Tallapoosa</t>
  </si>
  <si>
    <t>63</t>
  </si>
  <si>
    <t>Tuscaloosa</t>
  </si>
  <si>
    <t>64</t>
  </si>
  <si>
    <t>Walker</t>
  </si>
  <si>
    <t>65</t>
  </si>
  <si>
    <t>Washington</t>
  </si>
  <si>
    <t>66</t>
  </si>
  <si>
    <t>Wilcox</t>
  </si>
  <si>
    <t>67</t>
  </si>
  <si>
    <t>Winston</t>
  </si>
  <si>
    <t>county.code</t>
  </si>
  <si>
    <t>county.name</t>
  </si>
  <si>
    <t>votes.moore</t>
  </si>
  <si>
    <t>votes.strange</t>
  </si>
  <si>
    <t>winner</t>
  </si>
  <si>
    <t>ratio.moore</t>
  </si>
  <si>
    <t>winner.textblub</t>
  </si>
  <si>
    <t>pct.moore</t>
  </si>
  <si>
    <t>pct.strange</t>
  </si>
  <si>
    <t>rounded.moore</t>
  </si>
  <si>
    <t>rounded.strange</t>
  </si>
  <si>
    <t>pct.text.moore</t>
  </si>
  <si>
    <t>pct.text.strange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</si>
</sst>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>
    <font>
      <sz val="11"/>
      <name val="Calibri"/>
    </font>
    <font>
      <b/>
      <sz val="11"/>
      <color rgb="FFFFFFFF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 applyNumberFormat="1" applyFont="1"/>
    <xf numFmtId="0" fontId="1" fillId="2" borderId="0" xfId="0" applyNumberFormat="1" applyFont="1" applyFill="1"/>
    <xf numFmtId="2" fontId="0" fillId="0" borderId="0" xfId="0" applyNumberFormat="1" applyFont="1"/>
    <xf numFmtId="9" fontId="1" fillId="2" borderId="0" xfId="2" applyFont="1" applyFill="1"/>
    <xf numFmtId="9" fontId="0" fillId="0" borderId="0" xfId="2" applyFont="1"/>
    <xf numFmtId="164" fontId="1" fillId="2" borderId="0" xfId="1" applyNumberFormat="1" applyFont="1" applyFill="1"/>
    <xf numFmtId="164" fontId="0" fillId="0" borderId="0" xfId="1" applyNumberFormat="1" applyFont="1"/>
    <xf numFmtId="164" fontId="0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tabSelected="1" topLeftCell="A55" workbookViewId="0">
      <selection activeCell="D59" sqref="D59"/>
    </sheetView>
  </sheetViews>
  <sheetFormatPr defaultRowHeight="14.25"/>
  <cols>
    <col min="1" max="1" width="12.265625" customWidth="1"/>
    <col min="2" max="2" width="13.1328125" customWidth="1"/>
    <col min="3" max="3" width="16.3984375" customWidth="1"/>
    <col min="4" max="4" width="19.73046875" customWidth="1"/>
    <col min="5" max="5" width="12.265625" customWidth="1"/>
    <col min="6" max="6" width="14.73046875" customWidth="1"/>
    <col min="7" max="7" width="24.3984375" customWidth="1"/>
    <col min="8" max="8" width="27.86328125" style="4" customWidth="1"/>
    <col min="9" max="9" width="10.86328125" style="4" bestFit="1" customWidth="1"/>
    <col min="10" max="10" width="27.86328125" style="6" customWidth="1"/>
    <col min="11" max="11" width="10.86328125" style="6" customWidth="1"/>
    <col min="12" max="12" width="13.86328125" customWidth="1"/>
    <col min="13" max="13" width="12.1328125" customWidth="1"/>
  </cols>
  <sheetData>
    <row r="1" spans="1:13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3" t="s">
        <v>141</v>
      </c>
      <c r="I1" s="3" t="s">
        <v>142</v>
      </c>
      <c r="J1" s="5" t="s">
        <v>143</v>
      </c>
      <c r="K1" s="5" t="s">
        <v>144</v>
      </c>
      <c r="L1" t="s">
        <v>145</v>
      </c>
      <c r="M1" t="s">
        <v>146</v>
      </c>
    </row>
    <row r="2" spans="1:13">
      <c r="A2" t="s">
        <v>6</v>
      </c>
      <c r="B2" t="s">
        <v>7</v>
      </c>
      <c r="C2">
        <v>3926</v>
      </c>
      <c r="D2">
        <v>2299</v>
      </c>
      <c r="E2" t="str">
        <f>IF(C2&gt;D2,"Moore","Strange")</f>
        <v>Moore</v>
      </c>
      <c r="F2" s="2">
        <f>C2/D2</f>
        <v>1.7076989995650282</v>
      </c>
      <c r="G2" t="str">
        <f>"Winner: "&amp;E2</f>
        <v>Winner: Moore</v>
      </c>
      <c r="H2" s="4">
        <f>C2/(C2+D2)</f>
        <v>0.63068273092369476</v>
      </c>
      <c r="I2" s="4">
        <f>D2/(D2+C2)</f>
        <v>0.36931726907630524</v>
      </c>
      <c r="J2" s="6">
        <f>ROUND(H2*100,1)</f>
        <v>63.1</v>
      </c>
      <c r="K2" s="6">
        <f>ROUND(I2*100,1)</f>
        <v>36.9</v>
      </c>
      <c r="L2" s="7" t="str">
        <f>CONCATENATE("Moore: ",J2,"%")</f>
        <v>Moore: 63.1%</v>
      </c>
      <c r="M2" s="7" t="str">
        <f>CONCATENATE("Strange: ",K2,"%")</f>
        <v>Strange: 36.9%</v>
      </c>
    </row>
    <row r="3" spans="1:13">
      <c r="A3" t="s">
        <v>8</v>
      </c>
      <c r="B3" t="s">
        <v>9</v>
      </c>
      <c r="C3">
        <v>14067</v>
      </c>
      <c r="D3">
        <v>12525</v>
      </c>
      <c r="E3" t="str">
        <f t="shared" ref="E3:E66" si="0">IF(C3&gt;D3,"Moore","Strange")</f>
        <v>Moore</v>
      </c>
      <c r="F3" s="2">
        <f t="shared" ref="F3:F66" si="1">C3/D3</f>
        <v>1.1231137724550899</v>
      </c>
      <c r="G3" t="str">
        <f t="shared" ref="G3:G66" si="2">"Winner: "&amp;E3</f>
        <v>Winner: Moore</v>
      </c>
      <c r="H3" s="4">
        <f t="shared" ref="H3:H66" si="3">C3/(C3+D3)</f>
        <v>0.52899368231046928</v>
      </c>
      <c r="I3" s="4">
        <f t="shared" ref="I3:I66" si="4">D3/(D3+C3)</f>
        <v>0.47100631768953066</v>
      </c>
      <c r="J3" s="6">
        <f t="shared" ref="J3:J66" si="5">ROUND(H3*100,1)</f>
        <v>52.9</v>
      </c>
      <c r="K3" s="6">
        <f t="shared" ref="K3:K66" si="6">ROUND(I3*100,1)</f>
        <v>47.1</v>
      </c>
      <c r="L3" s="7" t="str">
        <f t="shared" ref="L3:L66" si="7">CONCATENATE("Moore: ",J3,"%")</f>
        <v>Moore: 52.9%</v>
      </c>
      <c r="M3" s="7" t="str">
        <f t="shared" ref="M3:M66" si="8">CONCATENATE("Strange: ",K3,"%")</f>
        <v>Strange: 47.1%</v>
      </c>
    </row>
    <row r="4" spans="1:13">
      <c r="A4" t="s">
        <v>10</v>
      </c>
      <c r="B4" t="s">
        <v>11</v>
      </c>
      <c r="C4">
        <v>1094</v>
      </c>
      <c r="D4">
        <v>817</v>
      </c>
      <c r="E4" t="str">
        <f t="shared" si="0"/>
        <v>Moore</v>
      </c>
      <c r="F4" s="2">
        <f t="shared" si="1"/>
        <v>1.3390452876376988</v>
      </c>
      <c r="G4" t="str">
        <f t="shared" si="2"/>
        <v>Winner: Moore</v>
      </c>
      <c r="H4" s="4">
        <f t="shared" si="3"/>
        <v>0.57247514390371534</v>
      </c>
      <c r="I4" s="4">
        <f t="shared" si="4"/>
        <v>0.42752485609628466</v>
      </c>
      <c r="J4" s="6">
        <f t="shared" si="5"/>
        <v>57.2</v>
      </c>
      <c r="K4" s="6">
        <f t="shared" si="6"/>
        <v>42.8</v>
      </c>
      <c r="L4" s="7" t="str">
        <f t="shared" si="7"/>
        <v>Moore: 57.2%</v>
      </c>
      <c r="M4" s="7" t="str">
        <f t="shared" si="8"/>
        <v>Strange: 42.8%</v>
      </c>
    </row>
    <row r="5" spans="1:13">
      <c r="A5" t="s">
        <v>12</v>
      </c>
      <c r="B5" t="s">
        <v>13</v>
      </c>
      <c r="C5">
        <v>1542</v>
      </c>
      <c r="D5">
        <v>840</v>
      </c>
      <c r="E5" t="str">
        <f t="shared" si="0"/>
        <v>Moore</v>
      </c>
      <c r="F5" s="2">
        <f t="shared" si="1"/>
        <v>1.8357142857142856</v>
      </c>
      <c r="G5" t="str">
        <f t="shared" si="2"/>
        <v>Winner: Moore</v>
      </c>
      <c r="H5" s="4">
        <f t="shared" si="3"/>
        <v>0.64735516372795965</v>
      </c>
      <c r="I5" s="4">
        <f t="shared" si="4"/>
        <v>0.3526448362720403</v>
      </c>
      <c r="J5" s="6">
        <f t="shared" si="5"/>
        <v>64.7</v>
      </c>
      <c r="K5" s="6">
        <f t="shared" si="6"/>
        <v>35.299999999999997</v>
      </c>
      <c r="L5" s="7" t="str">
        <f t="shared" si="7"/>
        <v>Moore: 64.7%</v>
      </c>
      <c r="M5" s="7" t="str">
        <f t="shared" si="8"/>
        <v>Strange: 35.3%</v>
      </c>
    </row>
    <row r="6" spans="1:13">
      <c r="A6" t="s">
        <v>14</v>
      </c>
      <c r="B6" t="s">
        <v>15</v>
      </c>
      <c r="C6">
        <v>4804</v>
      </c>
      <c r="D6">
        <v>3068</v>
      </c>
      <c r="E6" t="str">
        <f t="shared" si="0"/>
        <v>Moore</v>
      </c>
      <c r="F6" s="2">
        <f t="shared" si="1"/>
        <v>1.5658409387222947</v>
      </c>
      <c r="G6" t="str">
        <f t="shared" si="2"/>
        <v>Winner: Moore</v>
      </c>
      <c r="H6" s="4">
        <f t="shared" si="3"/>
        <v>0.61026422764227639</v>
      </c>
      <c r="I6" s="4">
        <f t="shared" si="4"/>
        <v>0.38973577235772355</v>
      </c>
      <c r="J6" s="6">
        <f t="shared" si="5"/>
        <v>61</v>
      </c>
      <c r="K6" s="6">
        <f t="shared" si="6"/>
        <v>39</v>
      </c>
      <c r="L6" s="7" t="str">
        <f t="shared" si="7"/>
        <v>Moore: 61%</v>
      </c>
      <c r="M6" s="7" t="str">
        <f t="shared" si="8"/>
        <v>Strange: 39%</v>
      </c>
    </row>
    <row r="7" spans="1:13">
      <c r="A7" t="s">
        <v>16</v>
      </c>
      <c r="B7" t="s">
        <v>17</v>
      </c>
      <c r="C7">
        <v>274</v>
      </c>
      <c r="D7">
        <v>161</v>
      </c>
      <c r="E7" t="str">
        <f t="shared" si="0"/>
        <v>Moore</v>
      </c>
      <c r="F7" s="2">
        <f t="shared" si="1"/>
        <v>1.7018633540372672</v>
      </c>
      <c r="G7" t="str">
        <f t="shared" si="2"/>
        <v>Winner: Moore</v>
      </c>
      <c r="H7" s="4">
        <f t="shared" si="3"/>
        <v>0.62988505747126433</v>
      </c>
      <c r="I7" s="4">
        <f t="shared" si="4"/>
        <v>0.37011494252873561</v>
      </c>
      <c r="J7" s="6">
        <f t="shared" si="5"/>
        <v>63</v>
      </c>
      <c r="K7" s="6">
        <f t="shared" si="6"/>
        <v>37</v>
      </c>
      <c r="L7" s="7" t="str">
        <f t="shared" si="7"/>
        <v>Moore: 63%</v>
      </c>
      <c r="M7" s="7" t="str">
        <f t="shared" si="8"/>
        <v>Strange: 37%</v>
      </c>
    </row>
    <row r="8" spans="1:13">
      <c r="A8" t="s">
        <v>18</v>
      </c>
      <c r="B8" t="s">
        <v>19</v>
      </c>
      <c r="C8">
        <v>1164</v>
      </c>
      <c r="D8">
        <v>748</v>
      </c>
      <c r="E8" t="str">
        <f t="shared" si="0"/>
        <v>Moore</v>
      </c>
      <c r="F8" s="2">
        <f t="shared" si="1"/>
        <v>1.5561497326203209</v>
      </c>
      <c r="G8" t="str">
        <f t="shared" si="2"/>
        <v>Winner: Moore</v>
      </c>
      <c r="H8" s="4">
        <f t="shared" si="3"/>
        <v>0.60878661087866104</v>
      </c>
      <c r="I8" s="4">
        <f t="shared" si="4"/>
        <v>0.39121338912133891</v>
      </c>
      <c r="J8" s="6">
        <f t="shared" si="5"/>
        <v>60.9</v>
      </c>
      <c r="K8" s="6">
        <f t="shared" si="6"/>
        <v>39.1</v>
      </c>
      <c r="L8" s="7" t="str">
        <f t="shared" si="7"/>
        <v>Moore: 60.9%</v>
      </c>
      <c r="M8" s="7" t="str">
        <f t="shared" si="8"/>
        <v>Strange: 39.1%</v>
      </c>
    </row>
    <row r="9" spans="1:13">
      <c r="A9" t="s">
        <v>20</v>
      </c>
      <c r="B9" t="s">
        <v>21</v>
      </c>
      <c r="C9">
        <v>5571</v>
      </c>
      <c r="D9">
        <v>5311</v>
      </c>
      <c r="E9" t="str">
        <f t="shared" si="0"/>
        <v>Moore</v>
      </c>
      <c r="F9" s="2">
        <f t="shared" si="1"/>
        <v>1.0489549990585576</v>
      </c>
      <c r="G9" t="str">
        <f t="shared" si="2"/>
        <v>Winner: Moore</v>
      </c>
      <c r="H9" s="4">
        <f t="shared" si="3"/>
        <v>0.51194633339459661</v>
      </c>
      <c r="I9" s="4">
        <f t="shared" si="4"/>
        <v>0.48805366660540339</v>
      </c>
      <c r="J9" s="6">
        <f t="shared" si="5"/>
        <v>51.2</v>
      </c>
      <c r="K9" s="6">
        <f t="shared" si="6"/>
        <v>48.8</v>
      </c>
      <c r="L9" s="7" t="str">
        <f t="shared" si="7"/>
        <v>Moore: 51.2%</v>
      </c>
      <c r="M9" s="7" t="str">
        <f t="shared" si="8"/>
        <v>Strange: 48.8%</v>
      </c>
    </row>
    <row r="10" spans="1:13">
      <c r="A10" t="s">
        <v>22</v>
      </c>
      <c r="B10" t="s">
        <v>23</v>
      </c>
      <c r="C10">
        <v>1230</v>
      </c>
      <c r="D10">
        <v>1053</v>
      </c>
      <c r="E10" t="str">
        <f t="shared" si="0"/>
        <v>Moore</v>
      </c>
      <c r="F10" s="2">
        <f t="shared" si="1"/>
        <v>1.1680911680911681</v>
      </c>
      <c r="G10" t="str">
        <f t="shared" si="2"/>
        <v>Winner: Moore</v>
      </c>
      <c r="H10" s="4">
        <f t="shared" si="3"/>
        <v>0.5387647831800263</v>
      </c>
      <c r="I10" s="4">
        <f t="shared" si="4"/>
        <v>0.4612352168199737</v>
      </c>
      <c r="J10" s="6">
        <f t="shared" si="5"/>
        <v>53.9</v>
      </c>
      <c r="K10" s="6">
        <f t="shared" si="6"/>
        <v>46.1</v>
      </c>
      <c r="L10" s="7" t="str">
        <f t="shared" si="7"/>
        <v>Moore: 53.9%</v>
      </c>
      <c r="M10" s="7" t="str">
        <f t="shared" si="8"/>
        <v>Strange: 46.1%</v>
      </c>
    </row>
    <row r="11" spans="1:13">
      <c r="A11" t="s">
        <v>24</v>
      </c>
      <c r="B11" t="s">
        <v>25</v>
      </c>
      <c r="C11">
        <v>1437</v>
      </c>
      <c r="D11">
        <v>1411</v>
      </c>
      <c r="E11" t="str">
        <f t="shared" si="0"/>
        <v>Moore</v>
      </c>
      <c r="F11" s="2">
        <f t="shared" si="1"/>
        <v>1.0184266477675408</v>
      </c>
      <c r="G11" t="str">
        <f t="shared" si="2"/>
        <v>Winner: Moore</v>
      </c>
      <c r="H11" s="4">
        <f t="shared" si="3"/>
        <v>0.504564606741573</v>
      </c>
      <c r="I11" s="4">
        <f t="shared" si="4"/>
        <v>0.49543539325842695</v>
      </c>
      <c r="J11" s="6">
        <f t="shared" si="5"/>
        <v>50.5</v>
      </c>
      <c r="K11" s="6">
        <f t="shared" si="6"/>
        <v>49.5</v>
      </c>
      <c r="L11" s="7" t="str">
        <f t="shared" si="7"/>
        <v>Moore: 50.5%</v>
      </c>
      <c r="M11" s="7" t="str">
        <f t="shared" si="8"/>
        <v>Strange: 49.5%</v>
      </c>
    </row>
    <row r="12" spans="1:13">
      <c r="A12" t="s">
        <v>26</v>
      </c>
      <c r="B12" t="s">
        <v>27</v>
      </c>
      <c r="C12">
        <v>2934</v>
      </c>
      <c r="D12">
        <v>2140</v>
      </c>
      <c r="E12" t="str">
        <f t="shared" si="0"/>
        <v>Moore</v>
      </c>
      <c r="F12" s="2">
        <f t="shared" si="1"/>
        <v>1.3710280373831776</v>
      </c>
      <c r="G12" t="str">
        <f t="shared" si="2"/>
        <v>Winner: Moore</v>
      </c>
      <c r="H12" s="4">
        <f t="shared" si="3"/>
        <v>0.57824201813165155</v>
      </c>
      <c r="I12" s="4">
        <f t="shared" si="4"/>
        <v>0.42175798186834845</v>
      </c>
      <c r="J12" s="6">
        <f t="shared" si="5"/>
        <v>57.8</v>
      </c>
      <c r="K12" s="6">
        <f t="shared" si="6"/>
        <v>42.2</v>
      </c>
      <c r="L12" s="7" t="str">
        <f t="shared" si="7"/>
        <v>Moore: 57.8%</v>
      </c>
      <c r="M12" s="7" t="str">
        <f t="shared" si="8"/>
        <v>Strange: 42.2%</v>
      </c>
    </row>
    <row r="13" spans="1:13">
      <c r="A13" t="s">
        <v>28</v>
      </c>
      <c r="B13" t="s">
        <v>29</v>
      </c>
      <c r="C13">
        <v>760</v>
      </c>
      <c r="D13">
        <v>551</v>
      </c>
      <c r="E13" t="str">
        <f t="shared" si="0"/>
        <v>Moore</v>
      </c>
      <c r="F13" s="2">
        <f t="shared" si="1"/>
        <v>1.3793103448275863</v>
      </c>
      <c r="G13" t="str">
        <f t="shared" si="2"/>
        <v>Winner: Moore</v>
      </c>
      <c r="H13" s="4">
        <f t="shared" si="3"/>
        <v>0.57971014492753625</v>
      </c>
      <c r="I13" s="4">
        <f t="shared" si="4"/>
        <v>0.42028985507246375</v>
      </c>
      <c r="J13" s="6">
        <f t="shared" si="5"/>
        <v>58</v>
      </c>
      <c r="K13" s="6">
        <f t="shared" si="6"/>
        <v>42</v>
      </c>
      <c r="L13" s="7" t="str">
        <f t="shared" si="7"/>
        <v>Moore: 58%</v>
      </c>
      <c r="M13" s="7" t="str">
        <f t="shared" si="8"/>
        <v>Strange: 42%</v>
      </c>
    </row>
    <row r="14" spans="1:13">
      <c r="A14" t="s">
        <v>30</v>
      </c>
      <c r="B14" t="s">
        <v>31</v>
      </c>
      <c r="C14">
        <v>1481</v>
      </c>
      <c r="D14">
        <v>1153</v>
      </c>
      <c r="E14" t="str">
        <f t="shared" si="0"/>
        <v>Moore</v>
      </c>
      <c r="F14" s="2">
        <f t="shared" si="1"/>
        <v>1.2844752818733738</v>
      </c>
      <c r="G14" t="str">
        <f t="shared" si="2"/>
        <v>Winner: Moore</v>
      </c>
      <c r="H14" s="4">
        <f t="shared" si="3"/>
        <v>0.56226271829916474</v>
      </c>
      <c r="I14" s="4">
        <f t="shared" si="4"/>
        <v>0.43773728170083526</v>
      </c>
      <c r="J14" s="6">
        <f t="shared" si="5"/>
        <v>56.2</v>
      </c>
      <c r="K14" s="6">
        <f t="shared" si="6"/>
        <v>43.8</v>
      </c>
      <c r="L14" s="7" t="str">
        <f t="shared" si="7"/>
        <v>Moore: 56.2%</v>
      </c>
      <c r="M14" s="7" t="str">
        <f t="shared" si="8"/>
        <v>Strange: 43.8%</v>
      </c>
    </row>
    <row r="15" spans="1:13">
      <c r="A15" t="s">
        <v>32</v>
      </c>
      <c r="B15" t="s">
        <v>33</v>
      </c>
      <c r="C15">
        <v>1079</v>
      </c>
      <c r="D15">
        <v>799</v>
      </c>
      <c r="E15" t="str">
        <f t="shared" si="0"/>
        <v>Moore</v>
      </c>
      <c r="F15" s="2">
        <f t="shared" si="1"/>
        <v>1.3504380475594493</v>
      </c>
      <c r="G15" t="str">
        <f t="shared" si="2"/>
        <v>Winner: Moore</v>
      </c>
      <c r="H15" s="4">
        <f t="shared" si="3"/>
        <v>0.57454739084132056</v>
      </c>
      <c r="I15" s="4">
        <f t="shared" si="4"/>
        <v>0.42545260915867944</v>
      </c>
      <c r="J15" s="6">
        <f t="shared" si="5"/>
        <v>57.5</v>
      </c>
      <c r="K15" s="6">
        <f t="shared" si="6"/>
        <v>42.5</v>
      </c>
      <c r="L15" s="7" t="str">
        <f t="shared" si="7"/>
        <v>Moore: 57.5%</v>
      </c>
      <c r="M15" s="7" t="str">
        <f t="shared" si="8"/>
        <v>Strange: 42.5%</v>
      </c>
    </row>
    <row r="16" spans="1:13">
      <c r="A16" t="s">
        <v>34</v>
      </c>
      <c r="B16" t="s">
        <v>35</v>
      </c>
      <c r="C16">
        <v>982</v>
      </c>
      <c r="D16">
        <v>702</v>
      </c>
      <c r="E16" t="str">
        <f t="shared" si="0"/>
        <v>Moore</v>
      </c>
      <c r="F16" s="2">
        <f t="shared" si="1"/>
        <v>1.3988603988603989</v>
      </c>
      <c r="G16" t="str">
        <f t="shared" si="2"/>
        <v>Winner: Moore</v>
      </c>
      <c r="H16" s="4">
        <f t="shared" si="3"/>
        <v>0.58313539192399055</v>
      </c>
      <c r="I16" s="4">
        <f t="shared" si="4"/>
        <v>0.4168646080760095</v>
      </c>
      <c r="J16" s="6">
        <f t="shared" si="5"/>
        <v>58.3</v>
      </c>
      <c r="K16" s="6">
        <f t="shared" si="6"/>
        <v>41.7</v>
      </c>
      <c r="L16" s="7" t="str">
        <f t="shared" si="7"/>
        <v>Moore: 58.3%</v>
      </c>
      <c r="M16" s="7" t="str">
        <f t="shared" si="8"/>
        <v>Strange: 41.7%</v>
      </c>
    </row>
    <row r="17" spans="1:13">
      <c r="A17" t="s">
        <v>36</v>
      </c>
      <c r="B17" t="s">
        <v>37</v>
      </c>
      <c r="C17">
        <v>3585</v>
      </c>
      <c r="D17">
        <v>2019</v>
      </c>
      <c r="E17" t="str">
        <f t="shared" si="0"/>
        <v>Moore</v>
      </c>
      <c r="F17" s="2">
        <f t="shared" si="1"/>
        <v>1.775631500742942</v>
      </c>
      <c r="G17" t="str">
        <f t="shared" si="2"/>
        <v>Winner: Moore</v>
      </c>
      <c r="H17" s="4">
        <f t="shared" si="3"/>
        <v>0.63972162740899352</v>
      </c>
      <c r="I17" s="4">
        <f t="shared" si="4"/>
        <v>0.36027837259100642</v>
      </c>
      <c r="J17" s="6">
        <f t="shared" si="5"/>
        <v>64</v>
      </c>
      <c r="K17" s="6">
        <f t="shared" si="6"/>
        <v>36</v>
      </c>
      <c r="L17" s="7" t="str">
        <f t="shared" si="7"/>
        <v>Moore: 64%</v>
      </c>
      <c r="M17" s="7" t="str">
        <f t="shared" si="8"/>
        <v>Strange: 36%</v>
      </c>
    </row>
    <row r="18" spans="1:13">
      <c r="A18" t="s">
        <v>38</v>
      </c>
      <c r="B18" t="s">
        <v>39</v>
      </c>
      <c r="C18">
        <v>3183</v>
      </c>
      <c r="D18">
        <v>2248</v>
      </c>
      <c r="E18" t="str">
        <f t="shared" si="0"/>
        <v>Moore</v>
      </c>
      <c r="F18" s="2">
        <f t="shared" si="1"/>
        <v>1.4159252669039146</v>
      </c>
      <c r="G18" t="str">
        <f t="shared" si="2"/>
        <v>Winner: Moore</v>
      </c>
      <c r="H18" s="4">
        <f t="shared" si="3"/>
        <v>0.58607991161848649</v>
      </c>
      <c r="I18" s="4">
        <f t="shared" si="4"/>
        <v>0.41392008838151351</v>
      </c>
      <c r="J18" s="6">
        <f t="shared" si="5"/>
        <v>58.6</v>
      </c>
      <c r="K18" s="6">
        <f t="shared" si="6"/>
        <v>41.4</v>
      </c>
      <c r="L18" s="7" t="str">
        <f t="shared" si="7"/>
        <v>Moore: 58.6%</v>
      </c>
      <c r="M18" s="7" t="str">
        <f t="shared" si="8"/>
        <v>Strange: 41.4%</v>
      </c>
    </row>
    <row r="19" spans="1:13">
      <c r="A19" t="s">
        <v>40</v>
      </c>
      <c r="B19" t="s">
        <v>41</v>
      </c>
      <c r="C19">
        <v>808</v>
      </c>
      <c r="D19">
        <v>541</v>
      </c>
      <c r="E19" t="str">
        <f t="shared" si="0"/>
        <v>Moore</v>
      </c>
      <c r="F19" s="2">
        <f t="shared" si="1"/>
        <v>1.4935304990757856</v>
      </c>
      <c r="G19" t="str">
        <f t="shared" si="2"/>
        <v>Winner: Moore</v>
      </c>
      <c r="H19" s="4">
        <f t="shared" si="3"/>
        <v>0.59896219421793917</v>
      </c>
      <c r="I19" s="4">
        <f t="shared" si="4"/>
        <v>0.40103780578206077</v>
      </c>
      <c r="J19" s="6">
        <f t="shared" si="5"/>
        <v>59.9</v>
      </c>
      <c r="K19" s="6">
        <f t="shared" si="6"/>
        <v>40.1</v>
      </c>
      <c r="L19" s="7" t="str">
        <f t="shared" si="7"/>
        <v>Moore: 59.9%</v>
      </c>
      <c r="M19" s="7" t="str">
        <f t="shared" si="8"/>
        <v>Strange: 40.1%</v>
      </c>
    </row>
    <row r="20" spans="1:13">
      <c r="A20" t="s">
        <v>42</v>
      </c>
      <c r="B20" t="s">
        <v>43</v>
      </c>
      <c r="C20">
        <v>813</v>
      </c>
      <c r="D20">
        <v>591</v>
      </c>
      <c r="E20" t="str">
        <f t="shared" si="0"/>
        <v>Moore</v>
      </c>
      <c r="F20" s="2">
        <f t="shared" si="1"/>
        <v>1.3756345177664975</v>
      </c>
      <c r="G20" t="str">
        <f t="shared" si="2"/>
        <v>Winner: Moore</v>
      </c>
      <c r="H20" s="4">
        <f t="shared" si="3"/>
        <v>0.57905982905982911</v>
      </c>
      <c r="I20" s="4">
        <f t="shared" si="4"/>
        <v>0.42094017094017094</v>
      </c>
      <c r="J20" s="6">
        <f t="shared" si="5"/>
        <v>57.9</v>
      </c>
      <c r="K20" s="6">
        <f t="shared" si="6"/>
        <v>42.1</v>
      </c>
      <c r="L20" s="7" t="str">
        <f t="shared" si="7"/>
        <v>Moore: 57.9%</v>
      </c>
      <c r="M20" s="7" t="str">
        <f t="shared" si="8"/>
        <v>Strange: 42.1%</v>
      </c>
    </row>
    <row r="21" spans="1:13">
      <c r="A21" t="s">
        <v>44</v>
      </c>
      <c r="B21" t="s">
        <v>45</v>
      </c>
      <c r="C21">
        <v>2991</v>
      </c>
      <c r="D21">
        <v>1640</v>
      </c>
      <c r="E21" t="str">
        <f t="shared" si="0"/>
        <v>Moore</v>
      </c>
      <c r="F21" s="2">
        <f t="shared" si="1"/>
        <v>1.823780487804878</v>
      </c>
      <c r="G21" t="str">
        <f t="shared" si="2"/>
        <v>Winner: Moore</v>
      </c>
      <c r="H21" s="4">
        <f t="shared" si="3"/>
        <v>0.64586482401209244</v>
      </c>
      <c r="I21" s="4">
        <f t="shared" si="4"/>
        <v>0.35413517598790756</v>
      </c>
      <c r="J21" s="6">
        <f t="shared" si="5"/>
        <v>64.599999999999994</v>
      </c>
      <c r="K21" s="6">
        <f t="shared" si="6"/>
        <v>35.4</v>
      </c>
      <c r="L21" s="7" t="str">
        <f t="shared" si="7"/>
        <v>Moore: 64.6%</v>
      </c>
      <c r="M21" s="7" t="str">
        <f t="shared" si="8"/>
        <v>Strange: 35.4%</v>
      </c>
    </row>
    <row r="22" spans="1:13">
      <c r="A22" t="s">
        <v>46</v>
      </c>
      <c r="B22" t="s">
        <v>47</v>
      </c>
      <c r="C22">
        <v>1056</v>
      </c>
      <c r="D22">
        <v>509</v>
      </c>
      <c r="E22" t="str">
        <f t="shared" si="0"/>
        <v>Moore</v>
      </c>
      <c r="F22" s="2">
        <f t="shared" si="1"/>
        <v>2.074656188605108</v>
      </c>
      <c r="G22" t="str">
        <f t="shared" si="2"/>
        <v>Winner: Moore</v>
      </c>
      <c r="H22" s="4">
        <f t="shared" si="3"/>
        <v>0.67476038338658151</v>
      </c>
      <c r="I22" s="4">
        <f t="shared" si="4"/>
        <v>0.32523961661341855</v>
      </c>
      <c r="J22" s="6">
        <f t="shared" si="5"/>
        <v>67.5</v>
      </c>
      <c r="K22" s="6">
        <f t="shared" si="6"/>
        <v>32.5</v>
      </c>
      <c r="L22" s="7" t="str">
        <f t="shared" si="7"/>
        <v>Moore: 67.5%</v>
      </c>
      <c r="M22" s="7" t="str">
        <f t="shared" si="8"/>
        <v>Strange: 32.5%</v>
      </c>
    </row>
    <row r="23" spans="1:13">
      <c r="A23" t="s">
        <v>48</v>
      </c>
      <c r="B23" t="s">
        <v>49</v>
      </c>
      <c r="C23">
        <v>6845</v>
      </c>
      <c r="D23">
        <v>4535</v>
      </c>
      <c r="E23" t="str">
        <f t="shared" si="0"/>
        <v>Moore</v>
      </c>
      <c r="F23" s="2">
        <f t="shared" si="1"/>
        <v>1.5093715545755237</v>
      </c>
      <c r="G23" t="str">
        <f t="shared" si="2"/>
        <v>Winner: Moore</v>
      </c>
      <c r="H23" s="4">
        <f t="shared" si="3"/>
        <v>0.60149384885764501</v>
      </c>
      <c r="I23" s="4">
        <f t="shared" si="4"/>
        <v>0.39850615114235499</v>
      </c>
      <c r="J23" s="6">
        <f t="shared" si="5"/>
        <v>60.1</v>
      </c>
      <c r="K23" s="6">
        <f t="shared" si="6"/>
        <v>39.9</v>
      </c>
      <c r="L23" s="7" t="str">
        <f t="shared" si="7"/>
        <v>Moore: 60.1%</v>
      </c>
      <c r="M23" s="7" t="str">
        <f t="shared" si="8"/>
        <v>Strange: 39.9%</v>
      </c>
    </row>
    <row r="24" spans="1:13">
      <c r="A24" t="s">
        <v>50</v>
      </c>
      <c r="B24" t="s">
        <v>51</v>
      </c>
      <c r="C24">
        <v>3085</v>
      </c>
      <c r="D24">
        <v>1687</v>
      </c>
      <c r="E24" t="str">
        <f t="shared" si="0"/>
        <v>Moore</v>
      </c>
      <c r="F24" s="2">
        <f t="shared" si="1"/>
        <v>1.8286899822169531</v>
      </c>
      <c r="G24" t="str">
        <f t="shared" si="2"/>
        <v>Winner: Moore</v>
      </c>
      <c r="H24" s="4">
        <f t="shared" si="3"/>
        <v>0.6464794635373009</v>
      </c>
      <c r="I24" s="4">
        <f t="shared" si="4"/>
        <v>0.3535205364626991</v>
      </c>
      <c r="J24" s="6">
        <f t="shared" si="5"/>
        <v>64.599999999999994</v>
      </c>
      <c r="K24" s="6">
        <f t="shared" si="6"/>
        <v>35.4</v>
      </c>
      <c r="L24" s="7" t="str">
        <f t="shared" si="7"/>
        <v>Moore: 64.6%</v>
      </c>
      <c r="M24" s="7" t="str">
        <f t="shared" si="8"/>
        <v>Strange: 35.4%</v>
      </c>
    </row>
    <row r="25" spans="1:13">
      <c r="A25" t="s">
        <v>52</v>
      </c>
      <c r="B25" t="s">
        <v>53</v>
      </c>
      <c r="C25">
        <v>1302</v>
      </c>
      <c r="D25">
        <v>1081</v>
      </c>
      <c r="E25" t="str">
        <f t="shared" si="0"/>
        <v>Moore</v>
      </c>
      <c r="F25" s="2">
        <f t="shared" si="1"/>
        <v>1.2044403330249769</v>
      </c>
      <c r="G25" t="str">
        <f t="shared" si="2"/>
        <v>Winner: Moore</v>
      </c>
      <c r="H25" s="4">
        <f t="shared" si="3"/>
        <v>0.54637012169534205</v>
      </c>
      <c r="I25" s="4">
        <f t="shared" si="4"/>
        <v>0.45362987830465801</v>
      </c>
      <c r="J25" s="6">
        <f t="shared" si="5"/>
        <v>54.6</v>
      </c>
      <c r="K25" s="6">
        <f t="shared" si="6"/>
        <v>45.4</v>
      </c>
      <c r="L25" s="7" t="str">
        <f t="shared" si="7"/>
        <v>Moore: 54.6%</v>
      </c>
      <c r="M25" s="7" t="str">
        <f t="shared" si="8"/>
        <v>Strange: 45.4%</v>
      </c>
    </row>
    <row r="26" spans="1:13">
      <c r="A26" t="s">
        <v>54</v>
      </c>
      <c r="B26" t="s">
        <v>55</v>
      </c>
      <c r="C26">
        <v>3886</v>
      </c>
      <c r="D26">
        <v>2728</v>
      </c>
      <c r="E26" t="str">
        <f t="shared" si="0"/>
        <v>Moore</v>
      </c>
      <c r="F26" s="2">
        <f t="shared" si="1"/>
        <v>1.4244868035190617</v>
      </c>
      <c r="G26" t="str">
        <f t="shared" si="2"/>
        <v>Winner: Moore</v>
      </c>
      <c r="H26" s="4">
        <f t="shared" si="3"/>
        <v>0.58754157846991228</v>
      </c>
      <c r="I26" s="4">
        <f t="shared" si="4"/>
        <v>0.41245842153008772</v>
      </c>
      <c r="J26" s="6">
        <f t="shared" si="5"/>
        <v>58.8</v>
      </c>
      <c r="K26" s="6">
        <f t="shared" si="6"/>
        <v>41.2</v>
      </c>
      <c r="L26" s="7" t="str">
        <f t="shared" si="7"/>
        <v>Moore: 58.8%</v>
      </c>
      <c r="M26" s="7" t="str">
        <f t="shared" si="8"/>
        <v>Strange: 41.2%</v>
      </c>
    </row>
    <row r="27" spans="1:13">
      <c r="A27" t="s">
        <v>56</v>
      </c>
      <c r="B27" t="s">
        <v>57</v>
      </c>
      <c r="C27">
        <v>6701</v>
      </c>
      <c r="D27">
        <v>3508</v>
      </c>
      <c r="E27" t="str">
        <f t="shared" si="0"/>
        <v>Moore</v>
      </c>
      <c r="F27" s="2">
        <f t="shared" si="1"/>
        <v>1.910205245153934</v>
      </c>
      <c r="G27" t="str">
        <f t="shared" si="2"/>
        <v>Winner: Moore</v>
      </c>
      <c r="H27" s="4">
        <f t="shared" si="3"/>
        <v>0.65638162405720446</v>
      </c>
      <c r="I27" s="4">
        <f t="shared" si="4"/>
        <v>0.3436183759427956</v>
      </c>
      <c r="J27" s="6">
        <f t="shared" si="5"/>
        <v>65.599999999999994</v>
      </c>
      <c r="K27" s="6">
        <f t="shared" si="6"/>
        <v>34.4</v>
      </c>
      <c r="L27" s="7" t="str">
        <f t="shared" si="7"/>
        <v>Moore: 65.6%</v>
      </c>
      <c r="M27" s="7" t="str">
        <f t="shared" si="8"/>
        <v>Strange: 34.4%</v>
      </c>
    </row>
    <row r="28" spans="1:13">
      <c r="A28" t="s">
        <v>58</v>
      </c>
      <c r="B28" t="s">
        <v>59</v>
      </c>
      <c r="C28">
        <v>2049</v>
      </c>
      <c r="D28">
        <v>1268</v>
      </c>
      <c r="E28" t="str">
        <f t="shared" si="0"/>
        <v>Moore</v>
      </c>
      <c r="F28" s="2">
        <f t="shared" si="1"/>
        <v>1.6159305993690851</v>
      </c>
      <c r="G28" t="str">
        <f t="shared" si="2"/>
        <v>Winner: Moore</v>
      </c>
      <c r="H28" s="4">
        <f t="shared" si="3"/>
        <v>0.61772686162194756</v>
      </c>
      <c r="I28" s="4">
        <f t="shared" si="4"/>
        <v>0.38227313837805244</v>
      </c>
      <c r="J28" s="6">
        <f t="shared" si="5"/>
        <v>61.8</v>
      </c>
      <c r="K28" s="6">
        <f t="shared" si="6"/>
        <v>38.200000000000003</v>
      </c>
      <c r="L28" s="7" t="str">
        <f t="shared" si="7"/>
        <v>Moore: 61.8%</v>
      </c>
      <c r="M28" s="7" t="str">
        <f t="shared" si="8"/>
        <v>Strange: 38.2%</v>
      </c>
    </row>
    <row r="29" spans="1:13">
      <c r="A29" t="s">
        <v>60</v>
      </c>
      <c r="B29" t="s">
        <v>61</v>
      </c>
      <c r="C29">
        <v>6902</v>
      </c>
      <c r="D29">
        <v>5251</v>
      </c>
      <c r="E29" t="str">
        <f t="shared" si="0"/>
        <v>Moore</v>
      </c>
      <c r="F29" s="2">
        <f t="shared" si="1"/>
        <v>1.3144163016568273</v>
      </c>
      <c r="G29" t="str">
        <f t="shared" si="2"/>
        <v>Winner: Moore</v>
      </c>
      <c r="H29" s="4">
        <f t="shared" si="3"/>
        <v>0.56792561507446726</v>
      </c>
      <c r="I29" s="4">
        <f t="shared" si="4"/>
        <v>0.4320743849255328</v>
      </c>
      <c r="J29" s="6">
        <f t="shared" si="5"/>
        <v>56.8</v>
      </c>
      <c r="K29" s="6">
        <f t="shared" si="6"/>
        <v>43.2</v>
      </c>
      <c r="L29" s="7" t="str">
        <f t="shared" si="7"/>
        <v>Moore: 56.8%</v>
      </c>
      <c r="M29" s="7" t="str">
        <f t="shared" si="8"/>
        <v>Strange: 43.2%</v>
      </c>
    </row>
    <row r="30" spans="1:13">
      <c r="A30" t="s">
        <v>62</v>
      </c>
      <c r="B30" t="s">
        <v>63</v>
      </c>
      <c r="C30">
        <v>1533</v>
      </c>
      <c r="D30">
        <v>933</v>
      </c>
      <c r="E30" t="str">
        <f t="shared" si="0"/>
        <v>Moore</v>
      </c>
      <c r="F30" s="2">
        <f t="shared" si="1"/>
        <v>1.6430868167202572</v>
      </c>
      <c r="G30" t="str">
        <f t="shared" si="2"/>
        <v>Winner: Moore</v>
      </c>
      <c r="H30" s="4">
        <f t="shared" si="3"/>
        <v>0.62165450121654497</v>
      </c>
      <c r="I30" s="4">
        <f t="shared" si="4"/>
        <v>0.37834549878345497</v>
      </c>
      <c r="J30" s="6">
        <f t="shared" si="5"/>
        <v>62.2</v>
      </c>
      <c r="K30" s="6">
        <f t="shared" si="6"/>
        <v>37.799999999999997</v>
      </c>
      <c r="L30" s="7" t="str">
        <f t="shared" si="7"/>
        <v>Moore: 62.2%</v>
      </c>
      <c r="M30" s="7" t="str">
        <f t="shared" si="8"/>
        <v>Strange: 37.8%</v>
      </c>
    </row>
    <row r="31" spans="1:13">
      <c r="A31" t="s">
        <v>64</v>
      </c>
      <c r="B31" t="s">
        <v>65</v>
      </c>
      <c r="C31">
        <v>1780</v>
      </c>
      <c r="D31">
        <v>979</v>
      </c>
      <c r="E31" t="str">
        <f t="shared" si="0"/>
        <v>Moore</v>
      </c>
      <c r="F31" s="2">
        <f t="shared" si="1"/>
        <v>1.8181818181818181</v>
      </c>
      <c r="G31" t="str">
        <f t="shared" si="2"/>
        <v>Winner: Moore</v>
      </c>
      <c r="H31" s="4">
        <f t="shared" si="3"/>
        <v>0.64516129032258063</v>
      </c>
      <c r="I31" s="4">
        <f t="shared" si="4"/>
        <v>0.35483870967741937</v>
      </c>
      <c r="J31" s="6">
        <f t="shared" si="5"/>
        <v>64.5</v>
      </c>
      <c r="K31" s="6">
        <f t="shared" si="6"/>
        <v>35.5</v>
      </c>
      <c r="L31" s="7" t="str">
        <f t="shared" si="7"/>
        <v>Moore: 64.5%</v>
      </c>
      <c r="M31" s="7" t="str">
        <f t="shared" si="8"/>
        <v>Strange: 35.5%</v>
      </c>
    </row>
    <row r="32" spans="1:13">
      <c r="A32" t="s">
        <v>66</v>
      </c>
      <c r="B32" t="s">
        <v>67</v>
      </c>
      <c r="C32">
        <v>2633</v>
      </c>
      <c r="D32">
        <v>978</v>
      </c>
      <c r="E32" t="str">
        <f t="shared" si="0"/>
        <v>Moore</v>
      </c>
      <c r="F32" s="2">
        <f t="shared" si="1"/>
        <v>2.6922290388548058</v>
      </c>
      <c r="G32" t="str">
        <f t="shared" si="2"/>
        <v>Winner: Moore</v>
      </c>
      <c r="H32" s="4">
        <f t="shared" si="3"/>
        <v>0.72916089725837718</v>
      </c>
      <c r="I32" s="4">
        <f t="shared" si="4"/>
        <v>0.27083910274162282</v>
      </c>
      <c r="J32" s="6">
        <f t="shared" si="5"/>
        <v>72.900000000000006</v>
      </c>
      <c r="K32" s="6">
        <f t="shared" si="6"/>
        <v>27.1</v>
      </c>
      <c r="L32" s="7" t="str">
        <f t="shared" si="7"/>
        <v>Moore: 72.9%</v>
      </c>
      <c r="M32" s="7" t="str">
        <f t="shared" si="8"/>
        <v>Strange: 27.1%</v>
      </c>
    </row>
    <row r="33" spans="1:13">
      <c r="A33" t="s">
        <v>68</v>
      </c>
      <c r="B33" t="s">
        <v>69</v>
      </c>
      <c r="C33">
        <v>168</v>
      </c>
      <c r="D33">
        <v>125</v>
      </c>
      <c r="E33" t="str">
        <f t="shared" si="0"/>
        <v>Moore</v>
      </c>
      <c r="F33" s="2">
        <f t="shared" si="1"/>
        <v>1.3440000000000001</v>
      </c>
      <c r="G33" t="str">
        <f t="shared" si="2"/>
        <v>Winner: Moore</v>
      </c>
      <c r="H33" s="4">
        <f t="shared" si="3"/>
        <v>0.57337883959044367</v>
      </c>
      <c r="I33" s="4">
        <f t="shared" si="4"/>
        <v>0.42662116040955633</v>
      </c>
      <c r="J33" s="6">
        <f t="shared" si="5"/>
        <v>57.3</v>
      </c>
      <c r="K33" s="6">
        <f t="shared" si="6"/>
        <v>42.7</v>
      </c>
      <c r="L33" s="7" t="str">
        <f t="shared" si="7"/>
        <v>Moore: 57.3%</v>
      </c>
      <c r="M33" s="7" t="str">
        <f t="shared" si="8"/>
        <v>Strange: 42.7%</v>
      </c>
    </row>
    <row r="34" spans="1:13">
      <c r="A34" t="s">
        <v>70</v>
      </c>
      <c r="B34" t="s">
        <v>71</v>
      </c>
      <c r="C34">
        <v>570</v>
      </c>
      <c r="D34">
        <v>512</v>
      </c>
      <c r="E34" t="str">
        <f t="shared" si="0"/>
        <v>Moore</v>
      </c>
      <c r="F34" s="2">
        <f t="shared" si="1"/>
        <v>1.11328125</v>
      </c>
      <c r="G34" t="str">
        <f t="shared" si="2"/>
        <v>Winner: Moore</v>
      </c>
      <c r="H34" s="4">
        <f t="shared" si="3"/>
        <v>0.52680221811460259</v>
      </c>
      <c r="I34" s="4">
        <f t="shared" si="4"/>
        <v>0.47319778188539741</v>
      </c>
      <c r="J34" s="6">
        <f t="shared" si="5"/>
        <v>52.7</v>
      </c>
      <c r="K34" s="6">
        <f t="shared" si="6"/>
        <v>47.3</v>
      </c>
      <c r="L34" s="7" t="str">
        <f t="shared" si="7"/>
        <v>Moore: 52.7%</v>
      </c>
      <c r="M34" s="7" t="str">
        <f t="shared" si="8"/>
        <v>Strange: 47.3%</v>
      </c>
    </row>
    <row r="35" spans="1:13">
      <c r="A35" t="s">
        <v>72</v>
      </c>
      <c r="B35" t="s">
        <v>73</v>
      </c>
      <c r="C35">
        <v>1475</v>
      </c>
      <c r="D35">
        <v>593</v>
      </c>
      <c r="E35" t="str">
        <f t="shared" si="0"/>
        <v>Moore</v>
      </c>
      <c r="F35" s="2">
        <f t="shared" si="1"/>
        <v>2.4873524451939293</v>
      </c>
      <c r="G35" t="str">
        <f t="shared" si="2"/>
        <v>Winner: Moore</v>
      </c>
      <c r="H35" s="4">
        <f t="shared" si="3"/>
        <v>0.71324951644100576</v>
      </c>
      <c r="I35" s="4">
        <f t="shared" si="4"/>
        <v>0.28675048355899418</v>
      </c>
      <c r="J35" s="6">
        <f t="shared" si="5"/>
        <v>71.3</v>
      </c>
      <c r="K35" s="6">
        <f t="shared" si="6"/>
        <v>28.7</v>
      </c>
      <c r="L35" s="7" t="str">
        <f t="shared" si="7"/>
        <v>Moore: 71.3%</v>
      </c>
      <c r="M35" s="7" t="str">
        <f t="shared" si="8"/>
        <v>Strange: 28.7%</v>
      </c>
    </row>
    <row r="36" spans="1:13">
      <c r="A36" t="s">
        <v>74</v>
      </c>
      <c r="B36" t="s">
        <v>75</v>
      </c>
      <c r="C36">
        <v>6528</v>
      </c>
      <c r="D36">
        <v>3400</v>
      </c>
      <c r="E36" t="str">
        <f t="shared" si="0"/>
        <v>Moore</v>
      </c>
      <c r="F36" s="2">
        <f t="shared" si="1"/>
        <v>1.92</v>
      </c>
      <c r="G36" t="str">
        <f t="shared" si="2"/>
        <v>Winner: Moore</v>
      </c>
      <c r="H36" s="4">
        <f t="shared" si="3"/>
        <v>0.65753424657534243</v>
      </c>
      <c r="I36" s="4">
        <f t="shared" si="4"/>
        <v>0.34246575342465752</v>
      </c>
      <c r="J36" s="6">
        <f t="shared" si="5"/>
        <v>65.8</v>
      </c>
      <c r="K36" s="6">
        <f t="shared" si="6"/>
        <v>34.200000000000003</v>
      </c>
      <c r="L36" s="7" t="str">
        <f t="shared" si="7"/>
        <v>Moore: 65.8%</v>
      </c>
      <c r="M36" s="7" t="str">
        <f t="shared" si="8"/>
        <v>Strange: 34.2%</v>
      </c>
    </row>
    <row r="37" spans="1:13">
      <c r="A37" t="s">
        <v>76</v>
      </c>
      <c r="B37" t="s">
        <v>77</v>
      </c>
      <c r="C37">
        <v>2917</v>
      </c>
      <c r="D37">
        <v>2256</v>
      </c>
      <c r="E37" t="str">
        <f t="shared" si="0"/>
        <v>Moore</v>
      </c>
      <c r="F37" s="2">
        <f t="shared" si="1"/>
        <v>1.2929964539007093</v>
      </c>
      <c r="G37" t="str">
        <f t="shared" si="2"/>
        <v>Winner: Moore</v>
      </c>
      <c r="H37" s="4">
        <f t="shared" si="3"/>
        <v>0.56388942586506863</v>
      </c>
      <c r="I37" s="4">
        <f t="shared" si="4"/>
        <v>0.43611057413493137</v>
      </c>
      <c r="J37" s="6">
        <f t="shared" si="5"/>
        <v>56.4</v>
      </c>
      <c r="K37" s="6">
        <f t="shared" si="6"/>
        <v>43.6</v>
      </c>
      <c r="L37" s="7" t="str">
        <f t="shared" si="7"/>
        <v>Moore: 56.4%</v>
      </c>
      <c r="M37" s="7" t="str">
        <f t="shared" si="8"/>
        <v>Strange: 43.6%</v>
      </c>
    </row>
    <row r="38" spans="1:13">
      <c r="A38" t="s">
        <v>0</v>
      </c>
      <c r="B38" t="s">
        <v>1</v>
      </c>
      <c r="C38">
        <v>23003</v>
      </c>
      <c r="D38">
        <v>32121</v>
      </c>
      <c r="E38" t="str">
        <f t="shared" si="0"/>
        <v>Strange</v>
      </c>
      <c r="F38" s="2">
        <f t="shared" si="1"/>
        <v>0.71613586127455564</v>
      </c>
      <c r="G38" t="str">
        <f t="shared" si="2"/>
        <v>Winner: Strange</v>
      </c>
      <c r="H38" s="4">
        <f t="shared" si="3"/>
        <v>0.41729555184674549</v>
      </c>
      <c r="I38" s="4">
        <f t="shared" si="4"/>
        <v>0.58270444815325451</v>
      </c>
      <c r="J38" s="6">
        <f t="shared" si="5"/>
        <v>41.7</v>
      </c>
      <c r="K38" s="6">
        <f t="shared" si="6"/>
        <v>58.3</v>
      </c>
      <c r="L38" s="7" t="str">
        <f t="shared" si="7"/>
        <v>Moore: 41.7%</v>
      </c>
      <c r="M38" s="7" t="str">
        <f t="shared" si="8"/>
        <v>Strange: 58.3%</v>
      </c>
    </row>
    <row r="39" spans="1:13">
      <c r="A39" t="s">
        <v>78</v>
      </c>
      <c r="B39" t="s">
        <v>79</v>
      </c>
      <c r="C39">
        <v>995</v>
      </c>
      <c r="D39">
        <v>668</v>
      </c>
      <c r="E39" t="str">
        <f t="shared" si="0"/>
        <v>Moore</v>
      </c>
      <c r="F39" s="2">
        <f t="shared" si="1"/>
        <v>1.4895209580838322</v>
      </c>
      <c r="G39" t="str">
        <f t="shared" si="2"/>
        <v>Winner: Moore</v>
      </c>
      <c r="H39" s="4">
        <f t="shared" si="3"/>
        <v>0.59831629585087187</v>
      </c>
      <c r="I39" s="4">
        <f t="shared" si="4"/>
        <v>0.40168370414912807</v>
      </c>
      <c r="J39" s="6">
        <f t="shared" si="5"/>
        <v>59.8</v>
      </c>
      <c r="K39" s="6">
        <f t="shared" si="6"/>
        <v>40.200000000000003</v>
      </c>
      <c r="L39" s="7" t="str">
        <f t="shared" si="7"/>
        <v>Moore: 59.8%</v>
      </c>
      <c r="M39" s="7" t="str">
        <f t="shared" si="8"/>
        <v>Strange: 40.2%</v>
      </c>
    </row>
    <row r="40" spans="1:13">
      <c r="A40" t="s">
        <v>80</v>
      </c>
      <c r="B40" t="s">
        <v>81</v>
      </c>
      <c r="C40">
        <v>5637</v>
      </c>
      <c r="D40">
        <v>3674</v>
      </c>
      <c r="E40" t="str">
        <f t="shared" si="0"/>
        <v>Moore</v>
      </c>
      <c r="F40" s="2">
        <f t="shared" si="1"/>
        <v>1.5342950462710943</v>
      </c>
      <c r="G40" t="str">
        <f t="shared" si="2"/>
        <v>Winner: Moore</v>
      </c>
      <c r="H40" s="4">
        <f t="shared" si="3"/>
        <v>0.60541295242186666</v>
      </c>
      <c r="I40" s="4">
        <f t="shared" si="4"/>
        <v>0.3945870475781334</v>
      </c>
      <c r="J40" s="6">
        <f t="shared" si="5"/>
        <v>60.5</v>
      </c>
      <c r="K40" s="6">
        <f t="shared" si="6"/>
        <v>39.5</v>
      </c>
      <c r="L40" s="7" t="str">
        <f t="shared" si="7"/>
        <v>Moore: 60.5%</v>
      </c>
      <c r="M40" s="7" t="str">
        <f t="shared" si="8"/>
        <v>Strange: 39.5%</v>
      </c>
    </row>
    <row r="41" spans="1:13">
      <c r="A41" t="s">
        <v>82</v>
      </c>
      <c r="B41" t="s">
        <v>83</v>
      </c>
      <c r="C41">
        <v>2535</v>
      </c>
      <c r="D41">
        <v>1138</v>
      </c>
      <c r="E41" t="str">
        <f t="shared" si="0"/>
        <v>Moore</v>
      </c>
      <c r="F41" s="2">
        <f t="shared" si="1"/>
        <v>2.227592267135325</v>
      </c>
      <c r="G41" t="str">
        <f t="shared" si="2"/>
        <v>Winner: Moore</v>
      </c>
      <c r="H41" s="4">
        <f t="shared" si="3"/>
        <v>0.6901715219166894</v>
      </c>
      <c r="I41" s="4">
        <f t="shared" si="4"/>
        <v>0.30982847808331065</v>
      </c>
      <c r="J41" s="6">
        <f t="shared" si="5"/>
        <v>69</v>
      </c>
      <c r="K41" s="6">
        <f t="shared" si="6"/>
        <v>31</v>
      </c>
      <c r="L41" s="7" t="str">
        <f t="shared" si="7"/>
        <v>Moore: 69%</v>
      </c>
      <c r="M41" s="7" t="str">
        <f t="shared" si="8"/>
        <v>Strange: 31%</v>
      </c>
    </row>
    <row r="42" spans="1:13">
      <c r="A42" t="s">
        <v>84</v>
      </c>
      <c r="B42" t="s">
        <v>85</v>
      </c>
      <c r="C42">
        <v>5031</v>
      </c>
      <c r="D42">
        <v>4710</v>
      </c>
      <c r="E42" t="str">
        <f t="shared" si="0"/>
        <v>Moore</v>
      </c>
      <c r="F42" s="2">
        <f t="shared" si="1"/>
        <v>1.0681528662420383</v>
      </c>
      <c r="G42" t="str">
        <f t="shared" si="2"/>
        <v>Winner: Moore</v>
      </c>
      <c r="H42" s="4">
        <f t="shared" si="3"/>
        <v>0.51647674776716967</v>
      </c>
      <c r="I42" s="4">
        <f t="shared" si="4"/>
        <v>0.48352325223283033</v>
      </c>
      <c r="J42" s="6">
        <f t="shared" si="5"/>
        <v>51.6</v>
      </c>
      <c r="K42" s="6">
        <f t="shared" si="6"/>
        <v>48.4</v>
      </c>
      <c r="L42" s="7" t="str">
        <f t="shared" si="7"/>
        <v>Moore: 51.6%</v>
      </c>
      <c r="M42" s="7" t="str">
        <f t="shared" si="8"/>
        <v>Strange: 48.4%</v>
      </c>
    </row>
    <row r="43" spans="1:13">
      <c r="A43" t="s">
        <v>86</v>
      </c>
      <c r="B43" t="s">
        <v>87</v>
      </c>
      <c r="C43">
        <v>6231</v>
      </c>
      <c r="D43">
        <v>4387</v>
      </c>
      <c r="E43" t="str">
        <f t="shared" si="0"/>
        <v>Moore</v>
      </c>
      <c r="F43" s="2">
        <f t="shared" si="1"/>
        <v>1.4203328014588557</v>
      </c>
      <c r="G43" t="str">
        <f t="shared" si="2"/>
        <v>Winner: Moore</v>
      </c>
      <c r="H43" s="4">
        <f t="shared" si="3"/>
        <v>0.58683367865888114</v>
      </c>
      <c r="I43" s="4">
        <f t="shared" si="4"/>
        <v>0.41316632134111886</v>
      </c>
      <c r="J43" s="6">
        <f t="shared" si="5"/>
        <v>58.7</v>
      </c>
      <c r="K43" s="6">
        <f t="shared" si="6"/>
        <v>41.3</v>
      </c>
      <c r="L43" s="7" t="str">
        <f t="shared" si="7"/>
        <v>Moore: 58.7%</v>
      </c>
      <c r="M43" s="7" t="str">
        <f t="shared" si="8"/>
        <v>Strange: 41.3%</v>
      </c>
    </row>
    <row r="44" spans="1:13">
      <c r="A44" t="s">
        <v>88</v>
      </c>
      <c r="B44" t="s">
        <v>89</v>
      </c>
      <c r="C44">
        <v>352</v>
      </c>
      <c r="D44">
        <v>314</v>
      </c>
      <c r="E44" t="str">
        <f t="shared" si="0"/>
        <v>Moore</v>
      </c>
      <c r="F44" s="2">
        <f t="shared" si="1"/>
        <v>1.1210191082802548</v>
      </c>
      <c r="G44" t="str">
        <f t="shared" si="2"/>
        <v>Winner: Moore</v>
      </c>
      <c r="H44" s="4">
        <f t="shared" si="3"/>
        <v>0.5285285285285285</v>
      </c>
      <c r="I44" s="4">
        <f t="shared" si="4"/>
        <v>0.47147147147147145</v>
      </c>
      <c r="J44" s="6">
        <f t="shared" si="5"/>
        <v>52.9</v>
      </c>
      <c r="K44" s="6">
        <f t="shared" si="6"/>
        <v>47.1</v>
      </c>
      <c r="L44" s="7" t="str">
        <f t="shared" si="7"/>
        <v>Moore: 52.9%</v>
      </c>
      <c r="M44" s="7" t="str">
        <f t="shared" si="8"/>
        <v>Strange: 47.1%</v>
      </c>
    </row>
    <row r="45" spans="1:13">
      <c r="A45" t="s">
        <v>90</v>
      </c>
      <c r="B45" t="s">
        <v>91</v>
      </c>
      <c r="C45">
        <v>390</v>
      </c>
      <c r="D45">
        <v>163</v>
      </c>
      <c r="E45" t="str">
        <f t="shared" si="0"/>
        <v>Moore</v>
      </c>
      <c r="F45" s="2">
        <f t="shared" si="1"/>
        <v>2.3926380368098159</v>
      </c>
      <c r="G45" t="str">
        <f t="shared" si="2"/>
        <v>Winner: Moore</v>
      </c>
      <c r="H45" s="4">
        <f t="shared" si="3"/>
        <v>0.70524412296564198</v>
      </c>
      <c r="I45" s="4">
        <f t="shared" si="4"/>
        <v>0.29475587703435807</v>
      </c>
      <c r="J45" s="6">
        <f t="shared" si="5"/>
        <v>70.5</v>
      </c>
      <c r="K45" s="6">
        <f t="shared" si="6"/>
        <v>29.5</v>
      </c>
      <c r="L45" s="7" t="str">
        <f t="shared" si="7"/>
        <v>Moore: 70.5%</v>
      </c>
      <c r="M45" s="7" t="str">
        <f t="shared" si="8"/>
        <v>Strange: 29.5%</v>
      </c>
    </row>
    <row r="46" spans="1:13">
      <c r="A46" t="s">
        <v>92</v>
      </c>
      <c r="B46" t="s">
        <v>93</v>
      </c>
      <c r="C46">
        <v>19612</v>
      </c>
      <c r="D46">
        <v>20994</v>
      </c>
      <c r="E46" t="str">
        <f t="shared" si="0"/>
        <v>Strange</v>
      </c>
      <c r="F46" s="2">
        <f t="shared" si="1"/>
        <v>0.93417166809564633</v>
      </c>
      <c r="G46" t="str">
        <f t="shared" si="2"/>
        <v>Winner: Strange</v>
      </c>
      <c r="H46" s="4">
        <f t="shared" si="3"/>
        <v>0.48298281042210511</v>
      </c>
      <c r="I46" s="4">
        <f t="shared" si="4"/>
        <v>0.51701718957789489</v>
      </c>
      <c r="J46" s="6">
        <f t="shared" si="5"/>
        <v>48.3</v>
      </c>
      <c r="K46" s="6">
        <f t="shared" si="6"/>
        <v>51.7</v>
      </c>
      <c r="L46" s="7" t="str">
        <f t="shared" si="7"/>
        <v>Moore: 48.3%</v>
      </c>
      <c r="M46" s="7" t="str">
        <f t="shared" si="8"/>
        <v>Strange: 51.7%</v>
      </c>
    </row>
    <row r="47" spans="1:13">
      <c r="A47" t="s">
        <v>94</v>
      </c>
      <c r="B47" t="s">
        <v>95</v>
      </c>
      <c r="C47">
        <v>970</v>
      </c>
      <c r="D47">
        <v>815</v>
      </c>
      <c r="E47" t="str">
        <f t="shared" si="0"/>
        <v>Moore</v>
      </c>
      <c r="F47" s="2">
        <f t="shared" si="1"/>
        <v>1.1901840490797546</v>
      </c>
      <c r="G47" t="str">
        <f t="shared" si="2"/>
        <v>Winner: Moore</v>
      </c>
      <c r="H47" s="4">
        <f t="shared" si="3"/>
        <v>0.54341736694677867</v>
      </c>
      <c r="I47" s="4">
        <f t="shared" si="4"/>
        <v>0.45658263305322128</v>
      </c>
      <c r="J47" s="6">
        <f t="shared" si="5"/>
        <v>54.3</v>
      </c>
      <c r="K47" s="6">
        <f t="shared" si="6"/>
        <v>45.7</v>
      </c>
      <c r="L47" s="7" t="str">
        <f t="shared" si="7"/>
        <v>Moore: 54.3%</v>
      </c>
      <c r="M47" s="7" t="str">
        <f t="shared" si="8"/>
        <v>Strange: 45.7%</v>
      </c>
    </row>
    <row r="48" spans="1:13">
      <c r="A48" t="s">
        <v>96</v>
      </c>
      <c r="B48" t="s">
        <v>97</v>
      </c>
      <c r="C48">
        <v>2187</v>
      </c>
      <c r="D48">
        <v>1382</v>
      </c>
      <c r="E48" t="str">
        <f t="shared" si="0"/>
        <v>Moore</v>
      </c>
      <c r="F48" s="2">
        <f t="shared" si="1"/>
        <v>1.5824891461649784</v>
      </c>
      <c r="G48" t="str">
        <f t="shared" si="2"/>
        <v>Winner: Moore</v>
      </c>
      <c r="H48" s="4">
        <f t="shared" si="3"/>
        <v>0.61277668814794062</v>
      </c>
      <c r="I48" s="4">
        <f t="shared" si="4"/>
        <v>0.38722331185205938</v>
      </c>
      <c r="J48" s="6">
        <f t="shared" si="5"/>
        <v>61.3</v>
      </c>
      <c r="K48" s="6">
        <f t="shared" si="6"/>
        <v>38.700000000000003</v>
      </c>
      <c r="L48" s="7" t="str">
        <f t="shared" si="7"/>
        <v>Moore: 61.3%</v>
      </c>
      <c r="M48" s="7" t="str">
        <f t="shared" si="8"/>
        <v>Strange: 38.7%</v>
      </c>
    </row>
    <row r="49" spans="1:13">
      <c r="A49" t="s">
        <v>98</v>
      </c>
      <c r="B49" t="s">
        <v>99</v>
      </c>
      <c r="C49">
        <v>5492</v>
      </c>
      <c r="D49">
        <v>5116</v>
      </c>
      <c r="E49" t="str">
        <f t="shared" si="0"/>
        <v>Moore</v>
      </c>
      <c r="F49" s="2">
        <f t="shared" si="1"/>
        <v>1.0734949179046129</v>
      </c>
      <c r="G49" t="str">
        <f t="shared" si="2"/>
        <v>Winner: Moore</v>
      </c>
      <c r="H49" s="4">
        <f t="shared" si="3"/>
        <v>0.51772247360482659</v>
      </c>
      <c r="I49" s="4">
        <f t="shared" si="4"/>
        <v>0.48227752639517346</v>
      </c>
      <c r="J49" s="6">
        <f t="shared" si="5"/>
        <v>51.8</v>
      </c>
      <c r="K49" s="6">
        <f t="shared" si="6"/>
        <v>48.2</v>
      </c>
      <c r="L49" s="7" t="str">
        <f t="shared" si="7"/>
        <v>Moore: 51.8%</v>
      </c>
      <c r="M49" s="7" t="str">
        <f t="shared" si="8"/>
        <v>Strange: 48.2%</v>
      </c>
    </row>
    <row r="50" spans="1:13">
      <c r="A50" t="s">
        <v>2</v>
      </c>
      <c r="B50" t="s">
        <v>3</v>
      </c>
      <c r="C50">
        <v>19584</v>
      </c>
      <c r="D50">
        <v>15214</v>
      </c>
      <c r="E50" t="str">
        <f t="shared" si="0"/>
        <v>Moore</v>
      </c>
      <c r="F50" s="2">
        <f t="shared" si="1"/>
        <v>1.2872354410411464</v>
      </c>
      <c r="G50" t="str">
        <f t="shared" si="2"/>
        <v>Winner: Moore</v>
      </c>
      <c r="H50" s="4">
        <f t="shared" si="3"/>
        <v>0.56279096499798842</v>
      </c>
      <c r="I50" s="4">
        <f t="shared" si="4"/>
        <v>0.43720903500201164</v>
      </c>
      <c r="J50" s="6">
        <f t="shared" si="5"/>
        <v>56.3</v>
      </c>
      <c r="K50" s="6">
        <f t="shared" si="6"/>
        <v>43.7</v>
      </c>
      <c r="L50" s="7" t="str">
        <f t="shared" si="7"/>
        <v>Moore: 56.3%</v>
      </c>
      <c r="M50" s="7" t="str">
        <f t="shared" si="8"/>
        <v>Strange: 43.7%</v>
      </c>
    </row>
    <row r="51" spans="1:13">
      <c r="A51" t="s">
        <v>100</v>
      </c>
      <c r="B51" t="s">
        <v>101</v>
      </c>
      <c r="C51">
        <v>1389</v>
      </c>
      <c r="D51">
        <v>981</v>
      </c>
      <c r="E51" t="str">
        <f t="shared" si="0"/>
        <v>Moore</v>
      </c>
      <c r="F51" s="2">
        <f t="shared" si="1"/>
        <v>1.415902140672783</v>
      </c>
      <c r="G51" t="str">
        <f t="shared" si="2"/>
        <v>Winner: Moore</v>
      </c>
      <c r="H51" s="4">
        <f t="shared" si="3"/>
        <v>0.58607594936708862</v>
      </c>
      <c r="I51" s="4">
        <f t="shared" si="4"/>
        <v>0.41392405063291138</v>
      </c>
      <c r="J51" s="6">
        <f t="shared" si="5"/>
        <v>58.6</v>
      </c>
      <c r="K51" s="6">
        <f t="shared" si="6"/>
        <v>41.4</v>
      </c>
      <c r="L51" s="7" t="str">
        <f t="shared" si="7"/>
        <v>Moore: 58.6%</v>
      </c>
      <c r="M51" s="7" t="str">
        <f t="shared" si="8"/>
        <v>Strange: 41.4%</v>
      </c>
    </row>
    <row r="52" spans="1:13">
      <c r="A52" t="s">
        <v>4</v>
      </c>
      <c r="B52" t="s">
        <v>5</v>
      </c>
      <c r="C52">
        <v>7961</v>
      </c>
      <c r="D52">
        <v>7314</v>
      </c>
      <c r="E52" t="str">
        <f t="shared" si="0"/>
        <v>Moore</v>
      </c>
      <c r="F52" s="2">
        <f t="shared" si="1"/>
        <v>1.0884604867377632</v>
      </c>
      <c r="G52" t="str">
        <f t="shared" si="2"/>
        <v>Winner: Moore</v>
      </c>
      <c r="H52" s="4">
        <f t="shared" si="3"/>
        <v>0.52117839607201311</v>
      </c>
      <c r="I52" s="4">
        <f t="shared" si="4"/>
        <v>0.47882160392798689</v>
      </c>
      <c r="J52" s="6">
        <f t="shared" si="5"/>
        <v>52.1</v>
      </c>
      <c r="K52" s="6">
        <f t="shared" si="6"/>
        <v>47.9</v>
      </c>
      <c r="L52" s="7" t="str">
        <f t="shared" si="7"/>
        <v>Moore: 52.1%</v>
      </c>
      <c r="M52" s="7" t="str">
        <f t="shared" si="8"/>
        <v>Strange: 47.9%</v>
      </c>
    </row>
    <row r="53" spans="1:13">
      <c r="A53" t="s">
        <v>102</v>
      </c>
      <c r="B53" t="s">
        <v>103</v>
      </c>
      <c r="C53">
        <v>8842</v>
      </c>
      <c r="D53">
        <v>5493</v>
      </c>
      <c r="E53" t="str">
        <f t="shared" si="0"/>
        <v>Moore</v>
      </c>
      <c r="F53" s="2">
        <f t="shared" si="1"/>
        <v>1.6096850537047152</v>
      </c>
      <c r="G53" t="str">
        <f t="shared" si="2"/>
        <v>Winner: Moore</v>
      </c>
      <c r="H53" s="4">
        <f t="shared" si="3"/>
        <v>0.61681199860481339</v>
      </c>
      <c r="I53" s="4">
        <f t="shared" si="4"/>
        <v>0.38318800139518661</v>
      </c>
      <c r="J53" s="6">
        <f t="shared" si="5"/>
        <v>61.7</v>
      </c>
      <c r="K53" s="6">
        <f t="shared" si="6"/>
        <v>38.299999999999997</v>
      </c>
      <c r="L53" s="7" t="str">
        <f t="shared" si="7"/>
        <v>Moore: 61.7%</v>
      </c>
      <c r="M53" s="7" t="str">
        <f t="shared" si="8"/>
        <v>Strange: 38.3%</v>
      </c>
    </row>
    <row r="54" spans="1:13">
      <c r="A54" t="s">
        <v>104</v>
      </c>
      <c r="B54" t="s">
        <v>105</v>
      </c>
      <c r="C54">
        <v>351</v>
      </c>
      <c r="D54">
        <v>200</v>
      </c>
      <c r="E54" t="str">
        <f t="shared" si="0"/>
        <v>Moore</v>
      </c>
      <c r="F54" s="2">
        <f t="shared" si="1"/>
        <v>1.7549999999999999</v>
      </c>
      <c r="G54" t="str">
        <f t="shared" si="2"/>
        <v>Winner: Moore</v>
      </c>
      <c r="H54" s="4">
        <f t="shared" si="3"/>
        <v>0.63702359346642468</v>
      </c>
      <c r="I54" s="4">
        <f t="shared" si="4"/>
        <v>0.36297640653357532</v>
      </c>
      <c r="J54" s="6">
        <f t="shared" si="5"/>
        <v>63.7</v>
      </c>
      <c r="K54" s="6">
        <f t="shared" si="6"/>
        <v>36.299999999999997</v>
      </c>
      <c r="L54" s="7" t="str">
        <f t="shared" si="7"/>
        <v>Moore: 63.7%</v>
      </c>
      <c r="M54" s="7" t="str">
        <f t="shared" si="8"/>
        <v>Strange: 36.3%</v>
      </c>
    </row>
    <row r="55" spans="1:13">
      <c r="A55" t="s">
        <v>106</v>
      </c>
      <c r="B55" t="s">
        <v>107</v>
      </c>
      <c r="C55">
        <v>1277</v>
      </c>
      <c r="D55">
        <v>773</v>
      </c>
      <c r="E55" t="str">
        <f t="shared" si="0"/>
        <v>Moore</v>
      </c>
      <c r="F55" s="2">
        <f t="shared" si="1"/>
        <v>1.6520051746442432</v>
      </c>
      <c r="G55" t="str">
        <f t="shared" si="2"/>
        <v>Winner: Moore</v>
      </c>
      <c r="H55" s="4">
        <f t="shared" si="3"/>
        <v>0.62292682926829268</v>
      </c>
      <c r="I55" s="4">
        <f t="shared" si="4"/>
        <v>0.37707317073170732</v>
      </c>
      <c r="J55" s="6">
        <f t="shared" si="5"/>
        <v>62.3</v>
      </c>
      <c r="K55" s="6">
        <f t="shared" si="6"/>
        <v>37.700000000000003</v>
      </c>
      <c r="L55" s="7" t="str">
        <f t="shared" si="7"/>
        <v>Moore: 62.3%</v>
      </c>
      <c r="M55" s="7" t="str">
        <f t="shared" si="8"/>
        <v>Strange: 37.7%</v>
      </c>
    </row>
    <row r="56" spans="1:13">
      <c r="A56" t="s">
        <v>108</v>
      </c>
      <c r="B56" t="s">
        <v>109</v>
      </c>
      <c r="C56">
        <v>1952</v>
      </c>
      <c r="D56">
        <v>959</v>
      </c>
      <c r="E56" t="str">
        <f t="shared" si="0"/>
        <v>Moore</v>
      </c>
      <c r="F56" s="2">
        <f t="shared" si="1"/>
        <v>2.0354535974973933</v>
      </c>
      <c r="G56" t="str">
        <f t="shared" si="2"/>
        <v>Winner: Moore</v>
      </c>
      <c r="H56" s="4">
        <f t="shared" si="3"/>
        <v>0.67055994503607008</v>
      </c>
      <c r="I56" s="4">
        <f t="shared" si="4"/>
        <v>0.32944005496392992</v>
      </c>
      <c r="J56" s="6">
        <f t="shared" si="5"/>
        <v>67.099999999999994</v>
      </c>
      <c r="K56" s="6">
        <f t="shared" si="6"/>
        <v>32.9</v>
      </c>
      <c r="L56" s="7" t="str">
        <f t="shared" si="7"/>
        <v>Moore: 67.1%</v>
      </c>
      <c r="M56" s="7" t="str">
        <f t="shared" si="8"/>
        <v>Strange: 32.9%</v>
      </c>
    </row>
    <row r="57" spans="1:13">
      <c r="A57" t="s">
        <v>110</v>
      </c>
      <c r="B57" t="s">
        <v>111</v>
      </c>
      <c r="C57">
        <v>1418</v>
      </c>
      <c r="D57">
        <v>820</v>
      </c>
      <c r="E57" t="str">
        <f t="shared" si="0"/>
        <v>Moore</v>
      </c>
      <c r="F57" s="2">
        <f t="shared" si="1"/>
        <v>1.7292682926829268</v>
      </c>
      <c r="G57" t="str">
        <f t="shared" si="2"/>
        <v>Winner: Moore</v>
      </c>
      <c r="H57" s="4">
        <f t="shared" si="3"/>
        <v>0.63360142984807866</v>
      </c>
      <c r="I57" s="4">
        <f t="shared" si="4"/>
        <v>0.36639857015192134</v>
      </c>
      <c r="J57" s="6">
        <f t="shared" si="5"/>
        <v>63.4</v>
      </c>
      <c r="K57" s="6">
        <f t="shared" si="6"/>
        <v>36.6</v>
      </c>
      <c r="L57" s="7" t="str">
        <f t="shared" si="7"/>
        <v>Moore: 63.4%</v>
      </c>
      <c r="M57" s="7" t="str">
        <f t="shared" si="8"/>
        <v>Strange: 36.6%</v>
      </c>
    </row>
    <row r="58" spans="1:13">
      <c r="A58" t="s">
        <v>112</v>
      </c>
      <c r="B58" t="s">
        <v>113</v>
      </c>
      <c r="C58">
        <v>1253</v>
      </c>
      <c r="D58">
        <v>1162</v>
      </c>
      <c r="E58" t="str">
        <f t="shared" si="0"/>
        <v>Moore</v>
      </c>
      <c r="F58" s="2">
        <f t="shared" si="1"/>
        <v>1.0783132530120483</v>
      </c>
      <c r="G58" t="str">
        <f t="shared" si="2"/>
        <v>Winner: Moore</v>
      </c>
      <c r="H58" s="4">
        <f t="shared" si="3"/>
        <v>0.51884057971014497</v>
      </c>
      <c r="I58" s="4">
        <f t="shared" si="4"/>
        <v>0.48115942028985509</v>
      </c>
      <c r="J58" s="6">
        <f t="shared" si="5"/>
        <v>51.9</v>
      </c>
      <c r="K58" s="6">
        <f t="shared" si="6"/>
        <v>48.1</v>
      </c>
      <c r="L58" s="7" t="str">
        <f t="shared" si="7"/>
        <v>Moore: 51.9%</v>
      </c>
      <c r="M58" s="7" t="str">
        <f t="shared" si="8"/>
        <v>Strange: 48.1%</v>
      </c>
    </row>
    <row r="59" spans="1:13">
      <c r="A59" t="s">
        <v>114</v>
      </c>
      <c r="B59" t="s">
        <v>115</v>
      </c>
      <c r="C59">
        <v>12570</v>
      </c>
      <c r="D59">
        <v>15160</v>
      </c>
      <c r="E59" t="str">
        <f t="shared" si="0"/>
        <v>Strange</v>
      </c>
      <c r="F59" s="2">
        <f t="shared" si="1"/>
        <v>0.829155672823219</v>
      </c>
      <c r="G59" t="str">
        <f t="shared" si="2"/>
        <v>Winner: Strange</v>
      </c>
      <c r="H59" s="4">
        <f t="shared" si="3"/>
        <v>0.45329967544175981</v>
      </c>
      <c r="I59" s="4">
        <f t="shared" si="4"/>
        <v>0.54670032455824014</v>
      </c>
      <c r="J59" s="6">
        <f t="shared" si="5"/>
        <v>45.3</v>
      </c>
      <c r="K59" s="6">
        <f t="shared" si="6"/>
        <v>54.7</v>
      </c>
      <c r="L59" s="7" t="str">
        <f t="shared" si="7"/>
        <v>Moore: 45.3%</v>
      </c>
      <c r="M59" s="7" t="str">
        <f t="shared" si="8"/>
        <v>Strange: 54.7%</v>
      </c>
    </row>
    <row r="60" spans="1:13">
      <c r="A60" t="s">
        <v>116</v>
      </c>
      <c r="B60" t="s">
        <v>117</v>
      </c>
      <c r="C60">
        <v>5973</v>
      </c>
      <c r="D60">
        <v>4816</v>
      </c>
      <c r="E60" t="str">
        <f t="shared" si="0"/>
        <v>Moore</v>
      </c>
      <c r="F60" s="2">
        <f t="shared" si="1"/>
        <v>1.2402408637873754</v>
      </c>
      <c r="G60" t="str">
        <f t="shared" si="2"/>
        <v>Winner: Moore</v>
      </c>
      <c r="H60" s="4">
        <f t="shared" si="3"/>
        <v>0.55361942719436463</v>
      </c>
      <c r="I60" s="4">
        <f t="shared" si="4"/>
        <v>0.44638057280563537</v>
      </c>
      <c r="J60" s="6">
        <f t="shared" si="5"/>
        <v>55.4</v>
      </c>
      <c r="K60" s="6">
        <f t="shared" si="6"/>
        <v>44.6</v>
      </c>
      <c r="L60" s="7" t="str">
        <f t="shared" si="7"/>
        <v>Moore: 55.4%</v>
      </c>
      <c r="M60" s="7" t="str">
        <f t="shared" si="8"/>
        <v>Strange: 44.6%</v>
      </c>
    </row>
    <row r="61" spans="1:13">
      <c r="A61" t="s">
        <v>118</v>
      </c>
      <c r="B61" t="s">
        <v>119</v>
      </c>
      <c r="C61">
        <v>236</v>
      </c>
      <c r="D61">
        <v>347</v>
      </c>
      <c r="E61" t="str">
        <f t="shared" si="0"/>
        <v>Strange</v>
      </c>
      <c r="F61" s="2">
        <f t="shared" si="1"/>
        <v>0.68011527377521619</v>
      </c>
      <c r="G61" t="str">
        <f t="shared" si="2"/>
        <v>Winner: Strange</v>
      </c>
      <c r="H61" s="4">
        <f t="shared" si="3"/>
        <v>0.40480274442538594</v>
      </c>
      <c r="I61" s="4">
        <f t="shared" si="4"/>
        <v>0.59519725557461411</v>
      </c>
      <c r="J61" s="6">
        <f t="shared" si="5"/>
        <v>40.5</v>
      </c>
      <c r="K61" s="6">
        <f t="shared" si="6"/>
        <v>59.5</v>
      </c>
      <c r="L61" s="7" t="str">
        <f t="shared" si="7"/>
        <v>Moore: 40.5%</v>
      </c>
      <c r="M61" s="7" t="str">
        <f t="shared" si="8"/>
        <v>Strange: 59.5%</v>
      </c>
    </row>
    <row r="62" spans="1:13">
      <c r="A62" t="s">
        <v>120</v>
      </c>
      <c r="B62" t="s">
        <v>121</v>
      </c>
      <c r="C62">
        <v>3696</v>
      </c>
      <c r="D62">
        <v>3321</v>
      </c>
      <c r="E62" t="str">
        <f t="shared" si="0"/>
        <v>Moore</v>
      </c>
      <c r="F62" s="2">
        <f t="shared" si="1"/>
        <v>1.112917795844625</v>
      </c>
      <c r="G62" t="str">
        <f t="shared" si="2"/>
        <v>Winner: Moore</v>
      </c>
      <c r="H62" s="4">
        <f t="shared" si="3"/>
        <v>0.52672082086361693</v>
      </c>
      <c r="I62" s="4">
        <f t="shared" si="4"/>
        <v>0.47327917913638307</v>
      </c>
      <c r="J62" s="6">
        <f t="shared" si="5"/>
        <v>52.7</v>
      </c>
      <c r="K62" s="6">
        <f t="shared" si="6"/>
        <v>47.3</v>
      </c>
      <c r="L62" s="7" t="str">
        <f t="shared" si="7"/>
        <v>Moore: 52.7%</v>
      </c>
      <c r="M62" s="7" t="str">
        <f t="shared" si="8"/>
        <v>Strange: 47.3%</v>
      </c>
    </row>
    <row r="63" spans="1:13">
      <c r="A63" t="s">
        <v>122</v>
      </c>
      <c r="B63" t="s">
        <v>123</v>
      </c>
      <c r="C63">
        <v>2944</v>
      </c>
      <c r="D63">
        <v>2037</v>
      </c>
      <c r="E63" t="str">
        <f t="shared" si="0"/>
        <v>Moore</v>
      </c>
      <c r="F63" s="2">
        <f t="shared" si="1"/>
        <v>1.4452626411389298</v>
      </c>
      <c r="G63" t="str">
        <f t="shared" si="2"/>
        <v>Winner: Moore</v>
      </c>
      <c r="H63" s="4">
        <f t="shared" si="3"/>
        <v>0.59104597470387477</v>
      </c>
      <c r="I63" s="4">
        <f t="shared" si="4"/>
        <v>0.40895402529612529</v>
      </c>
      <c r="J63" s="6">
        <f t="shared" si="5"/>
        <v>59.1</v>
      </c>
      <c r="K63" s="6">
        <f t="shared" si="6"/>
        <v>40.9</v>
      </c>
      <c r="L63" s="7" t="str">
        <f t="shared" si="7"/>
        <v>Moore: 59.1%</v>
      </c>
      <c r="M63" s="7" t="str">
        <f t="shared" si="8"/>
        <v>Strange: 40.9%</v>
      </c>
    </row>
    <row r="64" spans="1:13">
      <c r="A64" t="s">
        <v>124</v>
      </c>
      <c r="B64" t="s">
        <v>125</v>
      </c>
      <c r="C64">
        <v>8287</v>
      </c>
      <c r="D64">
        <v>7144</v>
      </c>
      <c r="E64" t="str">
        <f t="shared" si="0"/>
        <v>Moore</v>
      </c>
      <c r="F64" s="2">
        <f t="shared" si="1"/>
        <v>1.1599944008958567</v>
      </c>
      <c r="G64" t="str">
        <f t="shared" si="2"/>
        <v>Winner: Moore</v>
      </c>
      <c r="H64" s="4">
        <f t="shared" si="3"/>
        <v>0.53703583695159096</v>
      </c>
      <c r="I64" s="4">
        <f t="shared" si="4"/>
        <v>0.46296416304840904</v>
      </c>
      <c r="J64" s="6">
        <f t="shared" si="5"/>
        <v>53.7</v>
      </c>
      <c r="K64" s="6">
        <f t="shared" si="6"/>
        <v>46.3</v>
      </c>
      <c r="L64" s="7" t="str">
        <f t="shared" si="7"/>
        <v>Moore: 53.7%</v>
      </c>
      <c r="M64" s="7" t="str">
        <f t="shared" si="8"/>
        <v>Strange: 46.3%</v>
      </c>
    </row>
    <row r="65" spans="1:13">
      <c r="A65" t="s">
        <v>126</v>
      </c>
      <c r="B65" t="s">
        <v>127</v>
      </c>
      <c r="C65">
        <v>5030</v>
      </c>
      <c r="D65">
        <v>3567</v>
      </c>
      <c r="E65" t="str">
        <f t="shared" si="0"/>
        <v>Moore</v>
      </c>
      <c r="F65" s="2">
        <f t="shared" si="1"/>
        <v>1.4101485842444632</v>
      </c>
      <c r="G65" t="str">
        <f t="shared" si="2"/>
        <v>Winner: Moore</v>
      </c>
      <c r="H65" s="4">
        <f t="shared" si="3"/>
        <v>0.58508782133302317</v>
      </c>
      <c r="I65" s="4">
        <f t="shared" si="4"/>
        <v>0.41491217866697683</v>
      </c>
      <c r="J65" s="6">
        <f t="shared" si="5"/>
        <v>58.5</v>
      </c>
      <c r="K65" s="6">
        <f t="shared" si="6"/>
        <v>41.5</v>
      </c>
      <c r="L65" s="7" t="str">
        <f t="shared" si="7"/>
        <v>Moore: 58.5%</v>
      </c>
      <c r="M65" s="7" t="str">
        <f t="shared" si="8"/>
        <v>Strange: 41.5%</v>
      </c>
    </row>
    <row r="66" spans="1:13">
      <c r="A66" t="s">
        <v>128</v>
      </c>
      <c r="B66" t="s">
        <v>129</v>
      </c>
      <c r="C66">
        <v>1383</v>
      </c>
      <c r="D66">
        <v>701</v>
      </c>
      <c r="E66" t="str">
        <f t="shared" si="0"/>
        <v>Moore</v>
      </c>
      <c r="F66" s="2">
        <f t="shared" si="1"/>
        <v>1.9728958630527818</v>
      </c>
      <c r="G66" t="str">
        <f t="shared" si="2"/>
        <v>Winner: Moore</v>
      </c>
      <c r="H66" s="4">
        <f t="shared" si="3"/>
        <v>0.66362763915547029</v>
      </c>
      <c r="I66" s="4">
        <f t="shared" si="4"/>
        <v>0.33637236084452976</v>
      </c>
      <c r="J66" s="6">
        <f t="shared" si="5"/>
        <v>66.400000000000006</v>
      </c>
      <c r="K66" s="6">
        <f t="shared" si="6"/>
        <v>33.6</v>
      </c>
      <c r="L66" s="7" t="str">
        <f t="shared" si="7"/>
        <v>Moore: 66.4%</v>
      </c>
      <c r="M66" s="7" t="str">
        <f t="shared" si="8"/>
        <v>Strange: 33.6%</v>
      </c>
    </row>
    <row r="67" spans="1:13">
      <c r="A67" t="s">
        <v>130</v>
      </c>
      <c r="B67" t="s">
        <v>131</v>
      </c>
      <c r="C67">
        <v>399</v>
      </c>
      <c r="D67">
        <v>267</v>
      </c>
      <c r="E67" t="str">
        <f t="shared" ref="E67:E68" si="9">IF(C67&gt;D67,"Moore","Strange")</f>
        <v>Moore</v>
      </c>
      <c r="F67" s="2">
        <f t="shared" ref="F67:F68" si="10">C67/D67</f>
        <v>1.4943820224719102</v>
      </c>
      <c r="G67" t="str">
        <f t="shared" ref="G67:G68" si="11">"Winner: "&amp;E67</f>
        <v>Winner: Moore</v>
      </c>
      <c r="H67" s="4">
        <f t="shared" ref="H67:H68" si="12">C67/(C67+D67)</f>
        <v>0.59909909909909909</v>
      </c>
      <c r="I67" s="4">
        <f t="shared" ref="I67:I68" si="13">D67/(D67+C67)</f>
        <v>0.40090090090090091</v>
      </c>
      <c r="J67" s="6">
        <f t="shared" ref="J67:J68" si="14">ROUND(H67*100,1)</f>
        <v>59.9</v>
      </c>
      <c r="K67" s="6">
        <f t="shared" ref="K67:K68" si="15">ROUND(I67*100,1)</f>
        <v>40.1</v>
      </c>
      <c r="L67" s="7" t="str">
        <f t="shared" ref="L67:L68" si="16">CONCATENATE("Moore: ",J67,"%")</f>
        <v>Moore: 59.9%</v>
      </c>
      <c r="M67" s="7" t="str">
        <f t="shared" ref="M67:M68" si="17">CONCATENATE("Strange: ",K67,"%")</f>
        <v>Strange: 40.1%</v>
      </c>
    </row>
    <row r="68" spans="1:13">
      <c r="A68" t="s">
        <v>132</v>
      </c>
      <c r="B68" t="s">
        <v>133</v>
      </c>
      <c r="C68">
        <v>2069</v>
      </c>
      <c r="D68">
        <v>1348</v>
      </c>
      <c r="E68" t="str">
        <f t="shared" si="9"/>
        <v>Moore</v>
      </c>
      <c r="F68" s="2">
        <f t="shared" si="10"/>
        <v>1.53486646884273</v>
      </c>
      <c r="G68" t="str">
        <f t="shared" si="11"/>
        <v>Winner: Moore</v>
      </c>
      <c r="H68" s="4">
        <f t="shared" si="12"/>
        <v>0.6055019022534387</v>
      </c>
      <c r="I68" s="4">
        <f t="shared" si="13"/>
        <v>0.3944980977465613</v>
      </c>
      <c r="J68" s="6">
        <f t="shared" si="14"/>
        <v>60.6</v>
      </c>
      <c r="K68" s="6">
        <f t="shared" si="15"/>
        <v>39.4</v>
      </c>
      <c r="L68" s="7" t="str">
        <f t="shared" si="16"/>
        <v>Moore: 60.6%</v>
      </c>
      <c r="M68" s="7" t="str">
        <f t="shared" si="17"/>
        <v>Strange: 39.4%</v>
      </c>
    </row>
  </sheetData>
  <sortState ref="A2:D68"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Kessler, Aaron</dc:creator>
  <cp:lastModifiedBy>Aaron Kessler</cp:lastModifiedBy>
  <dcterms:created xsi:type="dcterms:W3CDTF">2017-09-28T21:10:26Z</dcterms:created>
  <dcterms:modified xsi:type="dcterms:W3CDTF">2018-02-01T21:39:54Z</dcterms:modified>
</cp:coreProperties>
</file>