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ssl\OneDrive\Desktop\"/>
    </mc:Choice>
  </mc:AlternateContent>
  <xr:revisionPtr revIDLastSave="0" documentId="8_{D1AA6058-EFDC-4CE5-A435-4827CC42768A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Combine_Proper" sheetId="24" r:id="rId1"/>
    <sheet name="Dates" sheetId="7" r:id="rId2"/>
    <sheet name="Exact" sheetId="12" r:id="rId3"/>
    <sheet name="StringFunctions" sheetId="4" r:id="rId4"/>
    <sheet name="BasicIF" sheetId="17" r:id="rId5"/>
    <sheet name="IFwithCalcs" sheetId="3" r:id="rId6"/>
    <sheet name="IF_CopyDown" sheetId="2" r:id="rId7"/>
  </sheets>
  <definedNames>
    <definedName name="_xlnm._FilterDatabase" localSheetId="6" hidden="1">IF_CopyDown!$A$1:$C$452</definedName>
    <definedName name="_xlnm._FilterDatabase" localSheetId="5" hidden="1">IFwithCalcs!$A$4:$G$572</definedName>
    <definedName name="allexpenses">#REF!</definedName>
    <definedName name="AvgScore">#REF!</definedName>
    <definedName name="Category">#REF!</definedName>
    <definedName name="PctLEP">#REF!</definedName>
    <definedName name="PctLunch">#REF!</definedName>
    <definedName name="PctSpec">#REF!</definedName>
    <definedName name="Poverty_LEP">#REF!</definedName>
    <definedName name="predict">#REF!</definedName>
    <definedName name="resid">#REF!</definedName>
    <definedName name="School">#REF!</definedName>
    <definedName name="zres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C4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/>
  <c r="C137" i="2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/>
  <c r="C202" i="2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" i="3"/>
  <c r="H13" i="17"/>
  <c r="H12" i="17"/>
  <c r="H3" i="17"/>
  <c r="H4" i="17"/>
  <c r="H5" i="17"/>
  <c r="H6" i="17"/>
  <c r="H7" i="17"/>
  <c r="H8" i="17"/>
  <c r="H9" i="17"/>
  <c r="H10" i="17"/>
  <c r="H11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" i="1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2" i="4"/>
  <c r="H2" i="4"/>
  <c r="G2" i="4"/>
  <c r="I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D3" i="12"/>
  <c r="D4" i="12"/>
  <c r="D5" i="12"/>
  <c r="D6" i="12"/>
  <c r="D7" i="12"/>
  <c r="D8" i="12"/>
  <c r="D2" i="12"/>
  <c r="J5" i="12"/>
  <c r="I5" i="12"/>
  <c r="I4" i="12"/>
  <c r="J4" i="12" s="1"/>
  <c r="C3" i="12"/>
  <c r="C4" i="12"/>
  <c r="C5" i="12"/>
  <c r="C6" i="12"/>
  <c r="C7" i="12"/>
  <c r="C8" i="12"/>
  <c r="C2" i="1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C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2" i="24"/>
  <c r="E2" i="24" s="1"/>
  <c r="F2" i="24" s="1"/>
  <c r="G2" i="24" s="1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</calcChain>
</file>

<file path=xl/sharedStrings.xml><?xml version="1.0" encoding="utf-8"?>
<sst xmlns="http://schemas.openxmlformats.org/spreadsheetml/2006/main" count="4541" uniqueCount="1846">
  <si>
    <t>Dorenbos, Jon</t>
  </si>
  <si>
    <t>Brown, Ruben</t>
  </si>
  <si>
    <t>Prioleau, Pierson</t>
  </si>
  <si>
    <t>Aiken, Sam</t>
  </si>
  <si>
    <t>Moorman, Brian</t>
  </si>
  <si>
    <t>Polk, DaShon</t>
  </si>
  <si>
    <t>Williams, Pat</t>
  </si>
  <si>
    <t>Posey, Jeff</t>
  </si>
  <si>
    <t>Price, Marcus</t>
  </si>
  <si>
    <t>Brown, Travis</t>
  </si>
  <si>
    <t>Tucker, Ross</t>
  </si>
  <si>
    <t>Morris, Sammy</t>
  </si>
  <si>
    <t>Kelsay, Chris</t>
  </si>
  <si>
    <t>Van Pelt, Alex</t>
  </si>
  <si>
    <t>Sape, Lauvale</t>
  </si>
  <si>
    <t>Stevenson, Dominique</t>
  </si>
  <si>
    <t>Sullivan, Marques</t>
  </si>
  <si>
    <t>Bledsoe, Drew</t>
  </si>
  <si>
    <t>Teague, Trey</t>
  </si>
  <si>
    <t>Thomas, Kevin</t>
  </si>
  <si>
    <t>Reed, Josh</t>
  </si>
  <si>
    <t>Reese, Izell</t>
  </si>
  <si>
    <t>Spikes, Takeo</t>
  </si>
  <si>
    <t>Sobieski, Ben</t>
  </si>
  <si>
    <t>Robertson, Tyrone</t>
  </si>
  <si>
    <t>Gash, Sam</t>
  </si>
  <si>
    <t>Henry, Travis</t>
  </si>
  <si>
    <t>Schobel, Aaron</t>
  </si>
  <si>
    <t>Bannan, Justin</t>
  </si>
  <si>
    <t>Crowell, Angelo</t>
  </si>
  <si>
    <t>Denney, Ryan</t>
  </si>
  <si>
    <t>Clements, Nate</t>
  </si>
  <si>
    <t>Lindell, Rian</t>
  </si>
  <si>
    <t>Burns, Joe</t>
  </si>
  <si>
    <t>Stamer, Josh</t>
  </si>
  <si>
    <t>Sidney, Dainon</t>
  </si>
  <si>
    <t>Simonton, Ken</t>
  </si>
  <si>
    <t>Robertson, Bernard</t>
  </si>
  <si>
    <t>Shaw, Bobby</t>
  </si>
  <si>
    <t>Moore, Dave</t>
  </si>
  <si>
    <t>Carolina Panthers</t>
  </si>
  <si>
    <t>Rucker, Mike</t>
  </si>
  <si>
    <t>Burton, Shane</t>
  </si>
  <si>
    <t>Ciurciu, Vinny</t>
  </si>
  <si>
    <t>Caldwell, Mike</t>
  </si>
  <si>
    <t>Manning, Ricky</t>
  </si>
  <si>
    <t>Sauerbrun, Todd</t>
  </si>
  <si>
    <t>Minter, Mike</t>
  </si>
  <si>
    <t>Mitchell, Jeff</t>
  </si>
  <si>
    <t>Black, Nathan</t>
  </si>
  <si>
    <t>Seidman, Mike</t>
  </si>
  <si>
    <t>Jenkins, Kris</t>
  </si>
  <si>
    <t>James, Jeno</t>
  </si>
  <si>
    <t>Cousin, Terry</t>
  </si>
  <si>
    <t>Howard, Reggie</t>
  </si>
  <si>
    <t>Mangum, Kris</t>
  </si>
  <si>
    <t>Cooper, Jarrod</t>
  </si>
  <si>
    <t>Wesley, Dante</t>
  </si>
  <si>
    <t>Brzezinski, Doug</t>
  </si>
  <si>
    <t>Towns, Lester</t>
  </si>
  <si>
    <t>Wiggins, Jermaine</t>
  </si>
  <si>
    <t>Willig, Matt</t>
  </si>
  <si>
    <t>Young, Walter</t>
  </si>
  <si>
    <t>Battaglia, Marco</t>
  </si>
  <si>
    <t>Tuten, Melvin</t>
  </si>
  <si>
    <t>Kasay, John</t>
  </si>
  <si>
    <t>Weinke, Chris</t>
  </si>
  <si>
    <t>Baker, Eugene</t>
  </si>
  <si>
    <t>Anderson, Rashard</t>
  </si>
  <si>
    <t>Allen, Brian</t>
  </si>
  <si>
    <t>Tillman, Travares</t>
  </si>
  <si>
    <t>Witherspoon, Will</t>
  </si>
  <si>
    <t>Wallace, Al</t>
  </si>
  <si>
    <t>Foster, DeShaun</t>
  </si>
  <si>
    <t>Hankton, Karl</t>
  </si>
  <si>
    <t>Smart, Rod</t>
  </si>
  <si>
    <t>Hampton, William</t>
  </si>
  <si>
    <t>Davis, Stephen</t>
  </si>
  <si>
    <t>Smith, Steve</t>
  </si>
  <si>
    <t>Hoover, Brad</t>
  </si>
  <si>
    <t>Goings, Nick</t>
  </si>
  <si>
    <t>Morgan, Dan</t>
  </si>
  <si>
    <t>Steussie, Todd</t>
  </si>
  <si>
    <t>Donnalley, Kevin</t>
  </si>
  <si>
    <t>Fields, Mark</t>
  </si>
  <si>
    <t>Favors, Greg</t>
  </si>
  <si>
    <t>Dyson, Kevin</t>
  </si>
  <si>
    <t>Gross, Jordan</t>
  </si>
  <si>
    <t>Reyes, Tutan</t>
  </si>
  <si>
    <t>Grant, Deon</t>
  </si>
  <si>
    <t>Peete, Rodney</t>
  </si>
  <si>
    <t>Branch, Colin</t>
  </si>
  <si>
    <t>Rasmussen, Kemp</t>
  </si>
  <si>
    <t>Peppers, Julius</t>
  </si>
  <si>
    <t>Proehl, Ricky</t>
  </si>
  <si>
    <t>Buckner, Brentson</t>
  </si>
  <si>
    <t>Richardson, Damien</t>
  </si>
  <si>
    <t>Kyle, Jason</t>
  </si>
  <si>
    <t>Muhammad, Muhsin</t>
  </si>
  <si>
    <t>Delhomme, Jake</t>
  </si>
  <si>
    <t>Moorehead, Kindal</t>
  </si>
  <si>
    <t>Nelson, Bruce</t>
  </si>
  <si>
    <t>Moore, Casey</t>
  </si>
  <si>
    <t>Pittman, Kavika</t>
  </si>
  <si>
    <t>Chicago Bears</t>
  </si>
  <si>
    <t>Reid, Gabe</t>
  </si>
  <si>
    <t>White, Dez</t>
  </si>
  <si>
    <t>Scott, Ian</t>
  </si>
  <si>
    <t>Matthews, Roshaun</t>
  </si>
  <si>
    <t>Villarrial, Chris</t>
  </si>
  <si>
    <t>Urlacher, Brian</t>
  </si>
  <si>
    <t>Wade, Bobby</t>
  </si>
  <si>
    <t>Forsey, Brock</t>
  </si>
  <si>
    <t>Worrell, Cameron</t>
  </si>
  <si>
    <t>McMillon, Todd</t>
  </si>
  <si>
    <t>Robinson, Bryan</t>
  </si>
  <si>
    <t>Pritchett, Stanley</t>
  </si>
  <si>
    <t>Gage, Justin</t>
  </si>
  <si>
    <t>Maynard, Brad</t>
  </si>
  <si>
    <t>Edwards, Steve</t>
  </si>
  <si>
    <t>Gandy, Mike</t>
  </si>
  <si>
    <t>Lacina, Corbin</t>
  </si>
  <si>
    <t>Boone, Alfonso</t>
  </si>
  <si>
    <t>Briggs, Lance</t>
  </si>
  <si>
    <t>Johnson, Robert</t>
  </si>
  <si>
    <t>Gibson, Aaron</t>
  </si>
  <si>
    <t>Stewart, Kordell</t>
  </si>
  <si>
    <t>Peterson, Adrian</t>
  </si>
  <si>
    <t>Brown, Alex</t>
  </si>
  <si>
    <t>LaFavor, Tron</t>
  </si>
  <si>
    <t>Tillman, Charles</t>
  </si>
  <si>
    <t>McKie, Jason</t>
  </si>
  <si>
    <t>Knight, Bryan</t>
  </si>
  <si>
    <t>Gilmore, John</t>
  </si>
  <si>
    <t>Lyman, Dustin</t>
  </si>
  <si>
    <t>Tafoya, Joe</t>
  </si>
  <si>
    <t>Abdullah, Rabih</t>
  </si>
  <si>
    <t>Edinger, Paul</t>
  </si>
  <si>
    <t>Chandler, Chris</t>
  </si>
  <si>
    <t>Green, Michael</t>
  </si>
  <si>
    <t>Barnard, Brooks</t>
  </si>
  <si>
    <t>Anderson, Bryan</t>
  </si>
  <si>
    <t>Johnson, Todd</t>
  </si>
  <si>
    <t>Terrell, David</t>
  </si>
  <si>
    <t>Hillenmeyer, Hunter</t>
  </si>
  <si>
    <t>Tucker, Rex</t>
  </si>
  <si>
    <t>Warner, Josh</t>
  </si>
  <si>
    <t>Gray, Bobby</t>
  </si>
  <si>
    <t>Mannelly, Patrick</t>
  </si>
  <si>
    <t>McQuarters, R.W.</t>
  </si>
  <si>
    <t>Grossman, Rex</t>
  </si>
  <si>
    <t>Brown, Mike</t>
  </si>
  <si>
    <t>Metcalf, Terrence</t>
  </si>
  <si>
    <t>Haynes, Michael</t>
  </si>
  <si>
    <t>Merritt, Ahmad</t>
  </si>
  <si>
    <t>Mitchell, Qasim</t>
  </si>
  <si>
    <t>Hill, Charles</t>
  </si>
  <si>
    <t>Davis, John</t>
  </si>
  <si>
    <t>Clark, Desmond</t>
  </si>
  <si>
    <t>Colombo, Marc</t>
  </si>
  <si>
    <t>Booker, Marty</t>
  </si>
  <si>
    <t>Azumah, Jerry</t>
  </si>
  <si>
    <t>Jones, Daryl</t>
  </si>
  <si>
    <t>Sanderson, Scott</t>
  </si>
  <si>
    <t>Thomas, Anthony</t>
  </si>
  <si>
    <t>Holdman, Warrick</t>
  </si>
  <si>
    <t>Daniels, Phillip</t>
  </si>
  <si>
    <t>Howard, Bobbie</t>
  </si>
  <si>
    <t>Traylor, Keith</t>
  </si>
  <si>
    <t>Williams, Brock</t>
  </si>
  <si>
    <t>Kreutz, Olin</t>
  </si>
  <si>
    <t>Odom, Joe</t>
  </si>
  <si>
    <t>Cincinnati Bengals</t>
  </si>
  <si>
    <t>Richardson, Kyle</t>
  </si>
  <si>
    <t>Sulfsted, Alex</t>
  </si>
  <si>
    <t>Rehberg, Scott</t>
  </si>
  <si>
    <t>Roberts, Terrell</t>
  </si>
  <si>
    <t>Braham, Rich</t>
  </si>
  <si>
    <t>Adkisson, James</t>
  </si>
  <si>
    <t>Dillon, Corey</t>
  </si>
  <si>
    <t>Roman, Mark</t>
  </si>
  <si>
    <t>St. Louis, Brad</t>
  </si>
  <si>
    <t>Edmonds, Chris</t>
  </si>
  <si>
    <t>Clemons, Duane</t>
  </si>
  <si>
    <t>Steele, Glen</t>
  </si>
  <si>
    <t>Patterson, Elton</t>
  </si>
  <si>
    <t>Stewart, Tony</t>
  </si>
  <si>
    <t>Szalay, Thatcher</t>
  </si>
  <si>
    <t>Rodriguez, Tito</t>
  </si>
  <si>
    <t>Walter, Kevin</t>
  </si>
  <si>
    <t>Jackson, LaDairis</t>
  </si>
  <si>
    <t>Warrick, Peter</t>
  </si>
  <si>
    <t>Moore, Langston</t>
  </si>
  <si>
    <t>Houshmandzadeh, T.J.</t>
  </si>
  <si>
    <t>Myles, Reggie</t>
  </si>
  <si>
    <t>Bennett, Brandon</t>
  </si>
  <si>
    <t>Williams, Tony</t>
  </si>
  <si>
    <t>O'Dwyer, Matt</t>
  </si>
  <si>
    <t>Hawkins, Artrell</t>
  </si>
  <si>
    <t>Gibson, Oliver</t>
  </si>
  <si>
    <t>Beckett, Rogers</t>
  </si>
  <si>
    <t>Smith, Justin</t>
  </si>
  <si>
    <t>Kooistra, Scott</t>
  </si>
  <si>
    <t>Goff, Mike</t>
  </si>
  <si>
    <t>Hardy, Kevin</t>
  </si>
  <si>
    <t>Schobel, Matt</t>
  </si>
  <si>
    <t>James, Tory</t>
  </si>
  <si>
    <t>Washington, Kelley</t>
  </si>
  <si>
    <t>Anderson, Willie</t>
  </si>
  <si>
    <t>Matthews, Shane</t>
  </si>
  <si>
    <t>Johnson, Chad</t>
  </si>
  <si>
    <t>Abdullah, Khalid</t>
  </si>
  <si>
    <t>Leyva, Victor</t>
  </si>
  <si>
    <t>Burris, Jeff</t>
  </si>
  <si>
    <t>Johnson, Riall</t>
  </si>
  <si>
    <t>Chamberlin, Frank</t>
  </si>
  <si>
    <t>Johnson, Jeremi</t>
  </si>
  <si>
    <t>Steinbach, Eric</t>
  </si>
  <si>
    <t>Kelly, Reggie</t>
  </si>
  <si>
    <t>Simmons, Brian</t>
  </si>
  <si>
    <t>Palmer, Carson</t>
  </si>
  <si>
    <t>Powell, Carl</t>
  </si>
  <si>
    <t>Graham, Shayne</t>
  </si>
  <si>
    <t>Weathersby, Dennis</t>
  </si>
  <si>
    <t>Kitna, Jon</t>
  </si>
  <si>
    <t>Kaesviharn, Kevin</t>
  </si>
  <si>
    <t>Jones, Levi</t>
  </si>
  <si>
    <t>Watson, Kenny</t>
  </si>
  <si>
    <t>Thornton, John</t>
  </si>
  <si>
    <t>Johnson, Rudi</t>
  </si>
  <si>
    <t>Ross, Adrian</t>
  </si>
  <si>
    <t>Levels, Dwayne</t>
  </si>
  <si>
    <t>Year</t>
  </si>
  <si>
    <t>FirstName</t>
  </si>
  <si>
    <t>LastName</t>
  </si>
  <si>
    <t>Team_Name</t>
  </si>
  <si>
    <t>Salary</t>
  </si>
  <si>
    <t>2003-04</t>
  </si>
  <si>
    <t>Dallas Mavericks</t>
  </si>
  <si>
    <t>Atlanta Hawks</t>
  </si>
  <si>
    <t>New Orleans Hornets</t>
  </si>
  <si>
    <t>Miami Heat</t>
  </si>
  <si>
    <t>Seattle SuperSonics</t>
  </si>
  <si>
    <t>Houston Rockets</t>
  </si>
  <si>
    <t>Denver Nuggets</t>
  </si>
  <si>
    <t>Portland Trail Blazers</t>
  </si>
  <si>
    <t>Indiana Pacers</t>
  </si>
  <si>
    <t>New York Knicks</t>
  </si>
  <si>
    <t>Phoenix Suns</t>
  </si>
  <si>
    <t>Washington Wizards</t>
  </si>
  <si>
    <t>New Jersey Nets</t>
  </si>
  <si>
    <t>Utah Jazz</t>
  </si>
  <si>
    <t>Boston Celtics</t>
  </si>
  <si>
    <t>Toronto Raptors</t>
  </si>
  <si>
    <t>Memphis Grizzlies</t>
  </si>
  <si>
    <t>Chicago Bulls</t>
  </si>
  <si>
    <t>Sacramento Kings</t>
  </si>
  <si>
    <t>Detroit Pistons</t>
  </si>
  <si>
    <t>Cleveland Cavaliers</t>
  </si>
  <si>
    <t>San Antonio Spurs</t>
  </si>
  <si>
    <t>Los Angeles Clippers</t>
  </si>
  <si>
    <t>Los Angeles Lakers</t>
  </si>
  <si>
    <t>Philadelphia 76ers</t>
  </si>
  <si>
    <t>Golden State Warriors</t>
  </si>
  <si>
    <t>Minnesota Timberwolves</t>
  </si>
  <si>
    <t>Orlando Magic</t>
  </si>
  <si>
    <t>Milwaukee Bucks</t>
  </si>
  <si>
    <t>Abdul-Wahad, Tariq</t>
  </si>
  <si>
    <t>Abdur-Rahim, Shareef</t>
  </si>
  <si>
    <t>Alexander, Courtney</t>
  </si>
  <si>
    <t>Allen, Malik</t>
  </si>
  <si>
    <t>Allen, Ray</t>
  </si>
  <si>
    <t>Alston, Rafer</t>
  </si>
  <si>
    <t>Amaechi, John</t>
  </si>
  <si>
    <t>Andersen, Chris</t>
  </si>
  <si>
    <t>Anderson, Derek</t>
  </si>
  <si>
    <t>Anderson, Kenny</t>
  </si>
  <si>
    <t>Anderson, Shandon</t>
  </si>
  <si>
    <t>Archibald, Robert</t>
  </si>
  <si>
    <t>Arenas, Gilbert</t>
  </si>
  <si>
    <t>Armstrong, Brandon</t>
  </si>
  <si>
    <t>Armstrong, Darrell</t>
  </si>
  <si>
    <t>Arroyo, Carlos</t>
  </si>
  <si>
    <t>Artest, Ron</t>
  </si>
  <si>
    <t>Augmon, Stacey</t>
  </si>
  <si>
    <t>Baker, Vin</t>
  </si>
  <si>
    <t>Barry, Brent</t>
  </si>
  <si>
    <t>Barry, Jon</t>
  </si>
  <si>
    <t>Bateer, Mengke</t>
  </si>
  <si>
    <t>Battie, Tony</t>
  </si>
  <si>
    <t>Battier, Shane</t>
  </si>
  <si>
    <t>Baxter, Lonny</t>
  </si>
  <si>
    <t>Bell, Raja</t>
  </si>
  <si>
    <t>Bender, Jonathan</t>
  </si>
  <si>
    <t>Best, Travis</t>
  </si>
  <si>
    <t>Bibby, Mike</t>
  </si>
  <si>
    <t>Billups, Chauncey</t>
  </si>
  <si>
    <t>Blount, Corie</t>
  </si>
  <si>
    <t>Blount, Mark</t>
  </si>
  <si>
    <t>Booth, Calvin</t>
  </si>
  <si>
    <t>Boozer, Carlos</t>
  </si>
  <si>
    <t>Borchardt, Curtis</t>
  </si>
  <si>
    <t>Boumtje-Boumtje, Ruben</t>
  </si>
  <si>
    <t>Bowen, Bruce</t>
  </si>
  <si>
    <t>Bowen, Ryan</t>
  </si>
  <si>
    <t>Boykins, Earl</t>
  </si>
  <si>
    <t>Bradley, Michael</t>
  </si>
  <si>
    <t>Bradley, Shawn</t>
  </si>
  <si>
    <t>Brand, Elton</t>
  </si>
  <si>
    <t>Brandon, Terrell</t>
  </si>
  <si>
    <t>Bremer, JR</t>
  </si>
  <si>
    <t>Brewer, Jamison</t>
  </si>
  <si>
    <t>Brezec, Primoz</t>
  </si>
  <si>
    <t>Brown, Kedrick</t>
  </si>
  <si>
    <t>Brown, PJ</t>
  </si>
  <si>
    <t>Brown, Damone</t>
  </si>
  <si>
    <t>Brown, Devin</t>
  </si>
  <si>
    <t>Brown, Kwame</t>
  </si>
  <si>
    <t>Brunson, Rick</t>
  </si>
  <si>
    <t>Bryant, Kobe</t>
  </si>
  <si>
    <t>Buckner, Greg</t>
  </si>
  <si>
    <t>Butler, Caron</t>
  </si>
  <si>
    <t>Butler, Rasual</t>
  </si>
  <si>
    <t>Camby, Marcus</t>
  </si>
  <si>
    <t>Campbell, Elden</t>
  </si>
  <si>
    <t>Cardinal, Brian</t>
  </si>
  <si>
    <t>Carter, Anthony</t>
  </si>
  <si>
    <t>Carter, Vince</t>
  </si>
  <si>
    <t>Cassell, Sam</t>
  </si>
  <si>
    <t>Cato, Kelvin</t>
  </si>
  <si>
    <t>Chandler, Tyson</t>
  </si>
  <si>
    <t>Cheaney, Calbert</t>
  </si>
  <si>
    <t>Christie, Doug</t>
  </si>
  <si>
    <t>Clark, Keon</t>
  </si>
  <si>
    <t>Claxton, Speedy</t>
  </si>
  <si>
    <t>Coleman, Derrick</t>
  </si>
  <si>
    <t>Coles, Bimbo</t>
  </si>
  <si>
    <t>Collins, Jarron</t>
  </si>
  <si>
    <t>Collins, Jason</t>
  </si>
  <si>
    <t>Crawford, Jamal</t>
  </si>
  <si>
    <t>Crawford, Chris</t>
  </si>
  <si>
    <t>Croshere, Austin</t>
  </si>
  <si>
    <t>Curry, Eddy</t>
  </si>
  <si>
    <t>Curry, Michael</t>
  </si>
  <si>
    <t>Dalembert, Samuel</t>
  </si>
  <si>
    <t>Dampier, Erick</t>
  </si>
  <si>
    <t>Daniels, Antonio</t>
  </si>
  <si>
    <t>Davis, Antonio</t>
  </si>
  <si>
    <t>Davis, Baron</t>
  </si>
  <si>
    <t>Davis, Dale</t>
  </si>
  <si>
    <t>Davis, Hubert</t>
  </si>
  <si>
    <t>Davis, Ricky</t>
  </si>
  <si>
    <t>DeClercq, Andrew</t>
  </si>
  <si>
    <t>Delk, Tony</t>
  </si>
  <si>
    <t>Dickau, Dan</t>
  </si>
  <si>
    <t>Diop, DeSagana</t>
  </si>
  <si>
    <t>Divac, Vlade</t>
  </si>
  <si>
    <t>Dixon, Juan</t>
  </si>
  <si>
    <t>Doleac, Michael</t>
  </si>
  <si>
    <t>Dooling, Keyon</t>
  </si>
  <si>
    <t>Drew, Bryce</t>
  </si>
  <si>
    <t>Drobnjak, Predrag</t>
  </si>
  <si>
    <t>Dunleavy, Mike</t>
  </si>
  <si>
    <t>Eisley, Howard</t>
  </si>
  <si>
    <t>Ely, Melvin</t>
  </si>
  <si>
    <t>Eschmeyer, Evan</t>
  </si>
  <si>
    <t>Evans, Reggie</t>
  </si>
  <si>
    <t>Finley, Michael</t>
  </si>
  <si>
    <t>Fisher, Derek</t>
  </si>
  <si>
    <t>Fizer, Marcus</t>
  </si>
  <si>
    <t>Fortson, Danny</t>
  </si>
  <si>
    <t>Foster, Jeff</t>
  </si>
  <si>
    <t>Fox, Rick</t>
  </si>
  <si>
    <t>Foyle, Adonal</t>
  </si>
  <si>
    <t>Francis, Steve</t>
  </si>
  <si>
    <t>Funderburke, Lawrence</t>
  </si>
  <si>
    <t>Gadzuric, Dan</t>
  </si>
  <si>
    <t>Garnett, Kevin</t>
  </si>
  <si>
    <t>Garrity, Pat</t>
  </si>
  <si>
    <t>Gasol, Pau</t>
  </si>
  <si>
    <t>George, Devean</t>
  </si>
  <si>
    <t>Gill, Kendall</t>
  </si>
  <si>
    <t>Ginobili, Emanuel</t>
  </si>
  <si>
    <t>Giricek, Gordan</t>
  </si>
  <si>
    <t>Glover, Dion</t>
  </si>
  <si>
    <t>Gooden, Drew</t>
  </si>
  <si>
    <t>Grant, Brian</t>
  </si>
  <si>
    <t>Grant, Horace</t>
  </si>
  <si>
    <t>Griffin, Adrian</t>
  </si>
  <si>
    <t>Gugliotta, Tom</t>
  </si>
  <si>
    <t>Haislip, Marcus</t>
  </si>
  <si>
    <t>Ham, Darvin</t>
  </si>
  <si>
    <t>Hamilton, Richard</t>
  </si>
  <si>
    <t>Hardaway, Anfernee</t>
  </si>
  <si>
    <t>Harpring, Matt</t>
  </si>
  <si>
    <t>Harrington, Al</t>
  </si>
  <si>
    <t>Harrington, Othella</t>
  </si>
  <si>
    <t>Harris, Lucious</t>
  </si>
  <si>
    <t>Harvey, Donnell</t>
  </si>
  <si>
    <t>Hassell, Trenton</t>
  </si>
  <si>
    <t>Haywood, Brendan</t>
  </si>
  <si>
    <t>Henderson, Alan</t>
  </si>
  <si>
    <t>Hilario, Nene</t>
  </si>
  <si>
    <t>Hill, Grant</t>
  </si>
  <si>
    <t>Hoiberg, Fred</t>
  </si>
  <si>
    <t>Horry, Robert</t>
  </si>
  <si>
    <t>House, Eddie</t>
  </si>
  <si>
    <t>Houston, Allan</t>
  </si>
  <si>
    <t>Howard, Juwan</t>
  </si>
  <si>
    <t>Hudson, Troy</t>
  </si>
  <si>
    <t>Hughes, Larry</t>
  </si>
  <si>
    <t>Humphrey, Ryan</t>
  </si>
  <si>
    <t>Hunter, Lindsey</t>
  </si>
  <si>
    <t>Hunter, Steven</t>
  </si>
  <si>
    <t>Ilgauskas, Zydrunas</t>
  </si>
  <si>
    <t>Iverson, Allen</t>
  </si>
  <si>
    <t>Jackson, Bobby</t>
  </si>
  <si>
    <t>Jackson, Jim</t>
  </si>
  <si>
    <t>Jackson, Marc</t>
  </si>
  <si>
    <t>Jackson, Stephen</t>
  </si>
  <si>
    <t>Jacobsen, Casey</t>
  </si>
  <si>
    <t>James, Jerome</t>
  </si>
  <si>
    <t>James, Mike</t>
  </si>
  <si>
    <t>Jamison, Antawn</t>
  </si>
  <si>
    <t>Jaric, Marko</t>
  </si>
  <si>
    <t>Jefferies, Chris</t>
  </si>
  <si>
    <t>Jefferson, Richard</t>
  </si>
  <si>
    <t>Jeffries, Jared</t>
  </si>
  <si>
    <t>Johnson, Anthony</t>
  </si>
  <si>
    <t>Johnson, Avery</t>
  </si>
  <si>
    <t>Johnson, Ervin</t>
  </si>
  <si>
    <t>Johnson, Joe</t>
  </si>
  <si>
    <t>Jones, Damon</t>
  </si>
  <si>
    <t>Jones, Eddie</t>
  </si>
  <si>
    <t>Jones, Fred</t>
  </si>
  <si>
    <t>Jones, Jumaine</t>
  </si>
  <si>
    <t>Jones, Popeye</t>
  </si>
  <si>
    <t>Kidd, Jason</t>
  </si>
  <si>
    <t>Kirilenko, Andrei</t>
  </si>
  <si>
    <t>Kittles, Kerry</t>
  </si>
  <si>
    <t>Knight, Brevin</t>
  </si>
  <si>
    <t>Kukoc, Toni</t>
  </si>
  <si>
    <t>Laettner, Christian</t>
  </si>
  <si>
    <t>LaFrentz, Raef</t>
  </si>
  <si>
    <t>Lenard, Voshon</t>
  </si>
  <si>
    <t>Lewis, Rashard</t>
  </si>
  <si>
    <t>Lopez, Raul</t>
  </si>
  <si>
    <t>Lue, Tyronn</t>
  </si>
  <si>
    <t>Lynch, George</t>
  </si>
  <si>
    <t>MacCulloch, Todd</t>
  </si>
  <si>
    <t>Madsen, Mark</t>
  </si>
  <si>
    <t>Maggette, Corey</t>
  </si>
  <si>
    <t>Magloire, Jamaal</t>
  </si>
  <si>
    <t>Malone, Karl</t>
  </si>
  <si>
    <t>Marbury, Stephon</t>
  </si>
  <si>
    <t>Marion, Shawn</t>
  </si>
  <si>
    <t>Marshall, Donyell</t>
  </si>
  <si>
    <t>Martin, Kenyon</t>
  </si>
  <si>
    <t>Mashburn, Jamal</t>
  </si>
  <si>
    <t>Mason, Desmond</t>
  </si>
  <si>
    <t>Mason, Roger</t>
  </si>
  <si>
    <t>Massenburg, Tony</t>
  </si>
  <si>
    <t>Month</t>
  </si>
  <si>
    <t>Day</t>
  </si>
  <si>
    <t>Recombine</t>
  </si>
  <si>
    <t>Concatenate</t>
  </si>
  <si>
    <t>Lower</t>
  </si>
  <si>
    <t>Upper</t>
  </si>
  <si>
    <t>Proper</t>
  </si>
  <si>
    <t>Column1</t>
  </si>
  <si>
    <t>Column2</t>
  </si>
  <si>
    <t>Team Name</t>
  </si>
  <si>
    <t>Exact</t>
  </si>
  <si>
    <t>OneYear_03</t>
  </si>
  <si>
    <t>OneYear_04</t>
  </si>
  <si>
    <t>McCarty, Walter</t>
  </si>
  <si>
    <t>McCaskill, Amal</t>
  </si>
  <si>
    <t>McCoy, Jelani</t>
  </si>
  <si>
    <t>McDyess, Antonio</t>
  </si>
  <si>
    <t>McGrady, Tracy</t>
  </si>
  <si>
    <t>McInnis, Jeff</t>
  </si>
  <si>
    <t>McKie, Aaron</t>
  </si>
  <si>
    <t>Medvedenko, Stanislav</t>
  </si>
  <si>
    <t>Mercer, Ron</t>
  </si>
  <si>
    <t>Mihm, Chris</t>
  </si>
  <si>
    <t>Miles, Darius</t>
  </si>
  <si>
    <t>Miller, Andre</t>
  </si>
  <si>
    <t>Miller, Brad</t>
  </si>
  <si>
    <t>Miller, Mike</t>
  </si>
  <si>
    <t>Miller, Reggie</t>
  </si>
  <si>
    <t>Mills, Chris</t>
  </si>
  <si>
    <t>Mobley, Cuttino</t>
  </si>
  <si>
    <t>Mohammed, Nazr</t>
  </si>
  <si>
    <t>Moiso, Jerome</t>
  </si>
  <si>
    <t>Montross, Eric</t>
  </si>
  <si>
    <t>Mourning, Alonzo</t>
  </si>
  <si>
    <t>Murphy, Troy</t>
  </si>
  <si>
    <t>Murray, Lamond</t>
  </si>
  <si>
    <t>Murray, Ronald</t>
  </si>
  <si>
    <t>Murray, Tracy</t>
  </si>
  <si>
    <t>Mutombo, Dikembe</t>
  </si>
  <si>
    <t>Nachbar, Bostjan</t>
  </si>
  <si>
    <t>Nailon, Lee</t>
  </si>
  <si>
    <t>Najera, Eduardo</t>
  </si>
  <si>
    <t>Nash, Steve</t>
  </si>
  <si>
    <t>Nesterovic, Radoslav</t>
  </si>
  <si>
    <t>Newble, Ira</t>
  </si>
  <si>
    <t>Norris, Moochie</t>
  </si>
  <si>
    <t>Nowitzki, Dirk</t>
  </si>
  <si>
    <t>Odom, Lamar</t>
  </si>
  <si>
    <t>Okur, Mehmet</t>
  </si>
  <si>
    <t>Ollie, Kevin</t>
  </si>
  <si>
    <t>Olowokandi, Michael</t>
  </si>
  <si>
    <t>O'Neal, Jermaine</t>
  </si>
  <si>
    <t>O'Neal, Shaquille</t>
  </si>
  <si>
    <t>Ostertag, Greg</t>
  </si>
  <si>
    <t>Outlaw, Bo</t>
  </si>
  <si>
    <t>Padgett, Scott</t>
  </si>
  <si>
    <t>Palacio, Milt</t>
  </si>
  <si>
    <t>Pargo, Jannero</t>
  </si>
  <si>
    <t>Parker, Tony</t>
  </si>
  <si>
    <t>Patterson, Ruben</t>
  </si>
  <si>
    <t>Payton, Gary</t>
  </si>
  <si>
    <t>Peeler, Anthony</t>
  </si>
  <si>
    <t>Person, Wesley</t>
  </si>
  <si>
    <t>Peterson, Morris</t>
  </si>
  <si>
    <t>Piatkowski, Eric</t>
  </si>
  <si>
    <t>Pierce, Paul</t>
  </si>
  <si>
    <t>Pippen, Scottie</t>
  </si>
  <si>
    <t>Pollard, Scot</t>
  </si>
  <si>
    <t>Pope, Mark</t>
  </si>
  <si>
    <t>Posey, James</t>
  </si>
  <si>
    <t>Potapenko, Vitaly</t>
  </si>
  <si>
    <t>Prince, Tayshaun</t>
  </si>
  <si>
    <t>Przybilla, Joel</t>
  </si>
  <si>
    <t>Radmanovic, Vladimir</t>
  </si>
  <si>
    <t>Randolph, Zach</t>
  </si>
  <si>
    <t>Ratliff, Theo</t>
  </si>
  <si>
    <t>Rebraca, Zeljko</t>
  </si>
  <si>
    <t>Redd, Michael</t>
  </si>
  <si>
    <t>Rice, Glen</t>
  </si>
  <si>
    <t>Richardson, Jason</t>
  </si>
  <si>
    <t>Richardson, Quentin</t>
  </si>
  <si>
    <t>Robinson, Clifford</t>
  </si>
  <si>
    <t>Robinson, Eddie</t>
  </si>
  <si>
    <t>Robinson, Glenn</t>
  </si>
  <si>
    <t>Rogers, Rodney</t>
  </si>
  <si>
    <t>Rooks, Sean</t>
  </si>
  <si>
    <t>Rose, Jalen</t>
  </si>
  <si>
    <t>Rose, Malik</t>
  </si>
  <si>
    <t>Rush, Kareem</t>
  </si>
  <si>
    <t>Russell, Bryon</t>
  </si>
  <si>
    <t>Salmons, John</t>
  </si>
  <si>
    <t>Sampson, Jamal</t>
  </si>
  <si>
    <t>Sanchez, Pepe</t>
  </si>
  <si>
    <t>Scalabrine, Brian</t>
  </si>
  <si>
    <t>Sesay, Ansu</t>
  </si>
  <si>
    <t>Simmons, Bobby</t>
  </si>
  <si>
    <t>Skinner, Brian</t>
  </si>
  <si>
    <t>Slay, Tamar</t>
  </si>
  <si>
    <t>Smith, Joe</t>
  </si>
  <si>
    <t>Snow, Eric</t>
  </si>
  <si>
    <t>Sprewell, Latrell</t>
  </si>
  <si>
    <t>Stackhouse, Jerry</t>
  </si>
  <si>
    <t>Stepania, Vladimir</t>
  </si>
  <si>
    <t>Stevenson, DeShawn</t>
  </si>
  <si>
    <t>Stewart, Michael</t>
  </si>
  <si>
    <t>Stojakovic, Predrag</t>
  </si>
  <si>
    <t>Stoudamire, Damon</t>
  </si>
  <si>
    <t>Stoudemire, Amare</t>
  </si>
  <si>
    <t>Strickland, Erick</t>
  </si>
  <si>
    <t>Sundov, Bruno</t>
  </si>
  <si>
    <t>Sura, Bob</t>
  </si>
  <si>
    <t>Swift, Stromile</t>
  </si>
  <si>
    <t>Szczerbiak, Wally</t>
  </si>
  <si>
    <t>Taylor, Maurice</t>
  </si>
  <si>
    <t>Terry, Jason</t>
  </si>
  <si>
    <t>Thomas, Etan</t>
  </si>
  <si>
    <t>Thomas, Kenny</t>
  </si>
  <si>
    <t>Thomas, Kurt</t>
  </si>
  <si>
    <t>Thomas, Tim</t>
  </si>
  <si>
    <t>Tinsley, Jamaal</t>
  </si>
  <si>
    <t>Traylor, Robert</t>
  </si>
  <si>
    <t>Trent, Gary</t>
  </si>
  <si>
    <t>Trybanski, Cezary</t>
  </si>
  <si>
    <t>Tsakalidis, Jake</t>
  </si>
  <si>
    <t>Tskitishvili, Nikoloz</t>
  </si>
  <si>
    <t>Turkoglu, Hidayet</t>
  </si>
  <si>
    <t>Van Exel, Nick</t>
  </si>
  <si>
    <t>Van Horn, Keith</t>
  </si>
  <si>
    <t>Vaughn, Jacque</t>
  </si>
  <si>
    <t>Voskuhl, Jake</t>
  </si>
  <si>
    <t>Wagner, Dajuan</t>
  </si>
  <si>
    <t>Walker, Antoine</t>
  </si>
  <si>
    <t>Walker, Samaki</t>
  </si>
  <si>
    <t>Wallace, Ben</t>
  </si>
  <si>
    <t>Wallace, Gerald</t>
  </si>
  <si>
    <t>Wallace, Rasheed</t>
  </si>
  <si>
    <t>Ward, Charlie</t>
  </si>
  <si>
    <t>Watson, Earl</t>
  </si>
  <si>
    <t>Weatherspoon, Clarence</t>
  </si>
  <si>
    <t>Webber, Chris</t>
  </si>
  <si>
    <t>Wells, Bonzi</t>
  </si>
  <si>
    <t>Welsch, Jiri</t>
  </si>
  <si>
    <t>Wesley, David</t>
  </si>
  <si>
    <t>White, Jahidi</t>
  </si>
  <si>
    <t>White, Rodney</t>
  </si>
  <si>
    <t>Whitney, Chris</t>
  </si>
  <si>
    <t>Wilcox, Chris</t>
  </si>
  <si>
    <t>Wilks, Mike</t>
  </si>
  <si>
    <t>Williams, Aaron</t>
  </si>
  <si>
    <t>Williams, Alvin</t>
  </si>
  <si>
    <t>Williams, Eric</t>
  </si>
  <si>
    <t>Williams, Frank</t>
  </si>
  <si>
    <t>Williams, Jay</t>
  </si>
  <si>
    <t>Williams, Jason</t>
  </si>
  <si>
    <t>Williams, Jerome</t>
  </si>
  <si>
    <t>Williams, Scott</t>
  </si>
  <si>
    <t>Williams, Shammond</t>
  </si>
  <si>
    <t>Williams, Monty</t>
  </si>
  <si>
    <t>Williamson, Corliss</t>
  </si>
  <si>
    <t>Willis, Kevin</t>
  </si>
  <si>
    <t>Woods, Loren</t>
  </si>
  <si>
    <t>Woods, Qyntel</t>
  </si>
  <si>
    <t>Wright, Lorenzen</t>
  </si>
  <si>
    <t>Ming, Yao</t>
  </si>
  <si>
    <t>Santiago, Daniel</t>
  </si>
  <si>
    <t>Smith, Jabari</t>
  </si>
  <si>
    <t>Trepagnier, Jeff</t>
  </si>
  <si>
    <t>Wallace, John</t>
  </si>
  <si>
    <t>Butler, Mitchell</t>
  </si>
  <si>
    <t>Ekezie, Obinna</t>
  </si>
  <si>
    <t>Lewis, Quincy</t>
  </si>
  <si>
    <t>Anthony, Carmelo</t>
  </si>
  <si>
    <t>Atkins, Chucky</t>
  </si>
  <si>
    <t>Banks, Marcus</t>
  </si>
  <si>
    <t>Barbosa, Leandro</t>
  </si>
  <si>
    <t>Beasley, Jerome</t>
  </si>
  <si>
    <t>Bell, Troy</t>
  </si>
  <si>
    <t>Blake, Steve</t>
  </si>
  <si>
    <t>Bogans, Keith</t>
  </si>
  <si>
    <t>Bosh, Chris</t>
  </si>
  <si>
    <t>Braggs, Torraye</t>
  </si>
  <si>
    <t>Buford, Rodney</t>
  </si>
  <si>
    <t>Cabarkapa, Zarko</t>
  </si>
  <si>
    <t>Collison, Nick</t>
  </si>
  <si>
    <t>Cook, Brian</t>
  </si>
  <si>
    <t>Daniels, Marquis</t>
  </si>
  <si>
    <t>Davis, Ben</t>
  </si>
  <si>
    <t>Diaw, Boris</t>
  </si>
  <si>
    <t>Ebi, Ndudi</t>
  </si>
  <si>
    <t>Elson, Francisco</t>
  </si>
  <si>
    <t>Ford, TJ</t>
  </si>
  <si>
    <t>Frahm, Richie</t>
  </si>
  <si>
    <t>Gaines, Reece</t>
  </si>
  <si>
    <t>Garcia, Alex</t>
  </si>
  <si>
    <t>Green, Willie</t>
  </si>
  <si>
    <t>Handlogten, Ben</t>
  </si>
  <si>
    <t>Hansen, Travis</t>
  </si>
  <si>
    <t>Hart, Jason</t>
  </si>
  <si>
    <t>Haslem, Udonis</t>
  </si>
  <si>
    <t>Hayes, Jarvis</t>
  </si>
  <si>
    <t>Heal, Shane</t>
  </si>
  <si>
    <t>Hinrich, Kirk</t>
  </si>
  <si>
    <t>Howard, Josh</t>
  </si>
  <si>
    <t>Hunter, Brandon</t>
  </si>
  <si>
    <t>James, LeBron</t>
  </si>
  <si>
    <t>Johnsen, Britton</t>
  </si>
  <si>
    <t>Johnson, Linton</t>
  </si>
  <si>
    <t>Jones, Dahntay</t>
  </si>
  <si>
    <t>Jones, James</t>
  </si>
  <si>
    <t>Kaman, Chris</t>
  </si>
  <si>
    <t>Kapono, Jason</t>
  </si>
  <si>
    <t>Korver, Kyle</t>
  </si>
  <si>
    <t>Lampe, Maciej</t>
  </si>
  <si>
    <t>Lang, James</t>
  </si>
  <si>
    <t>Marcus, Chris</t>
  </si>
  <si>
    <t>McLeod, Keith</t>
  </si>
  <si>
    <t>Milicic, Darko</t>
  </si>
  <si>
    <t>Moore, Josh</t>
  </si>
  <si>
    <t>Outlaw, Travis</t>
  </si>
  <si>
    <t>Overton, Doug</t>
  </si>
  <si>
    <t>Pachulia, Zaza</t>
  </si>
  <si>
    <t>Pavlovic, Aleksandar</t>
  </si>
  <si>
    <t>Penney, Kirk</t>
  </si>
  <si>
    <t>Perkins, Kendrick</t>
  </si>
  <si>
    <t>Pietrus, Mickael</t>
  </si>
  <si>
    <t>Planinic, Zoran</t>
  </si>
  <si>
    <t>Polynice, Olden</t>
  </si>
  <si>
    <t>Ridnour, Luke</t>
  </si>
  <si>
    <t>Ruffin, Michael</t>
  </si>
  <si>
    <t>Smith, Theron</t>
  </si>
  <si>
    <t>Songaila, Darius</t>
  </si>
  <si>
    <t>Stefansson, Jon</t>
  </si>
  <si>
    <t>Sweetney, Mike</t>
  </si>
  <si>
    <t>Vranes, Slavko</t>
  </si>
  <si>
    <t>Wade, Dwyane</t>
  </si>
  <si>
    <t>Walton, Luke</t>
  </si>
  <si>
    <t>West, David</t>
  </si>
  <si>
    <t>Williams, Maurice</t>
  </si>
  <si>
    <t>Wang, Zhizhi</t>
  </si>
  <si>
    <t>Player</t>
  </si>
  <si>
    <t>YRS EXP</t>
  </si>
  <si>
    <t>RONAN</t>
  </si>
  <si>
    <t>GARY</t>
  </si>
  <si>
    <t>BUILDING MAINTENANCE</t>
  </si>
  <si>
    <t>CASPER</t>
  </si>
  <si>
    <t>KEVIN</t>
  </si>
  <si>
    <t>CAPROP</t>
  </si>
  <si>
    <t>DEBROUX</t>
  </si>
  <si>
    <t>EMILY</t>
  </si>
  <si>
    <t>COMMUNICATIONS CENTER</t>
  </si>
  <si>
    <t>THAO</t>
  </si>
  <si>
    <t>PANG</t>
  </si>
  <si>
    <t>RYDBERG</t>
  </si>
  <si>
    <t>LINDA</t>
  </si>
  <si>
    <t>ORCUTT</t>
  </si>
  <si>
    <t>SARAH</t>
  </si>
  <si>
    <t>WAKEFIELD</t>
  </si>
  <si>
    <t>BONNIE</t>
  </si>
  <si>
    <t>SALKOWICZ</t>
  </si>
  <si>
    <t>AMANDA</t>
  </si>
  <si>
    <t>ZASADA</t>
  </si>
  <si>
    <t>RICHARD</t>
  </si>
  <si>
    <t>IMPOUND LOT</t>
  </si>
  <si>
    <t>GLENNON</t>
  </si>
  <si>
    <t>NANCY</t>
  </si>
  <si>
    <t>PAYROLL</t>
  </si>
  <si>
    <t>WHEBBE</t>
  </si>
  <si>
    <t>MARILYN</t>
  </si>
  <si>
    <t>RECORDS</t>
  </si>
  <si>
    <t>BRASKI</t>
  </si>
  <si>
    <t>SCOTT</t>
  </si>
  <si>
    <t>TRAFFIC</t>
  </si>
  <si>
    <t>WATTERS</t>
  </si>
  <si>
    <t>MAUREEN</t>
  </si>
  <si>
    <t>GRUNDHAUSER</t>
  </si>
  <si>
    <t>DON</t>
  </si>
  <si>
    <t>FORCE</t>
  </si>
  <si>
    <t>OWENS</t>
  </si>
  <si>
    <t>TOM</t>
  </si>
  <si>
    <t>INSPECTION</t>
  </si>
  <si>
    <t>NEUBERGER</t>
  </si>
  <si>
    <t>JEFFREY</t>
  </si>
  <si>
    <t>HAYNES</t>
  </si>
  <si>
    <t>TRAVALE</t>
  </si>
  <si>
    <t>CENTRAL DISTRICT</t>
  </si>
  <si>
    <t>HALLSTROM</t>
  </si>
  <si>
    <t>KURTIS</t>
  </si>
  <si>
    <t>MEYER</t>
  </si>
  <si>
    <t>GEORGE</t>
  </si>
  <si>
    <t>ZINK</t>
  </si>
  <si>
    <t>ROBERT</t>
  </si>
  <si>
    <t>MC ALPINE</t>
  </si>
  <si>
    <t>RYAN</t>
  </si>
  <si>
    <t>WALKER</t>
  </si>
  <si>
    <t>JORDAN</t>
  </si>
  <si>
    <t>JOHNSON</t>
  </si>
  <si>
    <t>ERIK</t>
  </si>
  <si>
    <t>SCHUCK</t>
  </si>
  <si>
    <t>MITCHELL</t>
  </si>
  <si>
    <t>REGINEK</t>
  </si>
  <si>
    <t>ANTHONY</t>
  </si>
  <si>
    <t>GROBERG</t>
  </si>
  <si>
    <t>JONAS</t>
  </si>
  <si>
    <t>SCULLARK</t>
  </si>
  <si>
    <t>OLIVIA</t>
  </si>
  <si>
    <t>CHIEF'S OFFICE</t>
  </si>
  <si>
    <t>SHOHARA</t>
  </si>
  <si>
    <t>WILLIAM</t>
  </si>
  <si>
    <t>COMM SVCS MAINTENANCE</t>
  </si>
  <si>
    <t>GENTRY</t>
  </si>
  <si>
    <t>ALLYSON</t>
  </si>
  <si>
    <t>VANG</t>
  </si>
  <si>
    <t>KUE</t>
  </si>
  <si>
    <t>ANDERSON</t>
  </si>
  <si>
    <t>LAURA</t>
  </si>
  <si>
    <t>VALENTIN</t>
  </si>
  <si>
    <t>GENARO</t>
  </si>
  <si>
    <t>COMMUNITY SERVICES</t>
  </si>
  <si>
    <t>SONTOYA</t>
  </si>
  <si>
    <t>SAMUEL</t>
  </si>
  <si>
    <t>URBANSKI</t>
  </si>
  <si>
    <t>JASON</t>
  </si>
  <si>
    <t>SLAGERMAN</t>
  </si>
  <si>
    <t>K-9</t>
  </si>
  <si>
    <t>LYNAUGH</t>
  </si>
  <si>
    <t>TIMOTHY</t>
  </si>
  <si>
    <t>THOMPSON</t>
  </si>
  <si>
    <t>JAY</t>
  </si>
  <si>
    <t>FOSTER</t>
  </si>
  <si>
    <t>AARON</t>
  </si>
  <si>
    <t>PROPERTY ROOM</t>
  </si>
  <si>
    <t>LOWE</t>
  </si>
  <si>
    <t>DOROTHY</t>
  </si>
  <si>
    <t>GROVES</t>
  </si>
  <si>
    <t>JUSTIN</t>
  </si>
  <si>
    <t>KOSKI</t>
  </si>
  <si>
    <t>PHILIP</t>
  </si>
  <si>
    <t>WESTERN DISTRICT - SOUTH</t>
  </si>
  <si>
    <t>BRODT</t>
  </si>
  <si>
    <t>MARY</t>
  </si>
  <si>
    <t>REIS</t>
  </si>
  <si>
    <t>THOMAS</t>
  </si>
  <si>
    <t>CLEVELAND</t>
  </si>
  <si>
    <t>KENT</t>
  </si>
  <si>
    <t>WESTERN DISTRICT-NORTH</t>
  </si>
  <si>
    <t>JABS</t>
  </si>
  <si>
    <t>STEVEN</t>
  </si>
  <si>
    <t>SEAN</t>
  </si>
  <si>
    <t>YYS-SCHOOL RESOURCE</t>
  </si>
  <si>
    <t>YANG</t>
  </si>
  <si>
    <t>XIONG</t>
  </si>
  <si>
    <t>ACOP</t>
  </si>
  <si>
    <t>STRONG</t>
  </si>
  <si>
    <t>JOSEPH</t>
  </si>
  <si>
    <t>BENNER</t>
  </si>
  <si>
    <t>MICHAEL</t>
  </si>
  <si>
    <t>KIMBERLY</t>
  </si>
  <si>
    <t>DENISE</t>
  </si>
  <si>
    <t>JONES</t>
  </si>
  <si>
    <t>KATHLEEN</t>
  </si>
  <si>
    <t>ALFRED</t>
  </si>
  <si>
    <t>KELLY</t>
  </si>
  <si>
    <t>TOWNSEND</t>
  </si>
  <si>
    <t>DOWNTOWN BEAT</t>
  </si>
  <si>
    <t>HENRY</t>
  </si>
  <si>
    <t>EASTERN DISTRICT</t>
  </si>
  <si>
    <t>CORCORAN</t>
  </si>
  <si>
    <t>JENNIFER</t>
  </si>
  <si>
    <t>SANDELL</t>
  </si>
  <si>
    <t>LARRY</t>
  </si>
  <si>
    <t>FAMILY SEXUAL VIOLENCE</t>
  </si>
  <si>
    <t>THEODORE</t>
  </si>
  <si>
    <t>MAINTENANCE</t>
  </si>
  <si>
    <t>OPERATIONS DIVISION</t>
  </si>
  <si>
    <t>TYRONE</t>
  </si>
  <si>
    <t>PARKING ENFORCEMENT</t>
  </si>
  <si>
    <t>DEBBIE</t>
  </si>
  <si>
    <t>SIU/NARCOTICS</t>
  </si>
  <si>
    <t>TIM</t>
  </si>
  <si>
    <t>WESTERN DISTRICT</t>
  </si>
  <si>
    <t>DAVID</t>
  </si>
  <si>
    <t>JEREMY</t>
  </si>
  <si>
    <t>NICOLE</t>
  </si>
  <si>
    <t>WILLIAMS</t>
  </si>
  <si>
    <t>GREGORY</t>
  </si>
  <si>
    <t>AUTO THEFT</t>
  </si>
  <si>
    <t>KARELS</t>
  </si>
  <si>
    <t>SHAWN</t>
  </si>
  <si>
    <t>WANDA</t>
  </si>
  <si>
    <t>HALL</t>
  </si>
  <si>
    <t>GINA</t>
  </si>
  <si>
    <t>JOHN</t>
  </si>
  <si>
    <t>TINA</t>
  </si>
  <si>
    <t>Visit Team</t>
  </si>
  <si>
    <t>Visit Score</t>
  </si>
  <si>
    <t>Home Team</t>
  </si>
  <si>
    <t>Home Score</t>
  </si>
  <si>
    <t>WinTeam</t>
  </si>
  <si>
    <t>NYJ</t>
  </si>
  <si>
    <t>WAS</t>
  </si>
  <si>
    <t>ARI</t>
  </si>
  <si>
    <t>DET</t>
  </si>
  <si>
    <t>DEN</t>
  </si>
  <si>
    <t>CIN</t>
  </si>
  <si>
    <t>IND</t>
  </si>
  <si>
    <t>CLE</t>
  </si>
  <si>
    <t>BAL</t>
  </si>
  <si>
    <t>PIT</t>
  </si>
  <si>
    <t>HOU</t>
  </si>
  <si>
    <t>MIA</t>
  </si>
  <si>
    <t>JAC</t>
  </si>
  <si>
    <t>CAR</t>
  </si>
  <si>
    <t>MIN</t>
  </si>
  <si>
    <t>GB</t>
  </si>
  <si>
    <t>NE</t>
  </si>
  <si>
    <t>BUF</t>
  </si>
  <si>
    <t>SD</t>
  </si>
  <si>
    <t>KC</t>
  </si>
  <si>
    <t>STL</t>
  </si>
  <si>
    <t>NYG</t>
  </si>
  <si>
    <t>ATL</t>
  </si>
  <si>
    <t>DAL</t>
  </si>
  <si>
    <t>CHI</t>
  </si>
  <si>
    <t>SF</t>
  </si>
  <si>
    <t>NO</t>
  </si>
  <si>
    <t>SEA</t>
  </si>
  <si>
    <t>OAK</t>
  </si>
  <si>
    <t>TEN</t>
  </si>
  <si>
    <t>TB</t>
  </si>
  <si>
    <t>PHI</t>
  </si>
  <si>
    <t>MATTHEW</t>
  </si>
  <si>
    <t>ERIC</t>
  </si>
  <si>
    <t>MARK</t>
  </si>
  <si>
    <t>HOMICIDE</t>
  </si>
  <si>
    <t>MN GANG STRIKE FORCE</t>
  </si>
  <si>
    <t>SUPPORT SERVICES</t>
  </si>
  <si>
    <t>GRAY</t>
  </si>
  <si>
    <t>TRAINING</t>
  </si>
  <si>
    <t>JAMES</t>
  </si>
  <si>
    <t>VICE</t>
  </si>
  <si>
    <t>NEIL</t>
  </si>
  <si>
    <t>CRAIG</t>
  </si>
  <si>
    <t>AMY</t>
  </si>
  <si>
    <t>LEE</t>
  </si>
  <si>
    <t>HARRINGTON</t>
  </si>
  <si>
    <t>SHANNON</t>
  </si>
  <si>
    <t>CAPERS/SEX-DOMESTIC</t>
  </si>
  <si>
    <t>THERESE</t>
  </si>
  <si>
    <t>PAUL</t>
  </si>
  <si>
    <t>LARSON</t>
  </si>
  <si>
    <t>CARTER</t>
  </si>
  <si>
    <t>GERALD</t>
  </si>
  <si>
    <t>SCHMIDT</t>
  </si>
  <si>
    <t>DEAN</t>
  </si>
  <si>
    <t>WARD</t>
  </si>
  <si>
    <t>MIKE</t>
  </si>
  <si>
    <t>BAILEY</t>
  </si>
  <si>
    <t>MOUNTED POLICE</t>
  </si>
  <si>
    <t>NARCOTICS</t>
  </si>
  <si>
    <t>CHARLES</t>
  </si>
  <si>
    <t>RANGE</t>
  </si>
  <si>
    <t>BELAIR</t>
  </si>
  <si>
    <t>DUNASKI</t>
  </si>
  <si>
    <t>JOSHUA</t>
  </si>
  <si>
    <t>BENNETT</t>
  </si>
  <si>
    <t>ACCOUNTING</t>
  </si>
  <si>
    <t>CAMPBELL</t>
  </si>
  <si>
    <t>TOSSEY</t>
  </si>
  <si>
    <t>JULIE</t>
  </si>
  <si>
    <t>PATRICK</t>
  </si>
  <si>
    <t>EAP</t>
  </si>
  <si>
    <t>JANE</t>
  </si>
  <si>
    <t>DOUGLAS</t>
  </si>
  <si>
    <t>JUVENILE UNIT</t>
  </si>
  <si>
    <t>JENSEN</t>
  </si>
  <si>
    <t>SANTIAGO</t>
  </si>
  <si>
    <t>JON</t>
  </si>
  <si>
    <t>CHRISTOPHER</t>
  </si>
  <si>
    <t>PETER</t>
  </si>
  <si>
    <t>DONAHUE</t>
  </si>
  <si>
    <t>BOBBY</t>
  </si>
  <si>
    <t>ALLEN</t>
  </si>
  <si>
    <t>MOLDE</t>
  </si>
  <si>
    <t>JONATHAN</t>
  </si>
  <si>
    <t>KRAUS</t>
  </si>
  <si>
    <t>STIFF</t>
  </si>
  <si>
    <t>THOR</t>
  </si>
  <si>
    <t>KELLER</t>
  </si>
  <si>
    <t>HORRMANN</t>
  </si>
  <si>
    <t>HOWARD</t>
  </si>
  <si>
    <t>CHRISTENSEN</t>
  </si>
  <si>
    <t>GAILEN</t>
  </si>
  <si>
    <t>THATCHER</t>
  </si>
  <si>
    <t>PACOLT</t>
  </si>
  <si>
    <t>STEVE</t>
  </si>
  <si>
    <t>TORONTO</t>
  </si>
  <si>
    <t>SAFFOLD</t>
  </si>
  <si>
    <t>ADRIAN</t>
  </si>
  <si>
    <t>SANDQUIST</t>
  </si>
  <si>
    <t>CHICKETT</t>
  </si>
  <si>
    <t>CURTIS</t>
  </si>
  <si>
    <t>NELSON</t>
  </si>
  <si>
    <t>MAIDMENT</t>
  </si>
  <si>
    <t>SASS</t>
  </si>
  <si>
    <t>RENTHERIA</t>
  </si>
  <si>
    <t>KENNEDY</t>
  </si>
  <si>
    <t>SANDRA</t>
  </si>
  <si>
    <t>ESTES-BROWN</t>
  </si>
  <si>
    <t>BEVERLY</t>
  </si>
  <si>
    <t>TERRANCE</t>
  </si>
  <si>
    <t>SPENCER</t>
  </si>
  <si>
    <t>WEIER</t>
  </si>
  <si>
    <t>ARSON</t>
  </si>
  <si>
    <t>SACK</t>
  </si>
  <si>
    <t>MC KNIGHT</t>
  </si>
  <si>
    <t>COYLE</t>
  </si>
  <si>
    <t>BRIAN</t>
  </si>
  <si>
    <t>FILIOWICH</t>
  </si>
  <si>
    <t>QUAST</t>
  </si>
  <si>
    <t>HENDERSON</t>
  </si>
  <si>
    <t>RUIZ</t>
  </si>
  <si>
    <t>ANGELICA</t>
  </si>
  <si>
    <t>TOUSIGNANT</t>
  </si>
  <si>
    <t>MICHELLE</t>
  </si>
  <si>
    <t>SMITH</t>
  </si>
  <si>
    <t>LEWIS</t>
  </si>
  <si>
    <t>JEFFRY</t>
  </si>
  <si>
    <t>MC DONALD</t>
  </si>
  <si>
    <t>KONG</t>
  </si>
  <si>
    <t>CHESHIER</t>
  </si>
  <si>
    <t>VOGLAND</t>
  </si>
  <si>
    <t>MEREDITH</t>
  </si>
  <si>
    <t>PARSONS</t>
  </si>
  <si>
    <t>BERGREN</t>
  </si>
  <si>
    <t>SHERBERT</t>
  </si>
  <si>
    <t>RON</t>
  </si>
  <si>
    <t>NASH</t>
  </si>
  <si>
    <t>ROBETOR</t>
  </si>
  <si>
    <t>CHUCK</t>
  </si>
  <si>
    <t>MC MANUS</t>
  </si>
  <si>
    <t>ROGERS</t>
  </si>
  <si>
    <t>LAWRENCE</t>
  </si>
  <si>
    <t>STEENBERG</t>
  </si>
  <si>
    <t>ANGIE</t>
  </si>
  <si>
    <t>REULE</t>
  </si>
  <si>
    <t>SUZANNE</t>
  </si>
  <si>
    <t>AXTELL</t>
  </si>
  <si>
    <t>TODD</t>
  </si>
  <si>
    <t>SIU NARCOTICS</t>
  </si>
  <si>
    <t>MOORE</t>
  </si>
  <si>
    <t>MEFFERT</t>
  </si>
  <si>
    <t>JELINSKI</t>
  </si>
  <si>
    <t>OHARA</t>
  </si>
  <si>
    <t>EVAN</t>
  </si>
  <si>
    <t>DENNING</t>
  </si>
  <si>
    <t>WES</t>
  </si>
  <si>
    <t>WILSON</t>
  </si>
  <si>
    <t>CHRISTIAN</t>
  </si>
  <si>
    <t>SIMMONS</t>
  </si>
  <si>
    <t>VERNON</t>
  </si>
  <si>
    <t>NOWICKI</t>
  </si>
  <si>
    <t>STOKES</t>
  </si>
  <si>
    <t>LOZOYA</t>
  </si>
  <si>
    <t>ORTIZ</t>
  </si>
  <si>
    <t>FRANCISCO</t>
  </si>
  <si>
    <t>IOVINO</t>
  </si>
  <si>
    <t>PACHIA</t>
  </si>
  <si>
    <t>FIELD</t>
  </si>
  <si>
    <t>CYNTHIA</t>
  </si>
  <si>
    <t>LATHROP</t>
  </si>
  <si>
    <t>ADAMEK</t>
  </si>
  <si>
    <t>MC ABEE</t>
  </si>
  <si>
    <t>MARGARET</t>
  </si>
  <si>
    <t>STEPHANIE</t>
  </si>
  <si>
    <t>CRIME LAB</t>
  </si>
  <si>
    <t>SHACKLE</t>
  </si>
  <si>
    <t>SHAY</t>
  </si>
  <si>
    <t>CASKEY</t>
  </si>
  <si>
    <t>THERESA</t>
  </si>
  <si>
    <t>KRUSE</t>
  </si>
  <si>
    <t>LISA</t>
  </si>
  <si>
    <t>HOWELL</t>
  </si>
  <si>
    <t>COLLIER</t>
  </si>
  <si>
    <t>DANIEL</t>
  </si>
  <si>
    <t>ERDMAN</t>
  </si>
  <si>
    <t>STEPHEN</t>
  </si>
  <si>
    <t>NASSET</t>
  </si>
  <si>
    <t>SUSAN</t>
  </si>
  <si>
    <t>MERCADO</t>
  </si>
  <si>
    <t>LORETZ</t>
  </si>
  <si>
    <t>REED</t>
  </si>
  <si>
    <t>FRAUD/FORGERY</t>
  </si>
  <si>
    <t>OESTERREICH</t>
  </si>
  <si>
    <t>RICH</t>
  </si>
  <si>
    <t>DARLICIA</t>
  </si>
  <si>
    <t>GORA</t>
  </si>
  <si>
    <t>HINZMAN</t>
  </si>
  <si>
    <t>HEIDEMARIE</t>
  </si>
  <si>
    <t>PAVLAK</t>
  </si>
  <si>
    <t>KELLUM</t>
  </si>
  <si>
    <t>VOSINICK</t>
  </si>
  <si>
    <t>MERRILL</t>
  </si>
  <si>
    <t>MICHELE</t>
  </si>
  <si>
    <t>MC RAE</t>
  </si>
  <si>
    <t>JILL</t>
  </si>
  <si>
    <t>FINK</t>
  </si>
  <si>
    <t>DEANNA</t>
  </si>
  <si>
    <t>ODONNELL</t>
  </si>
  <si>
    <t>EDWARD</t>
  </si>
  <si>
    <t>ROSS</t>
  </si>
  <si>
    <t>SANBORN</t>
  </si>
  <si>
    <t>STACY</t>
  </si>
  <si>
    <t>TITUS</t>
  </si>
  <si>
    <t>HOUA</t>
  </si>
  <si>
    <t>TIMP</t>
  </si>
  <si>
    <t>THREASA</t>
  </si>
  <si>
    <t>MULDOON</t>
  </si>
  <si>
    <t>ANITA</t>
  </si>
  <si>
    <t>KOCH</t>
  </si>
  <si>
    <t>CHAD</t>
  </si>
  <si>
    <t>PETRON</t>
  </si>
  <si>
    <t>STEINER</t>
  </si>
  <si>
    <t>HAYNE</t>
  </si>
  <si>
    <t>LORI</t>
  </si>
  <si>
    <t>SIPES</t>
  </si>
  <si>
    <t>JAMIE</t>
  </si>
  <si>
    <t>BOYER</t>
  </si>
  <si>
    <t>BAUMGART</t>
  </si>
  <si>
    <t>CORT</t>
  </si>
  <si>
    <t>NAMEN</t>
  </si>
  <si>
    <t>VALERIE</t>
  </si>
  <si>
    <t>ROEDER</t>
  </si>
  <si>
    <t>DAWN</t>
  </si>
  <si>
    <t>HOLTER</t>
  </si>
  <si>
    <t>TONY</t>
  </si>
  <si>
    <t>WHITBECK</t>
  </si>
  <si>
    <t>JEFF</t>
  </si>
  <si>
    <t>BRAVO</t>
  </si>
  <si>
    <t>RHODES</t>
  </si>
  <si>
    <t>CHANDLER</t>
  </si>
  <si>
    <t>POLSKI</t>
  </si>
  <si>
    <t>SYRING</t>
  </si>
  <si>
    <t>BARBER</t>
  </si>
  <si>
    <t>JEAN</t>
  </si>
  <si>
    <t>CASTILLO</t>
  </si>
  <si>
    <t>REUVERS</t>
  </si>
  <si>
    <t>BEARD</t>
  </si>
  <si>
    <t>PAULSON</t>
  </si>
  <si>
    <t>PIERCE</t>
  </si>
  <si>
    <t>ABLA-REYAS</t>
  </si>
  <si>
    <t>ARMANDO</t>
  </si>
  <si>
    <t>CONNEY</t>
  </si>
  <si>
    <t>LEBLANC-FRICKE</t>
  </si>
  <si>
    <t>WHYTE</t>
  </si>
  <si>
    <t>KOSLOSKI</t>
  </si>
  <si>
    <t>LAMBIE</t>
  </si>
  <si>
    <t>SHEILA</t>
  </si>
  <si>
    <t>BROWN</t>
  </si>
  <si>
    <t>RAETHER</t>
  </si>
  <si>
    <t>FARRINGTON</t>
  </si>
  <si>
    <t>LESEDI</t>
  </si>
  <si>
    <t>COLLEEN</t>
  </si>
  <si>
    <t>JACOBSEN</t>
  </si>
  <si>
    <t>ROGER</t>
  </si>
  <si>
    <t>JEFFERY</t>
  </si>
  <si>
    <t>RONALD</t>
  </si>
  <si>
    <t>LOPEZ</t>
  </si>
  <si>
    <t>LENNEA</t>
  </si>
  <si>
    <t>LUND</t>
  </si>
  <si>
    <t>KORSTAD</t>
  </si>
  <si>
    <t>HASE</t>
  </si>
  <si>
    <t>DONALD</t>
  </si>
  <si>
    <t>HERSCHMAN</t>
  </si>
  <si>
    <t>POLYAK</t>
  </si>
  <si>
    <t>EUGENE</t>
  </si>
  <si>
    <t>WRIGHT</t>
  </si>
  <si>
    <t>FREDRICK</t>
  </si>
  <si>
    <t>HEROUX</t>
  </si>
  <si>
    <t>ANDREW</t>
  </si>
  <si>
    <t>TELL</t>
  </si>
  <si>
    <t>CORY</t>
  </si>
  <si>
    <t>FLEET</t>
  </si>
  <si>
    <t>JACOBSSON</t>
  </si>
  <si>
    <t>MORIARTY</t>
  </si>
  <si>
    <t>CRUM</t>
  </si>
  <si>
    <t>BUCHMEIER</t>
  </si>
  <si>
    <t>WIEGEL</t>
  </si>
  <si>
    <t>LOANED EXEC</t>
  </si>
  <si>
    <t>WEYKER</t>
  </si>
  <si>
    <t>HEATHER</t>
  </si>
  <si>
    <t>OLSEN</t>
  </si>
  <si>
    <t>ANGELA</t>
  </si>
  <si>
    <t>BARUKZOY</t>
  </si>
  <si>
    <t>FARHAD</t>
  </si>
  <si>
    <t>SERIER</t>
  </si>
  <si>
    <t>JACK</t>
  </si>
  <si>
    <t>GEISEN</t>
  </si>
  <si>
    <t>RESEARCH</t>
  </si>
  <si>
    <t>NOCK</t>
  </si>
  <si>
    <t>LANE</t>
  </si>
  <si>
    <t>RIEMENSCHNEIDER</t>
  </si>
  <si>
    <t>MALMGREN</t>
  </si>
  <si>
    <t>PLUCINAK</t>
  </si>
  <si>
    <t>DAVE</t>
  </si>
  <si>
    <t>PETERSON</t>
  </si>
  <si>
    <t>VANG-SITCLER</t>
  </si>
  <si>
    <t>GILSRUD</t>
  </si>
  <si>
    <t>SLETNER</t>
  </si>
  <si>
    <t>DISTEL</t>
  </si>
  <si>
    <t>SINGLETON</t>
  </si>
  <si>
    <t>ALAN</t>
  </si>
  <si>
    <t>MILLER</t>
  </si>
  <si>
    <t>SLAGE</t>
  </si>
  <si>
    <t>WESLEY</t>
  </si>
  <si>
    <t>THISSEN</t>
  </si>
  <si>
    <t>WENDELL</t>
  </si>
  <si>
    <t>BIAGI</t>
  </si>
  <si>
    <t>LOU</t>
  </si>
  <si>
    <t>GILLET</t>
  </si>
  <si>
    <t>LENTSCH</t>
  </si>
  <si>
    <t>STANTON</t>
  </si>
  <si>
    <t>GUY</t>
  </si>
  <si>
    <t>JOE</t>
  </si>
  <si>
    <t>YILENG</t>
  </si>
  <si>
    <t>MINNIE</t>
  </si>
  <si>
    <t>LENARZ</t>
  </si>
  <si>
    <t>HARTNETT</t>
  </si>
  <si>
    <t>ALBERG</t>
  </si>
  <si>
    <t>FISCHER</t>
  </si>
  <si>
    <t>OCONNOR</t>
  </si>
  <si>
    <t>POWERS</t>
  </si>
  <si>
    <t>HEFFERNAN</t>
  </si>
  <si>
    <t>LONDON</t>
  </si>
  <si>
    <t>NICHOLE</t>
  </si>
  <si>
    <t>WHITMAN</t>
  </si>
  <si>
    <t>BURKE</t>
  </si>
  <si>
    <t>STUART</t>
  </si>
  <si>
    <t>CRIMES AGAINST PROPERTY</t>
  </si>
  <si>
    <t>BALLARD</t>
  </si>
  <si>
    <t>SAMUAL</t>
  </si>
  <si>
    <t>PAULBICK</t>
  </si>
  <si>
    <t>OREILLY</t>
  </si>
  <si>
    <t>DION</t>
  </si>
  <si>
    <t>AXEL</t>
  </si>
  <si>
    <t>BEV</t>
  </si>
  <si>
    <t>BEAUDETTE</t>
  </si>
  <si>
    <t>CANDICE</t>
  </si>
  <si>
    <t>HITCHCOCK</t>
  </si>
  <si>
    <t>JOEL</t>
  </si>
  <si>
    <t>ERNSTER</t>
  </si>
  <si>
    <t>PYKA</t>
  </si>
  <si>
    <t>BOBROWSKI</t>
  </si>
  <si>
    <t>DHAR</t>
  </si>
  <si>
    <t>LOREN</t>
  </si>
  <si>
    <t>REDING</t>
  </si>
  <si>
    <t>MEAD</t>
  </si>
  <si>
    <t>HALE</t>
  </si>
  <si>
    <t>KOEGER</t>
  </si>
  <si>
    <t>ZANE</t>
  </si>
  <si>
    <t>CHOUINARD</t>
  </si>
  <si>
    <t>RANDALL</t>
  </si>
  <si>
    <t>STRICKLAND</t>
  </si>
  <si>
    <t>BOHN</t>
  </si>
  <si>
    <t>RINEHART</t>
  </si>
  <si>
    <t>ISAAC</t>
  </si>
  <si>
    <t>MC HARG</t>
  </si>
  <si>
    <t>TRACIE</t>
  </si>
  <si>
    <t>ARNTZEN</t>
  </si>
  <si>
    <t>PIECZYKOLAN</t>
  </si>
  <si>
    <t>FRAZER</t>
  </si>
  <si>
    <t>BAKKEN</t>
  </si>
  <si>
    <t>BRUCE</t>
  </si>
  <si>
    <t>KURR</t>
  </si>
  <si>
    <t>CHRISTINE</t>
  </si>
  <si>
    <t>STEVENS</t>
  </si>
  <si>
    <t>SARA</t>
  </si>
  <si>
    <t>INDEHAR</t>
  </si>
  <si>
    <t>CHERYL</t>
  </si>
  <si>
    <t>BOONE</t>
  </si>
  <si>
    <t>DERRICK</t>
  </si>
  <si>
    <t>WROBLEWSKI</t>
  </si>
  <si>
    <t>LUCIA</t>
  </si>
  <si>
    <t>BANDEMER</t>
  </si>
  <si>
    <t>BISSON</t>
  </si>
  <si>
    <t>BELL</t>
  </si>
  <si>
    <t>PYE</t>
  </si>
  <si>
    <t>GREG</t>
  </si>
  <si>
    <t>RIVERA</t>
  </si>
  <si>
    <t>SONJA</t>
  </si>
  <si>
    <t>ROSSINI</t>
  </si>
  <si>
    <t>BARB</t>
  </si>
  <si>
    <t>KANEVSKY</t>
  </si>
  <si>
    <t>JOYCE</t>
  </si>
  <si>
    <t>VERDEJA</t>
  </si>
  <si>
    <t>FRANK</t>
  </si>
  <si>
    <t>BJORKMAN</t>
  </si>
  <si>
    <t>DICK</t>
  </si>
  <si>
    <t>ERICKSON</t>
  </si>
  <si>
    <t>WILD</t>
  </si>
  <si>
    <t>LYNN</t>
  </si>
  <si>
    <t>DEGREE</t>
  </si>
  <si>
    <t>CHERRY</t>
  </si>
  <si>
    <t>LYNETTE</t>
  </si>
  <si>
    <t>DISKERUD</t>
  </si>
  <si>
    <t>LABARRE</t>
  </si>
  <si>
    <t>BYSTROM</t>
  </si>
  <si>
    <t>MC GINN</t>
  </si>
  <si>
    <t>KUNTZ</t>
  </si>
  <si>
    <t>RIOUX</t>
  </si>
  <si>
    <t>SIDNEY</t>
  </si>
  <si>
    <t>MUELLER</t>
  </si>
  <si>
    <t>SPENCER-MARKS</t>
  </si>
  <si>
    <t>PATHAO</t>
  </si>
  <si>
    <t>TALLEY</t>
  </si>
  <si>
    <t>HAGEN</t>
  </si>
  <si>
    <t>DRUTSCHMANN</t>
  </si>
  <si>
    <t>STRECKER</t>
  </si>
  <si>
    <t>PERSON</t>
  </si>
  <si>
    <t>MURPHY</t>
  </si>
  <si>
    <t>BAIN</t>
  </si>
  <si>
    <t>JOHNSTON</t>
  </si>
  <si>
    <t>BARIBEAU</t>
  </si>
  <si>
    <t>INTERNAL AFFAIRS</t>
  </si>
  <si>
    <t>CORNELIUS</t>
  </si>
  <si>
    <t>SHOEMAKER</t>
  </si>
  <si>
    <t>AGUIRRE</t>
  </si>
  <si>
    <t>LOIS</t>
  </si>
  <si>
    <t>KLEIN</t>
  </si>
  <si>
    <t>CHANG</t>
  </si>
  <si>
    <t>NAO</t>
  </si>
  <si>
    <t>QUINN</t>
  </si>
  <si>
    <t>MAGHAN</t>
  </si>
  <si>
    <t>TANGHE</t>
  </si>
  <si>
    <t>GRAVESEN</t>
  </si>
  <si>
    <t>HUTCHINSON</t>
  </si>
  <si>
    <t>PEARSON</t>
  </si>
  <si>
    <t>BRAD</t>
  </si>
  <si>
    <t>BACKGROUND INVEST</t>
  </si>
  <si>
    <t>FALKOWSKI</t>
  </si>
  <si>
    <t>REHAK</t>
  </si>
  <si>
    <t>HARRIS</t>
  </si>
  <si>
    <t>STANWAY</t>
  </si>
  <si>
    <t>HOYT</t>
  </si>
  <si>
    <t>MORROW</t>
  </si>
  <si>
    <t>HUSTON</t>
  </si>
  <si>
    <t>ERICA</t>
  </si>
  <si>
    <t>ASHTON</t>
  </si>
  <si>
    <t>JONPAUL</t>
  </si>
  <si>
    <t>CRISELDA</t>
  </si>
  <si>
    <t>OLEARY</t>
  </si>
  <si>
    <t>SCHMITZ</t>
  </si>
  <si>
    <t>CATHERINE</t>
  </si>
  <si>
    <t>BRADFORD</t>
  </si>
  <si>
    <t>SHANNYN</t>
  </si>
  <si>
    <t>BOLDUAN</t>
  </si>
  <si>
    <t>BRUBAKER</t>
  </si>
  <si>
    <t>JAZORSKI</t>
  </si>
  <si>
    <t>MC KENNA</t>
  </si>
  <si>
    <t>JPAUL</t>
  </si>
  <si>
    <t>RUDIE</t>
  </si>
  <si>
    <t>JULIET</t>
  </si>
  <si>
    <t>LYNCH</t>
  </si>
  <si>
    <t>LEMON</t>
  </si>
  <si>
    <t>GARVEY</t>
  </si>
  <si>
    <t>RUSSELL</t>
  </si>
  <si>
    <t>BENNY</t>
  </si>
  <si>
    <t>MALONEY</t>
  </si>
  <si>
    <t>WHITNEY</t>
  </si>
  <si>
    <t>ARVIN</t>
  </si>
  <si>
    <t>SHARON</t>
  </si>
  <si>
    <t>BARNETT</t>
  </si>
  <si>
    <t>RANDY</t>
  </si>
  <si>
    <t>STEPHENY</t>
  </si>
  <si>
    <t>JUDITH</t>
  </si>
  <si>
    <t>QUINLAN</t>
  </si>
  <si>
    <t>DIPERNA</t>
  </si>
  <si>
    <t>GROMEK</t>
  </si>
  <si>
    <t>DUNNOM</t>
  </si>
  <si>
    <t>KEATING</t>
  </si>
  <si>
    <t>ARNOLD</t>
  </si>
  <si>
    <t>GUSTAFSON</t>
  </si>
  <si>
    <t>JUDGE</t>
  </si>
  <si>
    <t>FRANKIN</t>
  </si>
  <si>
    <t>MANTHEI</t>
  </si>
  <si>
    <t>CORRINE</t>
  </si>
  <si>
    <t>WHITTAKER</t>
  </si>
  <si>
    <t>VIXAYVONG</t>
  </si>
  <si>
    <t>TOY</t>
  </si>
  <si>
    <t>MATHISON</t>
  </si>
  <si>
    <t>NOREN</t>
  </si>
  <si>
    <t>RADKE</t>
  </si>
  <si>
    <t>FERRARO</t>
  </si>
  <si>
    <t>LOUIS</t>
  </si>
  <si>
    <t>RODRIGUEZ</t>
  </si>
  <si>
    <t>CHEE</t>
  </si>
  <si>
    <t>RAITER</t>
  </si>
  <si>
    <t>DIANE</t>
  </si>
  <si>
    <t>WILL</t>
  </si>
  <si>
    <t>HAIDER</t>
  </si>
  <si>
    <t>LODMELL</t>
  </si>
  <si>
    <t>HEPP</t>
  </si>
  <si>
    <t>DAGENAIS</t>
  </si>
  <si>
    <t>TRACY</t>
  </si>
  <si>
    <t>BYDZOVSKY</t>
  </si>
  <si>
    <t>KING</t>
  </si>
  <si>
    <t>JAKE</t>
  </si>
  <si>
    <t>ZEBRO</t>
  </si>
  <si>
    <t>DAN</t>
  </si>
  <si>
    <t>HAZELETT</t>
  </si>
  <si>
    <t>MC CREARY</t>
  </si>
  <si>
    <t>PAMALA</t>
  </si>
  <si>
    <t>PANOS</t>
  </si>
  <si>
    <t>MARSHA</t>
  </si>
  <si>
    <t>GYM</t>
  </si>
  <si>
    <t>WUORINENE</t>
  </si>
  <si>
    <t>PARRANTO</t>
  </si>
  <si>
    <t>REINKE</t>
  </si>
  <si>
    <t>HARRISON</t>
  </si>
  <si>
    <t>BRANDY</t>
  </si>
  <si>
    <t>SHERWOOD</t>
  </si>
  <si>
    <t>MN CRIMES AGAINST CHILD</t>
  </si>
  <si>
    <t>HANESTAD</t>
  </si>
  <si>
    <t>AURIT</t>
  </si>
  <si>
    <t>BRETT</t>
  </si>
  <si>
    <t>KORUS</t>
  </si>
  <si>
    <t>SNEDDEN</t>
  </si>
  <si>
    <t>SETH</t>
  </si>
  <si>
    <t>XUE</t>
  </si>
  <si>
    <t>WALL</t>
  </si>
  <si>
    <t>LEN</t>
  </si>
  <si>
    <t>LEVENS</t>
  </si>
  <si>
    <t>BAUMHOFER</t>
  </si>
  <si>
    <t>VETSCH</t>
  </si>
  <si>
    <t>GEOFF</t>
  </si>
  <si>
    <t>OLSEM</t>
  </si>
  <si>
    <t>DIANA</t>
  </si>
  <si>
    <t>DZIK</t>
  </si>
  <si>
    <t>DOMINIC</t>
  </si>
  <si>
    <t>ERROL</t>
  </si>
  <si>
    <t>RANTILA</t>
  </si>
  <si>
    <t>REINO</t>
  </si>
  <si>
    <t>FRANTES</t>
  </si>
  <si>
    <t>JANETTE</t>
  </si>
  <si>
    <t>PALMEN</t>
  </si>
  <si>
    <t>BRITTANY</t>
  </si>
  <si>
    <t>STOBBIE</t>
  </si>
  <si>
    <t>TAMMY</t>
  </si>
  <si>
    <t>JEFFERSON</t>
  </si>
  <si>
    <t>RAY</t>
  </si>
  <si>
    <t>HERVIN</t>
  </si>
  <si>
    <t>TOUPAL</t>
  </si>
  <si>
    <t>CARROLL</t>
  </si>
  <si>
    <t>DOLLERSCHELL</t>
  </si>
  <si>
    <t>BARRAGAN</t>
  </si>
  <si>
    <t>PAMELA</t>
  </si>
  <si>
    <t>RUD</t>
  </si>
  <si>
    <t>HUNTER</t>
  </si>
  <si>
    <t>TANYA</t>
  </si>
  <si>
    <t>LINSSEN</t>
  </si>
  <si>
    <t>KENNETH</t>
  </si>
  <si>
    <t>CHUNG</t>
  </si>
  <si>
    <t>PHUONG</t>
  </si>
  <si>
    <t>LEHNER</t>
  </si>
  <si>
    <t>BRAZIL</t>
  </si>
  <si>
    <t>CHANTRES</t>
  </si>
  <si>
    <t>FICCADENTI</t>
  </si>
  <si>
    <t>MAYHEW</t>
  </si>
  <si>
    <t>ALI</t>
  </si>
  <si>
    <t>BOLL</t>
  </si>
  <si>
    <t>STARK</t>
  </si>
  <si>
    <t>EDWARDS</t>
  </si>
  <si>
    <t>CONROY</t>
  </si>
  <si>
    <t>WINSOR</t>
  </si>
  <si>
    <t>WALSH</t>
  </si>
  <si>
    <t>SONYA</t>
  </si>
  <si>
    <t>WHISLER</t>
  </si>
  <si>
    <t>DALY</t>
  </si>
  <si>
    <t>GUERRERO</t>
  </si>
  <si>
    <t>ARTHUR</t>
  </si>
  <si>
    <t>JANIS</t>
  </si>
  <si>
    <t>RANDEL</t>
  </si>
  <si>
    <t>CUSICK</t>
  </si>
  <si>
    <t>JEANNE</t>
  </si>
  <si>
    <t>CARBONE</t>
  </si>
  <si>
    <t>TRUONG</t>
  </si>
  <si>
    <t>MANG</t>
  </si>
  <si>
    <t>FERONI</t>
  </si>
  <si>
    <t>BILL</t>
  </si>
  <si>
    <t>MC NAMARA</t>
  </si>
  <si>
    <t>SAND</t>
  </si>
  <si>
    <t>TRYGVE</t>
  </si>
  <si>
    <t>SIEGFRIED</t>
  </si>
  <si>
    <t>ADAM</t>
  </si>
  <si>
    <t>PORTER</t>
  </si>
  <si>
    <t>GAYLE</t>
  </si>
  <si>
    <t>LONGBEHN</t>
  </si>
  <si>
    <t>HEINSCH</t>
  </si>
  <si>
    <t>PAT</t>
  </si>
  <si>
    <t>PECK</t>
  </si>
  <si>
    <t>DANA</t>
  </si>
  <si>
    <t>MELINE</t>
  </si>
  <si>
    <t>NANNETTE</t>
  </si>
  <si>
    <t>DUFF</t>
  </si>
  <si>
    <t>ANDERSEN</t>
  </si>
  <si>
    <t>DAY</t>
  </si>
  <si>
    <t>CURT</t>
  </si>
  <si>
    <t>LY</t>
  </si>
  <si>
    <t>WEBB</t>
  </si>
  <si>
    <t>HALVERSON</t>
  </si>
  <si>
    <t>OLSON</t>
  </si>
  <si>
    <t>SIMS</t>
  </si>
  <si>
    <t>LEONARD</t>
  </si>
  <si>
    <t>DECOWSKI</t>
  </si>
  <si>
    <t>MC PHERSON</t>
  </si>
  <si>
    <t>ANN</t>
  </si>
  <si>
    <t>CLARKIN</t>
  </si>
  <si>
    <t>HALVORSON</t>
  </si>
  <si>
    <t>HOWE</t>
  </si>
  <si>
    <t>KAWANNA</t>
  </si>
  <si>
    <t>MEFFORD</t>
  </si>
  <si>
    <t>HELGOE</t>
  </si>
  <si>
    <t>PRUST</t>
  </si>
  <si>
    <t>MURRAY</t>
  </si>
  <si>
    <t>STONEWALL</t>
  </si>
  <si>
    <t>MONTE</t>
  </si>
  <si>
    <t>FORD</t>
  </si>
  <si>
    <t>TERRY</t>
  </si>
  <si>
    <t>JACQUELINE</t>
  </si>
  <si>
    <t>WILKEN</t>
  </si>
  <si>
    <t>HOSKIN</t>
  </si>
  <si>
    <t>INFO MGT SECT</t>
  </si>
  <si>
    <t>GARDELL</t>
  </si>
  <si>
    <t>CHA</t>
  </si>
  <si>
    <t>SHOUA</t>
  </si>
  <si>
    <t>KOPPY</t>
  </si>
  <si>
    <t>TONI</t>
  </si>
  <si>
    <t>DARLYNE</t>
  </si>
  <si>
    <t>SPODEN</t>
  </si>
  <si>
    <t>STRAKA</t>
  </si>
  <si>
    <t>KOU</t>
  </si>
  <si>
    <t>IAN</t>
  </si>
  <si>
    <t>WORTMAN</t>
  </si>
  <si>
    <t>RIVET</t>
  </si>
  <si>
    <t>FLAHERTY</t>
  </si>
  <si>
    <t>WUORINEN</t>
  </si>
  <si>
    <t>JACOB</t>
  </si>
  <si>
    <t>OHALLORAN</t>
  </si>
  <si>
    <t>SCARVER</t>
  </si>
  <si>
    <t>EVETTE</t>
  </si>
  <si>
    <t>GRIFFIN</t>
  </si>
  <si>
    <t>BRADLEY</t>
  </si>
  <si>
    <t>LEARMONT</t>
  </si>
  <si>
    <t>ENGLUND</t>
  </si>
  <si>
    <t>PATRICIA</t>
  </si>
  <si>
    <t>BOGDANOVICH</t>
  </si>
  <si>
    <t>EVA</t>
  </si>
  <si>
    <t>GILBERTSON</t>
  </si>
  <si>
    <t>FINDLEY</t>
  </si>
  <si>
    <t>HERLING</t>
  </si>
  <si>
    <t>BARABAS</t>
  </si>
  <si>
    <t>STOREY</t>
  </si>
  <si>
    <t>MEHL</t>
  </si>
  <si>
    <t>SHELLEY</t>
  </si>
  <si>
    <t>OLIVER</t>
  </si>
  <si>
    <t>BANICK</t>
  </si>
  <si>
    <t>GOULET</t>
  </si>
  <si>
    <t>RAHLF</t>
  </si>
  <si>
    <t>GRAUPMANN</t>
  </si>
  <si>
    <t>NIKKOLE</t>
  </si>
  <si>
    <t>PIRA</t>
  </si>
  <si>
    <t>NORMAN</t>
  </si>
  <si>
    <t>TROOIEN</t>
  </si>
  <si>
    <t>GOHL</t>
  </si>
  <si>
    <t>DARREN</t>
  </si>
  <si>
    <t>SCHWAB</t>
  </si>
  <si>
    <t>KANTOROWICZ</t>
  </si>
  <si>
    <t>TESSMER</t>
  </si>
  <si>
    <t>LUNA</t>
  </si>
  <si>
    <t>PINONIEMA</t>
  </si>
  <si>
    <t>MC CARTY</t>
  </si>
  <si>
    <t>GAINEY</t>
  </si>
  <si>
    <t>MIMIE</t>
  </si>
  <si>
    <t>DARGAY</t>
  </si>
  <si>
    <t>CYRIL</t>
  </si>
  <si>
    <t>BOYLE</t>
  </si>
  <si>
    <t>THARALSON</t>
  </si>
  <si>
    <t>LUE</t>
  </si>
  <si>
    <t>BURTON</t>
  </si>
  <si>
    <t>OSSELL</t>
  </si>
  <si>
    <t>SCHOEN</t>
  </si>
  <si>
    <t>MARTINEZ</t>
  </si>
  <si>
    <t>MUNOZ</t>
  </si>
  <si>
    <t>BOB</t>
  </si>
  <si>
    <t>STATION COMMANDER</t>
  </si>
  <si>
    <t>MC PEAK</t>
  </si>
  <si>
    <t>SYLVIA</t>
  </si>
  <si>
    <t>MOLINA</t>
  </si>
  <si>
    <t>JANET</t>
  </si>
  <si>
    <t>GADEN</t>
  </si>
  <si>
    <t>BRYANT</t>
  </si>
  <si>
    <t>LANGFELLOW</t>
  </si>
  <si>
    <t>GRULKOWSKI</t>
  </si>
  <si>
    <t>HADRITS</t>
  </si>
  <si>
    <t>SCHWARTZ</t>
  </si>
  <si>
    <t>CARL</t>
  </si>
  <si>
    <t>SILLS</t>
  </si>
  <si>
    <t>ROTHECKER</t>
  </si>
  <si>
    <t>FLENNIKEN</t>
  </si>
  <si>
    <t>DYLANGER</t>
  </si>
  <si>
    <t>VOMASTEK</t>
  </si>
  <si>
    <t>BEBEAU</t>
  </si>
  <si>
    <t>DRAKE</t>
  </si>
  <si>
    <t>CHIEF OF POLICE</t>
  </si>
  <si>
    <t>SALARY</t>
  </si>
  <si>
    <t>LASTNAME</t>
  </si>
  <si>
    <t>FIRSTNAME</t>
  </si>
  <si>
    <t>RAISE</t>
  </si>
  <si>
    <t>NEW SALARY</t>
  </si>
  <si>
    <t>Employees are getting a 1% raise, but all will get a minimum raise of $350</t>
  </si>
  <si>
    <t>minnesota</t>
  </si>
  <si>
    <t>new jersey</t>
  </si>
  <si>
    <t>virginia</t>
  </si>
  <si>
    <t>delaware</t>
  </si>
  <si>
    <t>Date</t>
  </si>
  <si>
    <t>WeekNum</t>
  </si>
  <si>
    <t>Name</t>
  </si>
  <si>
    <t>Position</t>
  </si>
  <si>
    <t>Arizona Cardinals</t>
  </si>
  <si>
    <t>Starks, Duane</t>
  </si>
  <si>
    <t>DB</t>
  </si>
  <si>
    <t>Stone, Michael</t>
  </si>
  <si>
    <t>Ransom, Derrick</t>
  </si>
  <si>
    <t>DT</t>
  </si>
  <si>
    <t>Dishman, Chris</t>
  </si>
  <si>
    <t>G</t>
  </si>
  <si>
    <t>Fisher, Levar</t>
  </si>
  <si>
    <t>LB</t>
  </si>
  <si>
    <t>Wells, Reggie</t>
  </si>
  <si>
    <t>T</t>
  </si>
  <si>
    <t>Scobey, Josh</t>
  </si>
  <si>
    <t>RB</t>
  </si>
  <si>
    <t>McAddley, Jason</t>
  </si>
  <si>
    <t>WR</t>
  </si>
  <si>
    <t>Duncan, Tim</t>
  </si>
  <si>
    <t>K</t>
  </si>
  <si>
    <t>Poole, Nate</t>
  </si>
  <si>
    <t>Boldin, Anquan</t>
  </si>
  <si>
    <t>Shelton, L.J.</t>
  </si>
  <si>
    <t>Spikes, Cameron</t>
  </si>
  <si>
    <t>Hodgins, James</t>
  </si>
  <si>
    <t>Clement, Anthony</t>
  </si>
  <si>
    <t>Gilmore, Bryan</t>
  </si>
  <si>
    <t>Diamond, Lorenzo</t>
  </si>
  <si>
    <t>TE</t>
  </si>
  <si>
    <t>Davis, Russell</t>
  </si>
  <si>
    <t>Foster, Larry</t>
  </si>
  <si>
    <t>Starkey, Jason</t>
  </si>
  <si>
    <t>C</t>
  </si>
  <si>
    <t>McKinnon, Ronald</t>
  </si>
  <si>
    <t>Roundtree, Raleigh</t>
  </si>
  <si>
    <t>Wakefield, Fred</t>
  </si>
  <si>
    <t>DE</t>
  </si>
  <si>
    <t>McCown, Josh</t>
  </si>
  <si>
    <t>QB</t>
  </si>
  <si>
    <t>Garcia, Frank</t>
  </si>
  <si>
    <t>Tanner, Barron</t>
  </si>
  <si>
    <t>Rue, Josh</t>
  </si>
  <si>
    <t>Player, Scott</t>
  </si>
  <si>
    <t>P</t>
  </si>
  <si>
    <t>Vanden Bosch, Kyle</t>
  </si>
  <si>
    <t>Rackers, Neil</t>
  </si>
  <si>
    <t>Eason, Nijrell</t>
  </si>
  <si>
    <t>Young, Michael</t>
  </si>
  <si>
    <t>Woods, LeVar</t>
  </si>
  <si>
    <t>Smith, Emmitt</t>
  </si>
  <si>
    <t>Gramatica, Bill</t>
  </si>
  <si>
    <t>Blake, Jeff</t>
  </si>
  <si>
    <t>Parsons, Preston</t>
  </si>
  <si>
    <t>Bryant, Wendell</t>
  </si>
  <si>
    <t>Pace, Calvin</t>
  </si>
  <si>
    <t>Hodel, Nathan</t>
  </si>
  <si>
    <t>Goss, Jason</t>
  </si>
  <si>
    <t>Lucas, Justin</t>
  </si>
  <si>
    <t>Darling, James</t>
  </si>
  <si>
    <t>Wilson, Adrian</t>
  </si>
  <si>
    <t>Barrett, David</t>
  </si>
  <si>
    <t>Kendall, Pete</t>
  </si>
  <si>
    <t>Hayes, Gerald</t>
  </si>
  <si>
    <t>McDaniel, Emmanuel</t>
  </si>
  <si>
    <t>Davis, Leonard</t>
  </si>
  <si>
    <t>Bush, Steve</t>
  </si>
  <si>
    <t>Rhinehart, Coby</t>
  </si>
  <si>
    <t>Bell, Marcus</t>
  </si>
  <si>
    <t>Shipp, Marcel</t>
  </si>
  <si>
    <t>Hill, Renaldo</t>
  </si>
  <si>
    <t>Banks, Mike</t>
  </si>
  <si>
    <t>King, Kenny</t>
  </si>
  <si>
    <t>Jackson, Dexter</t>
  </si>
  <si>
    <t>Atoe, Ryan</t>
  </si>
  <si>
    <t>Whiting, Teag</t>
  </si>
  <si>
    <t>Jones, Freddie</t>
  </si>
  <si>
    <t>Johnson, Bryant</t>
  </si>
  <si>
    <t>Anderson, Damien</t>
  </si>
  <si>
    <t>Johnson, Dennis</t>
  </si>
  <si>
    <t>Kasper, Kevin</t>
  </si>
  <si>
    <t>Rogers, Kendrick</t>
  </si>
  <si>
    <t>Thompson, Raynoch</t>
  </si>
  <si>
    <t>Atlanta Falcons</t>
  </si>
  <si>
    <t>Hall, Travis</t>
  </si>
  <si>
    <t>Brooking, Keith</t>
  </si>
  <si>
    <t>Stewart, Matt</t>
  </si>
  <si>
    <t>Brewer, Sean</t>
  </si>
  <si>
    <t>Forney, Kynan</t>
  </si>
  <si>
    <t>Feely, Jay</t>
  </si>
  <si>
    <t>Price, Peerless</t>
  </si>
  <si>
    <t>Garza, Roberto</t>
  </si>
  <si>
    <t>Hall, Cory</t>
  </si>
  <si>
    <t>Ulmer, Artie</t>
  </si>
  <si>
    <t>Draft, Chris</t>
  </si>
  <si>
    <t>Dantzler, Woody</t>
  </si>
  <si>
    <t>Johnson, Ellis</t>
  </si>
  <si>
    <t>Rackley, Derek</t>
  </si>
  <si>
    <t>Morgan, Dwayne</t>
  </si>
  <si>
    <t>Finneran, Brian</t>
  </si>
  <si>
    <t>Riley, Karon</t>
  </si>
  <si>
    <t>Overstreet, Will</t>
  </si>
  <si>
    <t>Mathis, Kevin</t>
  </si>
  <si>
    <t>Duckett, T.J.</t>
  </si>
  <si>
    <t>Crumpler, Alge</t>
  </si>
  <si>
    <t>Smith, Brady</t>
  </si>
  <si>
    <t>Newman, Keith</t>
  </si>
  <si>
    <t>Cotton, James</t>
  </si>
  <si>
    <t>House, Raymond</t>
  </si>
  <si>
    <t>Johnson, Doug</t>
  </si>
  <si>
    <t>Williams, Tyrone</t>
  </si>
  <si>
    <t>Jasper, Ed</t>
  </si>
  <si>
    <t>NT</t>
  </si>
  <si>
    <t>Shaffer, Kevin</t>
  </si>
  <si>
    <t>Jervey, Travis</t>
  </si>
  <si>
    <t>Dunn, Warrick</t>
  </si>
  <si>
    <t>Dunbar, LaTarence</t>
  </si>
  <si>
    <t>Edwards, Terrence</t>
  </si>
  <si>
    <t>Bolden, Juran</t>
  </si>
  <si>
    <t>Whitfield, Bob</t>
  </si>
  <si>
    <t>Rossum, Allen</t>
  </si>
  <si>
    <t>Russell, Twan</t>
  </si>
  <si>
    <t>Moore, Mookie</t>
  </si>
  <si>
    <t>Kerney, Patrick</t>
  </si>
  <si>
    <t>Weiner, Todd</t>
  </si>
  <si>
    <t>Kozlowski, Brian</t>
  </si>
  <si>
    <t>Shabazz, Siddeeq</t>
  </si>
  <si>
    <t>Lewis, John</t>
  </si>
  <si>
    <t>Scott, Bryan</t>
  </si>
  <si>
    <t>Williams, Brandon</t>
  </si>
  <si>
    <t>Ross, Derek</t>
  </si>
  <si>
    <t>Farris, Jimmy</t>
  </si>
  <si>
    <t>McCord, Quentin</t>
  </si>
  <si>
    <t>Claridge, Travis</t>
  </si>
  <si>
    <t>Robinson, Terrence</t>
  </si>
  <si>
    <t>McBride, Tod</t>
  </si>
  <si>
    <t>Griffith, Justin</t>
  </si>
  <si>
    <t>Kittner, Kurt</t>
  </si>
  <si>
    <t>Vick, Michael</t>
  </si>
  <si>
    <t>Carpenter, Keion</t>
  </si>
  <si>
    <t>McCadam, Kevin</t>
  </si>
  <si>
    <t>Rogers, Sam</t>
  </si>
  <si>
    <t>McBurrows, Gerald</t>
  </si>
  <si>
    <t>Layne, George</t>
  </si>
  <si>
    <t>Bibla, Martin</t>
  </si>
  <si>
    <t>Mohr, Chris</t>
  </si>
  <si>
    <t>Buchanan, Ray</t>
  </si>
  <si>
    <t>Knutson, Matt</t>
  </si>
  <si>
    <t>McClure, Todd</t>
  </si>
  <si>
    <t>Veal, Demetrin</t>
  </si>
  <si>
    <t>Baltimore Ravens</t>
  </si>
  <si>
    <t>Wright, Anthony</t>
  </si>
  <si>
    <t>Lewis, Jamal</t>
  </si>
  <si>
    <t>Johnson, Ron</t>
  </si>
  <si>
    <t>Gregg, Kelly</t>
  </si>
  <si>
    <t>Zastudil, Dave</t>
  </si>
  <si>
    <t>Suggs, Terrell</t>
  </si>
  <si>
    <t>Douglas, Marques</t>
  </si>
  <si>
    <t>Baxter, Gary</t>
  </si>
  <si>
    <t>Taylor, Chester</t>
  </si>
  <si>
    <t>Stover, Matt</t>
  </si>
  <si>
    <t>Flynn, Mike</t>
  </si>
  <si>
    <t>Taylor, Travis</t>
  </si>
  <si>
    <t>Lewis, Ray</t>
  </si>
  <si>
    <t>Franklin, Aubrayo</t>
  </si>
  <si>
    <t>Johnson, Jarret</t>
  </si>
  <si>
    <t>Wynn, Milton</t>
  </si>
  <si>
    <t>Anderson, Bennie</t>
  </si>
  <si>
    <t>Ogden, Jonathan</t>
  </si>
  <si>
    <t>Weaver, Tony</t>
  </si>
  <si>
    <t>McAlister, Chris</t>
  </si>
  <si>
    <t>Sapp, Gerome</t>
  </si>
  <si>
    <t>Williams, Chad</t>
  </si>
  <si>
    <t>Jones, John</t>
  </si>
  <si>
    <t>Smith, Trent</t>
  </si>
  <si>
    <t>Hymes, Randy</t>
  </si>
  <si>
    <t>Cook, Damion</t>
  </si>
  <si>
    <t>Knight, Tom</t>
  </si>
  <si>
    <t>Jones, Terry</t>
  </si>
  <si>
    <t>Scott, Bart</t>
  </si>
  <si>
    <t>Maese, Joe</t>
  </si>
  <si>
    <t>Lucas, Ray</t>
  </si>
  <si>
    <t>Collins, Mike</t>
  </si>
  <si>
    <t>Morrow, Harold</t>
  </si>
  <si>
    <t>Richey, Wade</t>
  </si>
  <si>
    <t>Parker, Riddick</t>
  </si>
  <si>
    <t>Redman, Chris</t>
  </si>
  <si>
    <t>Boulware, Peter</t>
  </si>
  <si>
    <t>Walls, Raymond</t>
  </si>
  <si>
    <t>Brown, Cornell</t>
  </si>
  <si>
    <t>Mughelli, Ovie</t>
  </si>
  <si>
    <t>Porter, Alvin</t>
  </si>
  <si>
    <t>Robinson, Marcus</t>
  </si>
  <si>
    <t>Brown, Orlando</t>
  </si>
  <si>
    <t>Boller, Kyle</t>
  </si>
  <si>
    <t>Rabach, Casey</t>
  </si>
  <si>
    <t>Demps, Will</t>
  </si>
  <si>
    <t>Pashos, Tony</t>
  </si>
  <si>
    <t>Mulitalo, Edwin</t>
  </si>
  <si>
    <t>Hunter, Javin</t>
  </si>
  <si>
    <t>Brooks, Ethan</t>
  </si>
  <si>
    <t>Thomas, Adalius</t>
  </si>
  <si>
    <t>Smith, Musa</t>
  </si>
  <si>
    <t>Thomas, Jason</t>
  </si>
  <si>
    <t>Harris, Bernardo</t>
  </si>
  <si>
    <t>Hartwell, Edgerton</t>
  </si>
  <si>
    <t>Kemoeatu, Maake</t>
  </si>
  <si>
    <t>Sanders, Frank</t>
  </si>
  <si>
    <t>Slaughter, T.J.</t>
  </si>
  <si>
    <t>Fuller, Corey</t>
  </si>
  <si>
    <t>Ricard, Alan</t>
  </si>
  <si>
    <t>Brightful, Lamont</t>
  </si>
  <si>
    <t>Heap, Todd</t>
  </si>
  <si>
    <t>Solwold, Mike</t>
  </si>
  <si>
    <t>Reed, Ed</t>
  </si>
  <si>
    <t>Buffalo Bills</t>
  </si>
  <si>
    <t>Winfield, Antoine</t>
  </si>
  <si>
    <t>Williams, Mike</t>
  </si>
  <si>
    <t>Brown, Antonio</t>
  </si>
  <si>
    <t>Milloy, Lawyer</t>
  </si>
  <si>
    <t>Pucillo, Mike</t>
  </si>
  <si>
    <t>McGee, Terrence</t>
  </si>
  <si>
    <t>Campbell, Mark</t>
  </si>
  <si>
    <t>Haggan, Mario</t>
  </si>
  <si>
    <t>McGahee, Willis</t>
  </si>
  <si>
    <t>McKenzie, Keith</t>
  </si>
  <si>
    <t>Edwards, Ron</t>
  </si>
  <si>
    <t>Adams, Sam</t>
  </si>
  <si>
    <t>Wire, Coy</t>
  </si>
  <si>
    <t>Byrd, Gary</t>
  </si>
  <si>
    <t>Jennings, Jonas</t>
  </si>
  <si>
    <t>Moulds, Eric</t>
  </si>
  <si>
    <t>Crosby, Phillip</t>
  </si>
  <si>
    <t>Coleman, Clarence</t>
  </si>
  <si>
    <t>Neufeld, Ryan</t>
  </si>
  <si>
    <t>Fletcher, London</t>
  </si>
  <si>
    <t>FullName_with&amp;</t>
  </si>
  <si>
    <t>DEPARTMENT</t>
  </si>
  <si>
    <t>=IF(e5*0.01&lt;350,350,e5*0.01)</t>
  </si>
  <si>
    <t>Search</t>
  </si>
  <si>
    <t>*Here, we want to look for PATTERNS. Does the data have a consisent pattern?</t>
  </si>
  <si>
    <t xml:space="preserve">If we look closely, we see it does: when the teams switch, the "position" is blank. </t>
  </si>
  <si>
    <t>We'll use this to build our IF statement. A note: we'll have to start a row down, in C3 here.</t>
  </si>
  <si>
    <t>=IF(B2="",A2,C2)</t>
  </si>
  <si>
    <t>*We'll use LEFT and MID functions to split apart the data</t>
  </si>
  <si>
    <t>One_Step</t>
  </si>
  <si>
    <t>Winner_HomeOrVisitor?</t>
  </si>
  <si>
    <t>*This is helpful for checking to see if things match or not</t>
  </si>
  <si>
    <t>*note: we'll talk about "text to columns" shortcut as well</t>
  </si>
  <si>
    <t xml:space="preserve">RONAN </t>
  </si>
  <si>
    <t>virginnia</t>
  </si>
  <si>
    <t>Day1</t>
  </si>
  <si>
    <t>Day2</t>
  </si>
  <si>
    <t>Total</t>
  </si>
  <si>
    <t>MyTotal</t>
  </si>
  <si>
    <t xml:space="preserve"> minnesota</t>
  </si>
  <si>
    <t>Minnesota</t>
  </si>
  <si>
    <t>TRIM</t>
  </si>
  <si>
    <t xml:space="preserve">  new jersey  </t>
  </si>
  <si>
    <t>2004-05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</si>
</sst>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1" fillId="2" borderId="1" xfId="1" applyFont="1" applyFill="1" applyBorder="1" applyAlignment="1">
      <alignment horizontal="center"/>
    </xf>
    <xf numFmtId="14" fontId="0" fillId="0" borderId="0" xfId="0" applyNumberFormat="1"/>
    <xf numFmtId="0" fontId="1" fillId="0" borderId="0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left" wrapText="1"/>
    </xf>
    <xf numFmtId="0" fontId="0" fillId="0" borderId="0" xfId="0" applyAlignment="1"/>
    <xf numFmtId="0" fontId="1" fillId="0" borderId="2" xfId="1" applyFont="1" applyFill="1" applyBorder="1" applyAlignment="1">
      <alignment horizontal="left"/>
    </xf>
    <xf numFmtId="0" fontId="1" fillId="2" borderId="1" xfId="2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Alignment="1">
      <alignment wrapText="1"/>
    </xf>
    <xf numFmtId="164" fontId="1" fillId="2" borderId="1" xfId="1" applyNumberFormat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/>
    </xf>
    <xf numFmtId="164" fontId="0" fillId="0" borderId="0" xfId="0" applyNumberFormat="1" applyAlignment="1"/>
    <xf numFmtId="0" fontId="2" fillId="0" borderId="0" xfId="0" applyFont="1"/>
    <xf numFmtId="0" fontId="0" fillId="0" borderId="0" xfId="0" quotePrefix="1" applyNumberFormat="1"/>
    <xf numFmtId="0" fontId="0" fillId="0" borderId="0" xfId="0" applyNumberFormat="1"/>
    <xf numFmtId="0" fontId="2" fillId="0" borderId="0" xfId="0" applyNumberFormat="1" applyFont="1"/>
    <xf numFmtId="164" fontId="0" fillId="0" borderId="0" xfId="0" applyNumberFormat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0" fillId="2" borderId="4" xfId="0" applyFill="1" applyBorder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5" fillId="0" borderId="0" xfId="0" applyFont="1"/>
    <xf numFmtId="14" fontId="2" fillId="0" borderId="0" xfId="0" applyNumberFormat="1" applyFont="1" applyAlignment="1">
      <alignment horizontal="left"/>
    </xf>
    <xf numFmtId="14" fontId="5" fillId="0" borderId="0" xfId="0" applyNumberFormat="1" applyFont="1"/>
    <xf numFmtId="165" fontId="0" fillId="0" borderId="0" xfId="0" applyNumberFormat="1"/>
    <xf numFmtId="0" fontId="5" fillId="0" borderId="0" xfId="0" quotePrefix="1" applyFont="1"/>
    <xf numFmtId="0" fontId="3" fillId="2" borderId="3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right"/>
    </xf>
    <xf numFmtId="0" fontId="0" fillId="0" borderId="0" xfId="0" applyNumberFormat="1" applyAlignment="1"/>
    <xf numFmtId="0" fontId="5" fillId="0" borderId="0" xfId="0" applyFont="1" applyAlignment="1"/>
    <xf numFmtId="14" fontId="6" fillId="0" borderId="0" xfId="0" applyNumberFormat="1" applyFont="1"/>
    <xf numFmtId="0" fontId="6" fillId="0" borderId="0" xfId="0" applyFont="1"/>
  </cellXfs>
  <cellStyles count="3">
    <cellStyle name="Normal" xfId="0" builtinId="0"/>
    <cellStyle name="Normal_Sheet1" xfId="1" xr:uid="{00000000-0005-0000-0000-000008000000}"/>
    <cellStyle name="Normal_Sheet3" xfId="2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G46"/>
  <sheetViews>
    <sheetView zoomScale="200" zoomScaleNormal="200" workbookViewId="0">
      <selection activeCell="D5" sqref="D5"/>
    </sheetView>
  </sheetViews>
  <sheetFormatPr defaultColWidth="8.81640625" defaultRowHeight="12.5" x14ac:dyDescent="0.25"/>
  <cols>
    <col min="1" max="1" width="17.7265625" customWidth="1"/>
    <col min="2" max="2" width="13" customWidth="1"/>
    <col min="3" max="3" width="25.7265625" customWidth="1"/>
    <col min="4" max="4" width="22.7265625" customWidth="1"/>
    <col min="5" max="5" width="15.7265625" customWidth="1"/>
    <col min="6" max="6" width="21" bestFit="1" customWidth="1"/>
    <col min="7" max="7" width="20.36328125" customWidth="1"/>
  </cols>
  <sheetData>
    <row r="1" spans="1:7" ht="13" x14ac:dyDescent="0.3">
      <c r="A1" s="16" t="s">
        <v>1576</v>
      </c>
      <c r="B1" s="16" t="s">
        <v>1577</v>
      </c>
      <c r="C1" s="22" t="s">
        <v>1822</v>
      </c>
      <c r="D1" s="22" t="s">
        <v>465</v>
      </c>
      <c r="E1" s="13" t="s">
        <v>466</v>
      </c>
      <c r="F1" s="13" t="s">
        <v>467</v>
      </c>
      <c r="G1" s="13" t="s">
        <v>468</v>
      </c>
    </row>
    <row r="2" spans="1:7" x14ac:dyDescent="0.25">
      <c r="A2" s="14" t="s">
        <v>1835</v>
      </c>
      <c r="B2" s="14" t="s">
        <v>831</v>
      </c>
      <c r="C2" s="14" t="str">
        <f>B2&amp;" "&amp;A2</f>
        <v xml:space="preserve">LARRY RONAN </v>
      </c>
      <c r="D2" t="str">
        <f>CONCATENATE(B2, " ", A2)</f>
        <v xml:space="preserve">LARRY RONAN </v>
      </c>
      <c r="E2" t="str">
        <f>LOWER(D2)</f>
        <v xml:space="preserve">larry ronan </v>
      </c>
      <c r="F2" t="str">
        <f>UPPER(E2)</f>
        <v xml:space="preserve">LARRY RONAN </v>
      </c>
      <c r="G2" t="str">
        <f>PROPER(F2)</f>
        <v xml:space="preserve">Larry Ronan </v>
      </c>
    </row>
    <row r="3" spans="1:7" x14ac:dyDescent="0.25">
      <c r="A3" s="14" t="s">
        <v>706</v>
      </c>
      <c r="B3" s="14" t="s">
        <v>707</v>
      </c>
      <c r="C3" s="14" t="str">
        <f t="shared" ref="C3:C46" si="0">B3&amp;" "&amp;A3</f>
        <v>KEVIN CASPER</v>
      </c>
      <c r="D3" t="str">
        <f t="shared" ref="D3:D46" si="1">CONCATENATE(B3, " ", A3)</f>
        <v>KEVIN CASPER</v>
      </c>
      <c r="E3" t="str">
        <f t="shared" ref="E3:E46" si="2">LOWER(D3)</f>
        <v>kevin casper</v>
      </c>
      <c r="F3" t="str">
        <f t="shared" ref="F3:F46" si="3">UPPER(E3)</f>
        <v>KEVIN CASPER</v>
      </c>
      <c r="G3" t="str">
        <f t="shared" ref="G3:G46" si="4">PROPER(F3)</f>
        <v>Kevin Casper</v>
      </c>
    </row>
    <row r="4" spans="1:7" x14ac:dyDescent="0.25">
      <c r="A4" s="14" t="s">
        <v>709</v>
      </c>
      <c r="B4" s="14" t="s">
        <v>710</v>
      </c>
      <c r="C4" s="14" t="str">
        <f t="shared" si="0"/>
        <v>EMILY DEBROUX</v>
      </c>
      <c r="D4" t="str">
        <f t="shared" si="1"/>
        <v>EMILY DEBROUX</v>
      </c>
      <c r="E4" t="str">
        <f t="shared" si="2"/>
        <v>emily debroux</v>
      </c>
      <c r="F4" t="str">
        <f t="shared" si="3"/>
        <v>EMILY DEBROUX</v>
      </c>
      <c r="G4" t="str">
        <f t="shared" si="4"/>
        <v>Emily Debroux</v>
      </c>
    </row>
    <row r="5" spans="1:7" x14ac:dyDescent="0.25">
      <c r="A5" s="14" t="s">
        <v>712</v>
      </c>
      <c r="B5" s="14" t="s">
        <v>713</v>
      </c>
      <c r="C5" s="14" t="str">
        <f t="shared" si="0"/>
        <v>PANG THAO</v>
      </c>
      <c r="D5" t="str">
        <f t="shared" si="1"/>
        <v>PANG THAO</v>
      </c>
      <c r="E5" t="str">
        <f t="shared" si="2"/>
        <v>pang thao</v>
      </c>
      <c r="F5" t="str">
        <f t="shared" si="3"/>
        <v>PANG THAO</v>
      </c>
      <c r="G5" t="str">
        <f t="shared" si="4"/>
        <v>Pang Thao</v>
      </c>
    </row>
    <row r="6" spans="1:7" x14ac:dyDescent="0.25">
      <c r="A6" s="14" t="s">
        <v>714</v>
      </c>
      <c r="B6" s="14" t="s">
        <v>715</v>
      </c>
      <c r="C6" s="14" t="str">
        <f t="shared" si="0"/>
        <v>LINDA RYDBERG</v>
      </c>
      <c r="D6" t="str">
        <f t="shared" si="1"/>
        <v>LINDA RYDBERG</v>
      </c>
      <c r="E6" t="str">
        <f t="shared" si="2"/>
        <v>linda rydberg</v>
      </c>
      <c r="F6" t="str">
        <f t="shared" si="3"/>
        <v>LINDA RYDBERG</v>
      </c>
      <c r="G6" t="str">
        <f t="shared" si="4"/>
        <v>Linda Rydberg</v>
      </c>
    </row>
    <row r="7" spans="1:7" x14ac:dyDescent="0.25">
      <c r="A7" s="14" t="s">
        <v>716</v>
      </c>
      <c r="B7" s="14" t="s">
        <v>717</v>
      </c>
      <c r="C7" s="14" t="str">
        <f t="shared" si="0"/>
        <v>SARAH ORCUTT</v>
      </c>
      <c r="D7" t="str">
        <f t="shared" si="1"/>
        <v>SARAH ORCUTT</v>
      </c>
      <c r="E7" t="str">
        <f t="shared" si="2"/>
        <v>sarah orcutt</v>
      </c>
      <c r="F7" t="str">
        <f t="shared" si="3"/>
        <v>SARAH ORCUTT</v>
      </c>
      <c r="G7" t="str">
        <f t="shared" si="4"/>
        <v>Sarah Orcutt</v>
      </c>
    </row>
    <row r="8" spans="1:7" x14ac:dyDescent="0.25">
      <c r="A8" s="14" t="s">
        <v>718</v>
      </c>
      <c r="B8" s="14" t="s">
        <v>719</v>
      </c>
      <c r="C8" s="14" t="str">
        <f t="shared" si="0"/>
        <v>BONNIE WAKEFIELD</v>
      </c>
      <c r="D8" t="str">
        <f t="shared" si="1"/>
        <v>BONNIE WAKEFIELD</v>
      </c>
      <c r="E8" t="str">
        <f t="shared" si="2"/>
        <v>bonnie wakefield</v>
      </c>
      <c r="F8" t="str">
        <f t="shared" si="3"/>
        <v>BONNIE WAKEFIELD</v>
      </c>
      <c r="G8" t="str">
        <f t="shared" si="4"/>
        <v>Bonnie Wakefield</v>
      </c>
    </row>
    <row r="9" spans="1:7" x14ac:dyDescent="0.25">
      <c r="A9" s="14" t="s">
        <v>720</v>
      </c>
      <c r="B9" s="14" t="s">
        <v>721</v>
      </c>
      <c r="C9" s="14" t="str">
        <f t="shared" si="0"/>
        <v>AMANDA SALKOWICZ</v>
      </c>
      <c r="D9" t="str">
        <f t="shared" si="1"/>
        <v>AMANDA SALKOWICZ</v>
      </c>
      <c r="E9" t="str">
        <f t="shared" si="2"/>
        <v>amanda salkowicz</v>
      </c>
      <c r="F9" t="str">
        <f t="shared" si="3"/>
        <v>AMANDA SALKOWICZ</v>
      </c>
      <c r="G9" t="str">
        <f t="shared" si="4"/>
        <v>Amanda Salkowicz</v>
      </c>
    </row>
    <row r="10" spans="1:7" x14ac:dyDescent="0.25">
      <c r="A10" s="14" t="s">
        <v>722</v>
      </c>
      <c r="B10" s="14" t="s">
        <v>723</v>
      </c>
      <c r="C10" s="14" t="str">
        <f t="shared" si="0"/>
        <v>RICHARD ZASADA</v>
      </c>
      <c r="D10" t="str">
        <f t="shared" si="1"/>
        <v>RICHARD ZASADA</v>
      </c>
      <c r="E10" t="str">
        <f t="shared" si="2"/>
        <v>richard zasada</v>
      </c>
      <c r="F10" t="str">
        <f t="shared" si="3"/>
        <v>RICHARD ZASADA</v>
      </c>
      <c r="G10" t="str">
        <f t="shared" si="4"/>
        <v>Richard Zasada</v>
      </c>
    </row>
    <row r="11" spans="1:7" x14ac:dyDescent="0.25">
      <c r="A11" s="14" t="s">
        <v>725</v>
      </c>
      <c r="B11" s="14" t="s">
        <v>726</v>
      </c>
      <c r="C11" s="14" t="str">
        <f t="shared" si="0"/>
        <v>NANCY GLENNON</v>
      </c>
      <c r="D11" t="str">
        <f t="shared" si="1"/>
        <v>NANCY GLENNON</v>
      </c>
      <c r="E11" t="str">
        <f t="shared" si="2"/>
        <v>nancy glennon</v>
      </c>
      <c r="F11" t="str">
        <f t="shared" si="3"/>
        <v>NANCY GLENNON</v>
      </c>
      <c r="G11" t="str">
        <f t="shared" si="4"/>
        <v>Nancy Glennon</v>
      </c>
    </row>
    <row r="12" spans="1:7" x14ac:dyDescent="0.25">
      <c r="A12" s="14" t="s">
        <v>728</v>
      </c>
      <c r="B12" s="14" t="s">
        <v>729</v>
      </c>
      <c r="C12" s="14" t="str">
        <f t="shared" si="0"/>
        <v>MARILYN WHEBBE</v>
      </c>
      <c r="D12" t="str">
        <f t="shared" si="1"/>
        <v>MARILYN WHEBBE</v>
      </c>
      <c r="E12" t="str">
        <f t="shared" si="2"/>
        <v>marilyn whebbe</v>
      </c>
      <c r="F12" t="str">
        <f t="shared" si="3"/>
        <v>MARILYN WHEBBE</v>
      </c>
      <c r="G12" t="str">
        <f t="shared" si="4"/>
        <v>Marilyn Whebbe</v>
      </c>
    </row>
    <row r="13" spans="1:7" x14ac:dyDescent="0.25">
      <c r="A13" s="14" t="s">
        <v>731</v>
      </c>
      <c r="B13" s="14" t="s">
        <v>732</v>
      </c>
      <c r="C13" s="14" t="str">
        <f t="shared" si="0"/>
        <v>SCOTT BRASKI</v>
      </c>
      <c r="D13" t="str">
        <f t="shared" si="1"/>
        <v>SCOTT BRASKI</v>
      </c>
      <c r="E13" t="str">
        <f t="shared" si="2"/>
        <v>scott braski</v>
      </c>
      <c r="F13" t="str">
        <f t="shared" si="3"/>
        <v>SCOTT BRASKI</v>
      </c>
      <c r="G13" t="str">
        <f t="shared" si="4"/>
        <v>Scott Braski</v>
      </c>
    </row>
    <row r="14" spans="1:7" x14ac:dyDescent="0.25">
      <c r="A14" s="14" t="s">
        <v>734</v>
      </c>
      <c r="B14" s="14" t="s">
        <v>735</v>
      </c>
      <c r="C14" s="14" t="str">
        <f t="shared" si="0"/>
        <v>MAUREEN WATTERS</v>
      </c>
      <c r="D14" t="str">
        <f t="shared" si="1"/>
        <v>MAUREEN WATTERS</v>
      </c>
      <c r="E14" t="str">
        <f t="shared" si="2"/>
        <v>maureen watters</v>
      </c>
      <c r="F14" t="str">
        <f t="shared" si="3"/>
        <v>MAUREEN WATTERS</v>
      </c>
      <c r="G14" t="str">
        <f t="shared" si="4"/>
        <v>Maureen Watters</v>
      </c>
    </row>
    <row r="15" spans="1:7" x14ac:dyDescent="0.25">
      <c r="A15" s="14" t="s">
        <v>736</v>
      </c>
      <c r="B15" s="14" t="s">
        <v>737</v>
      </c>
      <c r="C15" s="14" t="str">
        <f t="shared" si="0"/>
        <v>DON GRUNDHAUSER</v>
      </c>
      <c r="D15" t="str">
        <f t="shared" si="1"/>
        <v>DON GRUNDHAUSER</v>
      </c>
      <c r="E15" t="str">
        <f t="shared" si="2"/>
        <v>don grundhauser</v>
      </c>
      <c r="F15" t="str">
        <f t="shared" si="3"/>
        <v>DON GRUNDHAUSER</v>
      </c>
      <c r="G15" t="str">
        <f t="shared" si="4"/>
        <v>Don Grundhauser</v>
      </c>
    </row>
    <row r="16" spans="1:7" x14ac:dyDescent="0.25">
      <c r="A16" s="14" t="s">
        <v>739</v>
      </c>
      <c r="B16" s="14" t="s">
        <v>740</v>
      </c>
      <c r="C16" s="14" t="str">
        <f t="shared" si="0"/>
        <v>TOM OWENS</v>
      </c>
      <c r="D16" t="str">
        <f t="shared" si="1"/>
        <v>TOM OWENS</v>
      </c>
      <c r="E16" t="str">
        <f t="shared" si="2"/>
        <v>tom owens</v>
      </c>
      <c r="F16" t="str">
        <f t="shared" si="3"/>
        <v>TOM OWENS</v>
      </c>
      <c r="G16" t="str">
        <f t="shared" si="4"/>
        <v>Tom Owens</v>
      </c>
    </row>
    <row r="17" spans="1:7" x14ac:dyDescent="0.25">
      <c r="A17" s="14" t="s">
        <v>742</v>
      </c>
      <c r="B17" s="14" t="s">
        <v>743</v>
      </c>
      <c r="C17" s="14" t="str">
        <f t="shared" si="0"/>
        <v>JEFFREY NEUBERGER</v>
      </c>
      <c r="D17" t="str">
        <f t="shared" si="1"/>
        <v>JEFFREY NEUBERGER</v>
      </c>
      <c r="E17" t="str">
        <f t="shared" si="2"/>
        <v>jeffrey neuberger</v>
      </c>
      <c r="F17" t="str">
        <f t="shared" si="3"/>
        <v>JEFFREY NEUBERGER</v>
      </c>
      <c r="G17" t="str">
        <f t="shared" si="4"/>
        <v>Jeffrey Neuberger</v>
      </c>
    </row>
    <row r="18" spans="1:7" x14ac:dyDescent="0.25">
      <c r="A18" s="14" t="s">
        <v>744</v>
      </c>
      <c r="B18" s="14" t="s">
        <v>745</v>
      </c>
      <c r="C18" s="14" t="str">
        <f t="shared" si="0"/>
        <v>TRAVALE HAYNES</v>
      </c>
      <c r="D18" t="str">
        <f t="shared" si="1"/>
        <v>TRAVALE HAYNES</v>
      </c>
      <c r="E18" t="str">
        <f t="shared" si="2"/>
        <v>travale haynes</v>
      </c>
      <c r="F18" t="str">
        <f t="shared" si="3"/>
        <v>TRAVALE HAYNES</v>
      </c>
      <c r="G18" t="str">
        <f t="shared" si="4"/>
        <v>Travale Haynes</v>
      </c>
    </row>
    <row r="19" spans="1:7" x14ac:dyDescent="0.25">
      <c r="A19" s="14" t="s">
        <v>747</v>
      </c>
      <c r="B19" s="14" t="s">
        <v>748</v>
      </c>
      <c r="C19" s="14" t="str">
        <f t="shared" si="0"/>
        <v>KURTIS HALLSTROM</v>
      </c>
      <c r="D19" t="str">
        <f t="shared" si="1"/>
        <v>KURTIS HALLSTROM</v>
      </c>
      <c r="E19" t="str">
        <f t="shared" si="2"/>
        <v>kurtis hallstrom</v>
      </c>
      <c r="F19" t="str">
        <f t="shared" si="3"/>
        <v>KURTIS HALLSTROM</v>
      </c>
      <c r="G19" t="str">
        <f t="shared" si="4"/>
        <v>Kurtis Hallstrom</v>
      </c>
    </row>
    <row r="20" spans="1:7" x14ac:dyDescent="0.25">
      <c r="A20" s="14" t="s">
        <v>749</v>
      </c>
      <c r="B20" s="14" t="s">
        <v>750</v>
      </c>
      <c r="C20" s="14" t="str">
        <f t="shared" si="0"/>
        <v>GEORGE MEYER</v>
      </c>
      <c r="D20" t="str">
        <f t="shared" si="1"/>
        <v>GEORGE MEYER</v>
      </c>
      <c r="E20" t="str">
        <f t="shared" si="2"/>
        <v>george meyer</v>
      </c>
      <c r="F20" t="str">
        <f t="shared" si="3"/>
        <v>GEORGE MEYER</v>
      </c>
      <c r="G20" t="str">
        <f t="shared" si="4"/>
        <v>George Meyer</v>
      </c>
    </row>
    <row r="21" spans="1:7" x14ac:dyDescent="0.25">
      <c r="A21" s="14" t="s">
        <v>751</v>
      </c>
      <c r="B21" s="14" t="s">
        <v>752</v>
      </c>
      <c r="C21" s="14" t="str">
        <f t="shared" si="0"/>
        <v>ROBERT ZINK</v>
      </c>
      <c r="D21" t="str">
        <f t="shared" si="1"/>
        <v>ROBERT ZINK</v>
      </c>
      <c r="E21" t="str">
        <f t="shared" si="2"/>
        <v>robert zink</v>
      </c>
      <c r="F21" t="str">
        <f t="shared" si="3"/>
        <v>ROBERT ZINK</v>
      </c>
      <c r="G21" t="str">
        <f t="shared" si="4"/>
        <v>Robert Zink</v>
      </c>
    </row>
    <row r="22" spans="1:7" x14ac:dyDescent="0.25">
      <c r="A22" s="14" t="s">
        <v>753</v>
      </c>
      <c r="B22" s="14" t="s">
        <v>754</v>
      </c>
      <c r="C22" s="14" t="str">
        <f t="shared" si="0"/>
        <v>RYAN MC ALPINE</v>
      </c>
      <c r="D22" t="str">
        <f t="shared" si="1"/>
        <v>RYAN MC ALPINE</v>
      </c>
      <c r="E22" t="str">
        <f t="shared" si="2"/>
        <v>ryan mc alpine</v>
      </c>
      <c r="F22" t="str">
        <f t="shared" si="3"/>
        <v>RYAN MC ALPINE</v>
      </c>
      <c r="G22" t="str">
        <f t="shared" si="4"/>
        <v>Ryan Mc Alpine</v>
      </c>
    </row>
    <row r="23" spans="1:7" x14ac:dyDescent="0.25">
      <c r="A23" s="14" t="s">
        <v>755</v>
      </c>
      <c r="B23" s="14" t="s">
        <v>756</v>
      </c>
      <c r="C23" s="14" t="str">
        <f t="shared" si="0"/>
        <v>JORDAN WALKER</v>
      </c>
      <c r="D23" t="str">
        <f t="shared" si="1"/>
        <v>JORDAN WALKER</v>
      </c>
      <c r="E23" t="str">
        <f t="shared" si="2"/>
        <v>jordan walker</v>
      </c>
      <c r="F23" t="str">
        <f t="shared" si="3"/>
        <v>JORDAN WALKER</v>
      </c>
      <c r="G23" t="str">
        <f t="shared" si="4"/>
        <v>Jordan Walker</v>
      </c>
    </row>
    <row r="24" spans="1:7" x14ac:dyDescent="0.25">
      <c r="A24" s="14" t="s">
        <v>757</v>
      </c>
      <c r="B24" s="14" t="s">
        <v>758</v>
      </c>
      <c r="C24" s="14" t="str">
        <f t="shared" si="0"/>
        <v>ERIK JOHNSON</v>
      </c>
      <c r="D24" t="str">
        <f t="shared" si="1"/>
        <v>ERIK JOHNSON</v>
      </c>
      <c r="E24" t="str">
        <f t="shared" si="2"/>
        <v>erik johnson</v>
      </c>
      <c r="F24" t="str">
        <f t="shared" si="3"/>
        <v>ERIK JOHNSON</v>
      </c>
      <c r="G24" t="str">
        <f t="shared" si="4"/>
        <v>Erik Johnson</v>
      </c>
    </row>
    <row r="25" spans="1:7" x14ac:dyDescent="0.25">
      <c r="A25" s="14" t="s">
        <v>759</v>
      </c>
      <c r="B25" s="14" t="s">
        <v>760</v>
      </c>
      <c r="C25" s="14" t="str">
        <f t="shared" si="0"/>
        <v>MITCHELL SCHUCK</v>
      </c>
      <c r="D25" t="str">
        <f t="shared" si="1"/>
        <v>MITCHELL SCHUCK</v>
      </c>
      <c r="E25" t="str">
        <f t="shared" si="2"/>
        <v>mitchell schuck</v>
      </c>
      <c r="F25" t="str">
        <f t="shared" si="3"/>
        <v>MITCHELL SCHUCK</v>
      </c>
      <c r="G25" t="str">
        <f t="shared" si="4"/>
        <v>Mitchell Schuck</v>
      </c>
    </row>
    <row r="26" spans="1:7" x14ac:dyDescent="0.25">
      <c r="A26" s="14" t="s">
        <v>761</v>
      </c>
      <c r="B26" s="14" t="s">
        <v>762</v>
      </c>
      <c r="C26" s="14" t="str">
        <f t="shared" si="0"/>
        <v>ANTHONY REGINEK</v>
      </c>
      <c r="D26" t="str">
        <f t="shared" si="1"/>
        <v>ANTHONY REGINEK</v>
      </c>
      <c r="E26" t="str">
        <f t="shared" si="2"/>
        <v>anthony reginek</v>
      </c>
      <c r="F26" t="str">
        <f t="shared" si="3"/>
        <v>ANTHONY REGINEK</v>
      </c>
      <c r="G26" t="str">
        <f t="shared" si="4"/>
        <v>Anthony Reginek</v>
      </c>
    </row>
    <row r="27" spans="1:7" x14ac:dyDescent="0.25">
      <c r="A27" s="14" t="s">
        <v>763</v>
      </c>
      <c r="B27" s="14" t="s">
        <v>764</v>
      </c>
      <c r="C27" s="14" t="str">
        <f t="shared" si="0"/>
        <v>JONAS GROBERG</v>
      </c>
      <c r="D27" t="str">
        <f t="shared" si="1"/>
        <v>JONAS GROBERG</v>
      </c>
      <c r="E27" t="str">
        <f t="shared" si="2"/>
        <v>jonas groberg</v>
      </c>
      <c r="F27" t="str">
        <f t="shared" si="3"/>
        <v>JONAS GROBERG</v>
      </c>
      <c r="G27" t="str">
        <f t="shared" si="4"/>
        <v>Jonas Groberg</v>
      </c>
    </row>
    <row r="28" spans="1:7" x14ac:dyDescent="0.25">
      <c r="A28" s="14" t="s">
        <v>765</v>
      </c>
      <c r="B28" s="14" t="s">
        <v>766</v>
      </c>
      <c r="C28" s="14" t="str">
        <f t="shared" si="0"/>
        <v>OLIVIA SCULLARK</v>
      </c>
      <c r="D28" t="str">
        <f t="shared" si="1"/>
        <v>OLIVIA SCULLARK</v>
      </c>
      <c r="E28" t="str">
        <f t="shared" si="2"/>
        <v>olivia scullark</v>
      </c>
      <c r="F28" t="str">
        <f t="shared" si="3"/>
        <v>OLIVIA SCULLARK</v>
      </c>
      <c r="G28" t="str">
        <f t="shared" si="4"/>
        <v>Olivia Scullark</v>
      </c>
    </row>
    <row r="29" spans="1:7" x14ac:dyDescent="0.25">
      <c r="A29" s="14" t="s">
        <v>768</v>
      </c>
      <c r="B29" s="14" t="s">
        <v>769</v>
      </c>
      <c r="C29" s="14" t="str">
        <f t="shared" si="0"/>
        <v>WILLIAM SHOHARA</v>
      </c>
      <c r="D29" t="str">
        <f t="shared" si="1"/>
        <v>WILLIAM SHOHARA</v>
      </c>
      <c r="E29" t="str">
        <f t="shared" si="2"/>
        <v>william shohara</v>
      </c>
      <c r="F29" t="str">
        <f t="shared" si="3"/>
        <v>WILLIAM SHOHARA</v>
      </c>
      <c r="G29" t="str">
        <f t="shared" si="4"/>
        <v>William Shohara</v>
      </c>
    </row>
    <row r="30" spans="1:7" x14ac:dyDescent="0.25">
      <c r="A30" s="14" t="s">
        <v>771</v>
      </c>
      <c r="B30" s="14" t="s">
        <v>772</v>
      </c>
      <c r="C30" s="14" t="str">
        <f t="shared" si="0"/>
        <v>ALLYSON GENTRY</v>
      </c>
      <c r="D30" t="str">
        <f t="shared" si="1"/>
        <v>ALLYSON GENTRY</v>
      </c>
      <c r="E30" t="str">
        <f t="shared" si="2"/>
        <v>allyson gentry</v>
      </c>
      <c r="F30" t="str">
        <f t="shared" si="3"/>
        <v>ALLYSON GENTRY</v>
      </c>
      <c r="G30" t="str">
        <f t="shared" si="4"/>
        <v>Allyson Gentry</v>
      </c>
    </row>
    <row r="31" spans="1:7" x14ac:dyDescent="0.25">
      <c r="A31" s="14" t="s">
        <v>773</v>
      </c>
      <c r="B31" s="14" t="s">
        <v>774</v>
      </c>
      <c r="C31" s="14" t="str">
        <f t="shared" si="0"/>
        <v>KUE VANG</v>
      </c>
      <c r="D31" t="str">
        <f t="shared" si="1"/>
        <v>KUE VANG</v>
      </c>
      <c r="E31" t="str">
        <f t="shared" si="2"/>
        <v>kue vang</v>
      </c>
      <c r="F31" t="str">
        <f t="shared" si="3"/>
        <v>KUE VANG</v>
      </c>
      <c r="G31" t="str">
        <f t="shared" si="4"/>
        <v>Kue Vang</v>
      </c>
    </row>
    <row r="32" spans="1:7" x14ac:dyDescent="0.25">
      <c r="A32" s="14" t="s">
        <v>775</v>
      </c>
      <c r="B32" s="14" t="s">
        <v>776</v>
      </c>
      <c r="C32" s="14" t="str">
        <f t="shared" si="0"/>
        <v>LAURA ANDERSON</v>
      </c>
      <c r="D32" t="str">
        <f t="shared" si="1"/>
        <v>LAURA ANDERSON</v>
      </c>
      <c r="E32" t="str">
        <f t="shared" si="2"/>
        <v>laura anderson</v>
      </c>
      <c r="F32" t="str">
        <f t="shared" si="3"/>
        <v>LAURA ANDERSON</v>
      </c>
      <c r="G32" t="str">
        <f t="shared" si="4"/>
        <v>Laura Anderson</v>
      </c>
    </row>
    <row r="33" spans="1:7" x14ac:dyDescent="0.25">
      <c r="A33" s="14" t="s">
        <v>777</v>
      </c>
      <c r="B33" s="14" t="s">
        <v>778</v>
      </c>
      <c r="C33" s="14" t="str">
        <f t="shared" si="0"/>
        <v>GENARO VALENTIN</v>
      </c>
      <c r="D33" t="str">
        <f t="shared" si="1"/>
        <v>GENARO VALENTIN</v>
      </c>
      <c r="E33" t="str">
        <f t="shared" si="2"/>
        <v>genaro valentin</v>
      </c>
      <c r="F33" t="str">
        <f t="shared" si="3"/>
        <v>GENARO VALENTIN</v>
      </c>
      <c r="G33" t="str">
        <f t="shared" si="4"/>
        <v>Genaro Valentin</v>
      </c>
    </row>
    <row r="34" spans="1:7" x14ac:dyDescent="0.25">
      <c r="A34" s="14" t="s">
        <v>780</v>
      </c>
      <c r="B34" s="14" t="s">
        <v>781</v>
      </c>
      <c r="C34" s="14" t="str">
        <f t="shared" si="0"/>
        <v>SAMUEL SONTOYA</v>
      </c>
      <c r="D34" t="str">
        <f t="shared" si="1"/>
        <v>SAMUEL SONTOYA</v>
      </c>
      <c r="E34" t="str">
        <f t="shared" si="2"/>
        <v>samuel sontoya</v>
      </c>
      <c r="F34" t="str">
        <f t="shared" si="3"/>
        <v>SAMUEL SONTOYA</v>
      </c>
      <c r="G34" t="str">
        <f t="shared" si="4"/>
        <v>Samuel Sontoya</v>
      </c>
    </row>
    <row r="35" spans="1:7" x14ac:dyDescent="0.25">
      <c r="A35" s="14" t="s">
        <v>782</v>
      </c>
      <c r="B35" s="14" t="s">
        <v>783</v>
      </c>
      <c r="C35" s="14" t="str">
        <f t="shared" si="0"/>
        <v>JASON URBANSKI</v>
      </c>
      <c r="D35" t="str">
        <f t="shared" si="1"/>
        <v>JASON URBANSKI</v>
      </c>
      <c r="E35" t="str">
        <f t="shared" si="2"/>
        <v>jason urbanski</v>
      </c>
      <c r="F35" t="str">
        <f t="shared" si="3"/>
        <v>JASON URBANSKI</v>
      </c>
      <c r="G35" t="str">
        <f t="shared" si="4"/>
        <v>Jason Urbanski</v>
      </c>
    </row>
    <row r="36" spans="1:7" x14ac:dyDescent="0.25">
      <c r="A36" s="14" t="s">
        <v>784</v>
      </c>
      <c r="B36" s="14" t="s">
        <v>743</v>
      </c>
      <c r="C36" s="14" t="str">
        <f t="shared" si="0"/>
        <v>JEFFREY SLAGERMAN</v>
      </c>
      <c r="D36" t="str">
        <f t="shared" si="1"/>
        <v>JEFFREY SLAGERMAN</v>
      </c>
      <c r="E36" t="str">
        <f t="shared" si="2"/>
        <v>jeffrey slagerman</v>
      </c>
      <c r="F36" t="str">
        <f t="shared" si="3"/>
        <v>JEFFREY SLAGERMAN</v>
      </c>
      <c r="G36" t="str">
        <f t="shared" si="4"/>
        <v>Jeffrey Slagerman</v>
      </c>
    </row>
    <row r="37" spans="1:7" x14ac:dyDescent="0.25">
      <c r="A37" s="14" t="s">
        <v>786</v>
      </c>
      <c r="B37" s="14" t="s">
        <v>787</v>
      </c>
      <c r="C37" s="14" t="str">
        <f t="shared" si="0"/>
        <v>TIMOTHY LYNAUGH</v>
      </c>
      <c r="D37" t="str">
        <f t="shared" si="1"/>
        <v>TIMOTHY LYNAUGH</v>
      </c>
      <c r="E37" t="str">
        <f t="shared" si="2"/>
        <v>timothy lynaugh</v>
      </c>
      <c r="F37" t="str">
        <f t="shared" si="3"/>
        <v>TIMOTHY LYNAUGH</v>
      </c>
      <c r="G37" t="str">
        <f t="shared" si="4"/>
        <v>Timothy Lynaugh</v>
      </c>
    </row>
    <row r="38" spans="1:7" x14ac:dyDescent="0.25">
      <c r="A38" s="14" t="s">
        <v>788</v>
      </c>
      <c r="B38" s="14" t="s">
        <v>789</v>
      </c>
      <c r="C38" s="14" t="str">
        <f t="shared" si="0"/>
        <v>JAY THOMPSON</v>
      </c>
      <c r="D38" t="str">
        <f t="shared" si="1"/>
        <v>JAY THOMPSON</v>
      </c>
      <c r="E38" t="str">
        <f t="shared" si="2"/>
        <v>jay thompson</v>
      </c>
      <c r="F38" t="str">
        <f t="shared" si="3"/>
        <v>JAY THOMPSON</v>
      </c>
      <c r="G38" t="str">
        <f t="shared" si="4"/>
        <v>Jay Thompson</v>
      </c>
    </row>
    <row r="39" spans="1:7" x14ac:dyDescent="0.25">
      <c r="A39" s="14" t="s">
        <v>790</v>
      </c>
      <c r="B39" s="14" t="s">
        <v>791</v>
      </c>
      <c r="C39" s="14" t="str">
        <f t="shared" si="0"/>
        <v>AARON FOSTER</v>
      </c>
      <c r="D39" t="str">
        <f t="shared" si="1"/>
        <v>AARON FOSTER</v>
      </c>
      <c r="E39" t="str">
        <f t="shared" si="2"/>
        <v>aaron foster</v>
      </c>
      <c r="F39" t="str">
        <f t="shared" si="3"/>
        <v>AARON FOSTER</v>
      </c>
      <c r="G39" t="str">
        <f t="shared" si="4"/>
        <v>Aaron Foster</v>
      </c>
    </row>
    <row r="40" spans="1:7" x14ac:dyDescent="0.25">
      <c r="A40" s="14" t="s">
        <v>793</v>
      </c>
      <c r="B40" s="14" t="s">
        <v>794</v>
      </c>
      <c r="C40" s="14" t="str">
        <f t="shared" si="0"/>
        <v>DOROTHY LOWE</v>
      </c>
      <c r="D40" t="str">
        <f t="shared" si="1"/>
        <v>DOROTHY LOWE</v>
      </c>
      <c r="E40" t="str">
        <f t="shared" si="2"/>
        <v>dorothy lowe</v>
      </c>
      <c r="F40" t="str">
        <f t="shared" si="3"/>
        <v>DOROTHY LOWE</v>
      </c>
      <c r="G40" t="str">
        <f t="shared" si="4"/>
        <v>Dorothy Lowe</v>
      </c>
    </row>
    <row r="41" spans="1:7" x14ac:dyDescent="0.25">
      <c r="A41" s="14" t="s">
        <v>795</v>
      </c>
      <c r="B41" s="14" t="s">
        <v>796</v>
      </c>
      <c r="C41" s="14" t="str">
        <f t="shared" si="0"/>
        <v>JUSTIN GROVES</v>
      </c>
      <c r="D41" t="str">
        <f t="shared" si="1"/>
        <v>JUSTIN GROVES</v>
      </c>
      <c r="E41" t="str">
        <f t="shared" si="2"/>
        <v>justin groves</v>
      </c>
      <c r="F41" t="str">
        <f t="shared" si="3"/>
        <v>JUSTIN GROVES</v>
      </c>
      <c r="G41" t="str">
        <f t="shared" si="4"/>
        <v>Justin Groves</v>
      </c>
    </row>
    <row r="42" spans="1:7" x14ac:dyDescent="0.25">
      <c r="A42" s="14" t="s">
        <v>797</v>
      </c>
      <c r="B42" s="14" t="s">
        <v>798</v>
      </c>
      <c r="C42" s="14" t="str">
        <f t="shared" si="0"/>
        <v>PHILIP KOSKI</v>
      </c>
      <c r="D42" t="str">
        <f t="shared" si="1"/>
        <v>PHILIP KOSKI</v>
      </c>
      <c r="E42" t="str">
        <f t="shared" si="2"/>
        <v>philip koski</v>
      </c>
      <c r="F42" t="str">
        <f t="shared" si="3"/>
        <v>PHILIP KOSKI</v>
      </c>
      <c r="G42" t="str">
        <f t="shared" si="4"/>
        <v>Philip Koski</v>
      </c>
    </row>
    <row r="43" spans="1:7" x14ac:dyDescent="0.25">
      <c r="A43" s="14" t="s">
        <v>800</v>
      </c>
      <c r="B43" s="14" t="s">
        <v>801</v>
      </c>
      <c r="C43" s="14" t="str">
        <f t="shared" si="0"/>
        <v>MARY BRODT</v>
      </c>
      <c r="D43" t="str">
        <f t="shared" si="1"/>
        <v>MARY BRODT</v>
      </c>
      <c r="E43" t="str">
        <f t="shared" si="2"/>
        <v>mary brodt</v>
      </c>
      <c r="F43" t="str">
        <f t="shared" si="3"/>
        <v>MARY BRODT</v>
      </c>
      <c r="G43" t="str">
        <f t="shared" si="4"/>
        <v>Mary Brodt</v>
      </c>
    </row>
    <row r="44" spans="1:7" x14ac:dyDescent="0.25">
      <c r="A44" s="14" t="s">
        <v>802</v>
      </c>
      <c r="B44" s="14" t="s">
        <v>803</v>
      </c>
      <c r="C44" s="14" t="str">
        <f t="shared" si="0"/>
        <v>THOMAS REIS</v>
      </c>
      <c r="D44" t="str">
        <f t="shared" si="1"/>
        <v>THOMAS REIS</v>
      </c>
      <c r="E44" t="str">
        <f t="shared" si="2"/>
        <v>thomas reis</v>
      </c>
      <c r="F44" t="str">
        <f t="shared" si="3"/>
        <v>THOMAS REIS</v>
      </c>
      <c r="G44" t="str">
        <f t="shared" si="4"/>
        <v>Thomas Reis</v>
      </c>
    </row>
    <row r="45" spans="1:7" x14ac:dyDescent="0.25">
      <c r="A45" s="14" t="s">
        <v>804</v>
      </c>
      <c r="B45" s="14" t="s">
        <v>805</v>
      </c>
      <c r="C45" s="14" t="str">
        <f t="shared" si="0"/>
        <v>KENT CLEVELAND</v>
      </c>
      <c r="D45" t="str">
        <f t="shared" si="1"/>
        <v>KENT CLEVELAND</v>
      </c>
      <c r="E45" t="str">
        <f t="shared" si="2"/>
        <v>kent cleveland</v>
      </c>
      <c r="F45" t="str">
        <f t="shared" si="3"/>
        <v>KENT CLEVELAND</v>
      </c>
      <c r="G45" t="str">
        <f t="shared" si="4"/>
        <v>Kent Cleveland</v>
      </c>
    </row>
    <row r="46" spans="1:7" x14ac:dyDescent="0.25">
      <c r="A46" s="14" t="s">
        <v>807</v>
      </c>
      <c r="B46" s="14" t="s">
        <v>808</v>
      </c>
      <c r="C46" s="14" t="str">
        <f t="shared" si="0"/>
        <v>STEVEN JABS</v>
      </c>
      <c r="D46" t="str">
        <f t="shared" si="1"/>
        <v>STEVEN JABS</v>
      </c>
      <c r="E46" t="str">
        <f t="shared" si="2"/>
        <v>steven jabs</v>
      </c>
      <c r="F46" t="str">
        <f t="shared" si="3"/>
        <v>STEVEN JABS</v>
      </c>
      <c r="G46" t="str">
        <f t="shared" si="4"/>
        <v>Steven Jabs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31"/>
  <sheetViews>
    <sheetView zoomScale="200" zoomScaleNormal="200" workbookViewId="0">
      <selection activeCell="D1" sqref="D1:D1048576"/>
    </sheetView>
  </sheetViews>
  <sheetFormatPr defaultColWidth="8.81640625" defaultRowHeight="12.5" x14ac:dyDescent="0.25"/>
  <cols>
    <col min="1" max="1" width="9.453125" bestFit="1" customWidth="1"/>
    <col min="2" max="2" width="13.90625" style="15" customWidth="1"/>
    <col min="3" max="3" width="13.1796875" style="15" customWidth="1"/>
    <col min="4" max="4" width="11.90625" style="15" customWidth="1"/>
    <col min="5" max="5" width="11.26953125" customWidth="1"/>
    <col min="6" max="6" width="14.26953125" style="21" customWidth="1"/>
    <col min="7" max="7" width="14" style="21" customWidth="1"/>
  </cols>
  <sheetData>
    <row r="1" spans="1:7" ht="13" x14ac:dyDescent="0.3">
      <c r="A1" s="13" t="s">
        <v>1585</v>
      </c>
      <c r="B1" s="16" t="s">
        <v>232</v>
      </c>
      <c r="C1" s="16" t="s">
        <v>462</v>
      </c>
      <c r="D1" s="16" t="s">
        <v>463</v>
      </c>
      <c r="E1" s="13"/>
      <c r="F1" s="29" t="s">
        <v>464</v>
      </c>
      <c r="G1" s="29"/>
    </row>
    <row r="2" spans="1:7" x14ac:dyDescent="0.25">
      <c r="A2" s="2">
        <v>38739</v>
      </c>
      <c r="B2" s="15">
        <f>YEAR(A2)</f>
        <v>2006</v>
      </c>
      <c r="C2" s="15">
        <f>MONTH(A2)</f>
        <v>1</v>
      </c>
      <c r="D2" s="15">
        <f>DAY(A2)</f>
        <v>22</v>
      </c>
      <c r="F2" s="37" t="str">
        <f>CONCATENATE(C2, "/", D2, "/", B2)</f>
        <v>1/22/2006</v>
      </c>
    </row>
    <row r="3" spans="1:7" x14ac:dyDescent="0.25">
      <c r="A3" s="2">
        <v>38746</v>
      </c>
      <c r="B3" s="15">
        <f t="shared" ref="B3:B31" si="0">YEAR(A3)</f>
        <v>2006</v>
      </c>
      <c r="C3" s="15">
        <f t="shared" ref="C3:C31" si="1">MONTH(A3)</f>
        <v>1</v>
      </c>
      <c r="D3" s="15">
        <f t="shared" ref="D3:D31" si="2">DAY(A3)</f>
        <v>29</v>
      </c>
      <c r="F3" s="37" t="str">
        <f t="shared" ref="F3:F31" si="3">CONCATENATE(C3, "/", D3, "/", B3)</f>
        <v>1/29/2006</v>
      </c>
    </row>
    <row r="4" spans="1:7" x14ac:dyDescent="0.25">
      <c r="A4" s="2">
        <v>38753</v>
      </c>
      <c r="B4" s="15">
        <f t="shared" si="0"/>
        <v>2006</v>
      </c>
      <c r="C4" s="15">
        <f t="shared" si="1"/>
        <v>2</v>
      </c>
      <c r="D4" s="15">
        <f t="shared" si="2"/>
        <v>5</v>
      </c>
      <c r="F4" s="37" t="str">
        <f t="shared" si="3"/>
        <v>2/5/2006</v>
      </c>
    </row>
    <row r="5" spans="1:7" x14ac:dyDescent="0.25">
      <c r="A5" s="2">
        <v>38726</v>
      </c>
      <c r="B5" s="15">
        <f t="shared" si="0"/>
        <v>2006</v>
      </c>
      <c r="C5" s="15">
        <f t="shared" si="1"/>
        <v>1</v>
      </c>
      <c r="D5" s="15">
        <f t="shared" si="2"/>
        <v>9</v>
      </c>
      <c r="F5" s="37" t="str">
        <f t="shared" si="3"/>
        <v>1/9/2006</v>
      </c>
    </row>
    <row r="6" spans="1:7" x14ac:dyDescent="0.25">
      <c r="A6" s="2">
        <v>38733</v>
      </c>
      <c r="B6" s="15">
        <f t="shared" si="0"/>
        <v>2006</v>
      </c>
      <c r="C6" s="15">
        <f t="shared" si="1"/>
        <v>1</v>
      </c>
      <c r="D6" s="15">
        <f t="shared" si="2"/>
        <v>16</v>
      </c>
      <c r="F6" s="37" t="str">
        <f t="shared" si="3"/>
        <v>1/16/2006</v>
      </c>
    </row>
    <row r="7" spans="1:7" x14ac:dyDescent="0.25">
      <c r="A7" s="2">
        <v>38740</v>
      </c>
      <c r="B7" s="15">
        <f t="shared" si="0"/>
        <v>2006</v>
      </c>
      <c r="C7" s="15">
        <f t="shared" si="1"/>
        <v>1</v>
      </c>
      <c r="D7" s="15">
        <f t="shared" si="2"/>
        <v>23</v>
      </c>
      <c r="F7" s="37" t="str">
        <f t="shared" si="3"/>
        <v>1/23/2006</v>
      </c>
    </row>
    <row r="8" spans="1:7" x14ac:dyDescent="0.25">
      <c r="A8" s="2">
        <v>38747</v>
      </c>
      <c r="B8" s="15">
        <f t="shared" si="0"/>
        <v>2006</v>
      </c>
      <c r="C8" s="15">
        <f t="shared" si="1"/>
        <v>1</v>
      </c>
      <c r="D8" s="15">
        <f t="shared" si="2"/>
        <v>30</v>
      </c>
      <c r="F8" s="37" t="str">
        <f t="shared" si="3"/>
        <v>1/30/2006</v>
      </c>
    </row>
    <row r="9" spans="1:7" x14ac:dyDescent="0.25">
      <c r="A9" s="2">
        <v>38754</v>
      </c>
      <c r="B9" s="15">
        <f t="shared" si="0"/>
        <v>2006</v>
      </c>
      <c r="C9" s="15">
        <f t="shared" si="1"/>
        <v>2</v>
      </c>
      <c r="D9" s="15">
        <f t="shared" si="2"/>
        <v>6</v>
      </c>
      <c r="F9" s="37" t="str">
        <f t="shared" si="3"/>
        <v>2/6/2006</v>
      </c>
    </row>
    <row r="10" spans="1:7" x14ac:dyDescent="0.25">
      <c r="A10" s="2">
        <v>38761</v>
      </c>
      <c r="B10" s="15">
        <f t="shared" si="0"/>
        <v>2006</v>
      </c>
      <c r="C10" s="15">
        <f t="shared" si="1"/>
        <v>2</v>
      </c>
      <c r="D10" s="15">
        <f t="shared" si="2"/>
        <v>13</v>
      </c>
      <c r="F10" s="37" t="str">
        <f t="shared" si="3"/>
        <v>2/13/2006</v>
      </c>
    </row>
    <row r="11" spans="1:7" x14ac:dyDescent="0.25">
      <c r="A11" s="2">
        <v>38727</v>
      </c>
      <c r="B11" s="15">
        <f t="shared" si="0"/>
        <v>2006</v>
      </c>
      <c r="C11" s="15">
        <f t="shared" si="1"/>
        <v>1</v>
      </c>
      <c r="D11" s="15">
        <f t="shared" si="2"/>
        <v>10</v>
      </c>
      <c r="F11" s="37" t="str">
        <f t="shared" si="3"/>
        <v>1/10/2006</v>
      </c>
    </row>
    <row r="12" spans="1:7" x14ac:dyDescent="0.25">
      <c r="A12" s="2">
        <v>39464</v>
      </c>
      <c r="B12" s="15">
        <f t="shared" si="0"/>
        <v>2008</v>
      </c>
      <c r="C12" s="15">
        <f t="shared" si="1"/>
        <v>1</v>
      </c>
      <c r="D12" s="15">
        <f t="shared" si="2"/>
        <v>17</v>
      </c>
      <c r="F12" s="37" t="str">
        <f t="shared" si="3"/>
        <v>1/17/2008</v>
      </c>
    </row>
    <row r="13" spans="1:7" x14ac:dyDescent="0.25">
      <c r="A13" s="2">
        <v>38741</v>
      </c>
      <c r="B13" s="15">
        <f t="shared" si="0"/>
        <v>2006</v>
      </c>
      <c r="C13" s="15">
        <f t="shared" si="1"/>
        <v>1</v>
      </c>
      <c r="D13" s="15">
        <f t="shared" si="2"/>
        <v>24</v>
      </c>
      <c r="F13" s="37" t="str">
        <f t="shared" si="3"/>
        <v>1/24/2006</v>
      </c>
    </row>
    <row r="14" spans="1:7" x14ac:dyDescent="0.25">
      <c r="A14" s="2">
        <v>38748</v>
      </c>
      <c r="B14" s="15">
        <f t="shared" si="0"/>
        <v>2006</v>
      </c>
      <c r="C14" s="15">
        <f t="shared" si="1"/>
        <v>1</v>
      </c>
      <c r="D14" s="15">
        <f t="shared" si="2"/>
        <v>31</v>
      </c>
      <c r="F14" s="37" t="str">
        <f t="shared" si="3"/>
        <v>1/31/2006</v>
      </c>
    </row>
    <row r="15" spans="1:7" x14ac:dyDescent="0.25">
      <c r="A15" s="2">
        <v>38755</v>
      </c>
      <c r="B15" s="15">
        <f t="shared" si="0"/>
        <v>2006</v>
      </c>
      <c r="C15" s="15">
        <f t="shared" si="1"/>
        <v>2</v>
      </c>
      <c r="D15" s="15">
        <f t="shared" si="2"/>
        <v>7</v>
      </c>
      <c r="F15" s="37" t="str">
        <f t="shared" si="3"/>
        <v>2/7/2006</v>
      </c>
    </row>
    <row r="16" spans="1:7" x14ac:dyDescent="0.25">
      <c r="A16" s="2">
        <v>38735</v>
      </c>
      <c r="B16" s="15">
        <f t="shared" si="0"/>
        <v>2006</v>
      </c>
      <c r="C16" s="15">
        <f t="shared" si="1"/>
        <v>1</v>
      </c>
      <c r="D16" s="15">
        <f t="shared" si="2"/>
        <v>18</v>
      </c>
      <c r="F16" s="37" t="str">
        <f t="shared" si="3"/>
        <v>1/18/2006</v>
      </c>
    </row>
    <row r="17" spans="1:6" x14ac:dyDescent="0.25">
      <c r="A17" s="2">
        <v>38742</v>
      </c>
      <c r="B17" s="15">
        <f t="shared" si="0"/>
        <v>2006</v>
      </c>
      <c r="C17" s="15">
        <f t="shared" si="1"/>
        <v>1</v>
      </c>
      <c r="D17" s="15">
        <f t="shared" si="2"/>
        <v>25</v>
      </c>
      <c r="F17" s="37" t="str">
        <f t="shared" si="3"/>
        <v>1/25/2006</v>
      </c>
    </row>
    <row r="18" spans="1:6" x14ac:dyDescent="0.25">
      <c r="A18" s="2">
        <v>38749</v>
      </c>
      <c r="B18" s="15">
        <f t="shared" si="0"/>
        <v>2006</v>
      </c>
      <c r="C18" s="15">
        <f t="shared" si="1"/>
        <v>2</v>
      </c>
      <c r="D18" s="15">
        <f t="shared" si="2"/>
        <v>1</v>
      </c>
      <c r="F18" s="37" t="str">
        <f t="shared" si="3"/>
        <v>2/1/2006</v>
      </c>
    </row>
    <row r="19" spans="1:6" x14ac:dyDescent="0.25">
      <c r="A19" s="2">
        <v>38763</v>
      </c>
      <c r="B19" s="15">
        <f t="shared" si="0"/>
        <v>2006</v>
      </c>
      <c r="C19" s="15">
        <f t="shared" si="1"/>
        <v>2</v>
      </c>
      <c r="D19" s="15">
        <f t="shared" si="2"/>
        <v>15</v>
      </c>
      <c r="F19" s="37" t="str">
        <f t="shared" si="3"/>
        <v>2/15/2006</v>
      </c>
    </row>
    <row r="20" spans="1:6" x14ac:dyDescent="0.25">
      <c r="A20" s="2">
        <v>38722</v>
      </c>
      <c r="B20" s="15">
        <f t="shared" si="0"/>
        <v>2006</v>
      </c>
      <c r="C20" s="15">
        <f t="shared" si="1"/>
        <v>1</v>
      </c>
      <c r="D20" s="15">
        <f t="shared" si="2"/>
        <v>5</v>
      </c>
      <c r="F20" s="37" t="str">
        <f t="shared" si="3"/>
        <v>1/5/2006</v>
      </c>
    </row>
    <row r="21" spans="1:6" x14ac:dyDescent="0.25">
      <c r="A21" s="2">
        <v>38729</v>
      </c>
      <c r="B21" s="15">
        <f t="shared" si="0"/>
        <v>2006</v>
      </c>
      <c r="C21" s="15">
        <f t="shared" si="1"/>
        <v>1</v>
      </c>
      <c r="D21" s="15">
        <f t="shared" si="2"/>
        <v>12</v>
      </c>
      <c r="F21" s="37" t="str">
        <f t="shared" si="3"/>
        <v>1/12/2006</v>
      </c>
    </row>
    <row r="22" spans="1:6" x14ac:dyDescent="0.25">
      <c r="A22" s="2">
        <v>38736</v>
      </c>
      <c r="B22" s="15">
        <f t="shared" si="0"/>
        <v>2006</v>
      </c>
      <c r="C22" s="15">
        <f t="shared" si="1"/>
        <v>1</v>
      </c>
      <c r="D22" s="15">
        <f t="shared" si="2"/>
        <v>19</v>
      </c>
      <c r="F22" s="37" t="str">
        <f t="shared" si="3"/>
        <v>1/19/2006</v>
      </c>
    </row>
    <row r="23" spans="1:6" x14ac:dyDescent="0.25">
      <c r="A23" s="2">
        <v>38743</v>
      </c>
      <c r="B23" s="15">
        <f t="shared" si="0"/>
        <v>2006</v>
      </c>
      <c r="C23" s="15">
        <f t="shared" si="1"/>
        <v>1</v>
      </c>
      <c r="D23" s="15">
        <f t="shared" si="2"/>
        <v>26</v>
      </c>
      <c r="F23" s="37" t="str">
        <f t="shared" si="3"/>
        <v>1/26/2006</v>
      </c>
    </row>
    <row r="24" spans="1:6" x14ac:dyDescent="0.25">
      <c r="A24" s="2">
        <v>38730</v>
      </c>
      <c r="B24" s="15">
        <f t="shared" si="0"/>
        <v>2006</v>
      </c>
      <c r="C24" s="15">
        <f t="shared" si="1"/>
        <v>1</v>
      </c>
      <c r="D24" s="15">
        <f t="shared" si="2"/>
        <v>13</v>
      </c>
      <c r="F24" s="37" t="str">
        <f t="shared" si="3"/>
        <v>1/13/2006</v>
      </c>
    </row>
    <row r="25" spans="1:6" x14ac:dyDescent="0.25">
      <c r="A25" s="2">
        <v>38744</v>
      </c>
      <c r="B25" s="15">
        <f t="shared" si="0"/>
        <v>2006</v>
      </c>
      <c r="C25" s="15">
        <f t="shared" si="1"/>
        <v>1</v>
      </c>
      <c r="D25" s="15">
        <f t="shared" si="2"/>
        <v>27</v>
      </c>
      <c r="F25" s="37" t="str">
        <f t="shared" si="3"/>
        <v>1/27/2006</v>
      </c>
    </row>
    <row r="26" spans="1:6" x14ac:dyDescent="0.25">
      <c r="A26" s="2">
        <v>38751</v>
      </c>
      <c r="B26" s="15">
        <f t="shared" si="0"/>
        <v>2006</v>
      </c>
      <c r="C26" s="15">
        <f t="shared" si="1"/>
        <v>2</v>
      </c>
      <c r="D26" s="15">
        <f t="shared" si="2"/>
        <v>3</v>
      </c>
      <c r="F26" s="37" t="str">
        <f t="shared" si="3"/>
        <v>2/3/2006</v>
      </c>
    </row>
    <row r="27" spans="1:6" x14ac:dyDescent="0.25">
      <c r="A27" s="2">
        <v>38765</v>
      </c>
      <c r="B27" s="15">
        <f t="shared" si="0"/>
        <v>2006</v>
      </c>
      <c r="C27" s="15">
        <f t="shared" si="1"/>
        <v>2</v>
      </c>
      <c r="D27" s="15">
        <f t="shared" si="2"/>
        <v>17</v>
      </c>
      <c r="F27" s="37" t="str">
        <f t="shared" si="3"/>
        <v>2/17/2006</v>
      </c>
    </row>
    <row r="28" spans="1:6" x14ac:dyDescent="0.25">
      <c r="A28" s="2">
        <v>38731</v>
      </c>
      <c r="B28" s="15">
        <f t="shared" si="0"/>
        <v>2006</v>
      </c>
      <c r="C28" s="15">
        <f t="shared" si="1"/>
        <v>1</v>
      </c>
      <c r="D28" s="15">
        <f t="shared" si="2"/>
        <v>14</v>
      </c>
      <c r="F28" s="37" t="str">
        <f t="shared" si="3"/>
        <v>1/14/2006</v>
      </c>
    </row>
    <row r="29" spans="1:6" x14ac:dyDescent="0.25">
      <c r="A29" s="2">
        <v>38738</v>
      </c>
      <c r="B29" s="15">
        <f t="shared" si="0"/>
        <v>2006</v>
      </c>
      <c r="C29" s="15">
        <f t="shared" si="1"/>
        <v>1</v>
      </c>
      <c r="D29" s="15">
        <f t="shared" si="2"/>
        <v>21</v>
      </c>
      <c r="F29" s="37" t="str">
        <f t="shared" si="3"/>
        <v>1/21/2006</v>
      </c>
    </row>
    <row r="30" spans="1:6" x14ac:dyDescent="0.25">
      <c r="A30" s="2">
        <v>38752</v>
      </c>
      <c r="B30" s="15">
        <f t="shared" si="0"/>
        <v>2006</v>
      </c>
      <c r="C30" s="15">
        <f t="shared" si="1"/>
        <v>2</v>
      </c>
      <c r="D30" s="15">
        <f t="shared" si="2"/>
        <v>4</v>
      </c>
      <c r="F30" s="37" t="str">
        <f t="shared" si="3"/>
        <v>2/4/2006</v>
      </c>
    </row>
    <row r="31" spans="1:6" x14ac:dyDescent="0.25">
      <c r="A31" s="2">
        <v>38766</v>
      </c>
      <c r="B31" s="15">
        <f t="shared" si="0"/>
        <v>2006</v>
      </c>
      <c r="C31" s="15">
        <f t="shared" si="1"/>
        <v>2</v>
      </c>
      <c r="D31" s="15">
        <f t="shared" si="2"/>
        <v>18</v>
      </c>
      <c r="F31" s="37" t="str">
        <f t="shared" si="3"/>
        <v>2/18/2006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J10"/>
  <sheetViews>
    <sheetView zoomScale="200" zoomScaleNormal="200" zoomScalePageLayoutView="110" workbookViewId="0">
      <selection activeCell="D30" sqref="D30"/>
    </sheetView>
  </sheetViews>
  <sheetFormatPr defaultColWidth="8.81640625" defaultRowHeight="12.5" x14ac:dyDescent="0.25"/>
  <cols>
    <col min="1" max="1" width="13.26953125" customWidth="1"/>
    <col min="2" max="2" width="11.1796875" customWidth="1"/>
    <col min="3" max="4" width="11.7265625" customWidth="1"/>
  </cols>
  <sheetData>
    <row r="1" spans="1:10" ht="13" x14ac:dyDescent="0.3">
      <c r="A1" s="13" t="s">
        <v>469</v>
      </c>
      <c r="B1" s="13" t="s">
        <v>470</v>
      </c>
      <c r="C1" s="27" t="s">
        <v>472</v>
      </c>
      <c r="D1" s="27" t="s">
        <v>1843</v>
      </c>
      <c r="G1" s="28" t="s">
        <v>1833</v>
      </c>
    </row>
    <row r="2" spans="1:10" x14ac:dyDescent="0.25">
      <c r="A2" s="38" t="s">
        <v>1841</v>
      </c>
      <c r="B2" s="38" t="s">
        <v>1842</v>
      </c>
      <c r="C2" t="b">
        <f>EXACT(A2,B2)</f>
        <v>0</v>
      </c>
      <c r="D2" t="str">
        <f>TRIM(A2)</f>
        <v>minnesota</v>
      </c>
    </row>
    <row r="3" spans="1:10" x14ac:dyDescent="0.25">
      <c r="A3" s="38" t="s">
        <v>1844</v>
      </c>
      <c r="B3" t="s">
        <v>1583</v>
      </c>
      <c r="C3" t="b">
        <f t="shared" ref="C3:C8" si="0">EXACT(A3,B3)</f>
        <v>0</v>
      </c>
      <c r="D3" t="str">
        <f t="shared" ref="D3:D8" si="1">TRIM(A3)</f>
        <v>new jersey</v>
      </c>
      <c r="F3" s="38" t="s">
        <v>1837</v>
      </c>
      <c r="G3" s="38" t="s">
        <v>1838</v>
      </c>
      <c r="H3" s="38" t="s">
        <v>1839</v>
      </c>
      <c r="I3" s="38" t="s">
        <v>1840</v>
      </c>
    </row>
    <row r="4" spans="1:10" x14ac:dyDescent="0.25">
      <c r="A4" t="s">
        <v>1583</v>
      </c>
      <c r="B4" t="s">
        <v>1582</v>
      </c>
      <c r="C4" t="b">
        <f t="shared" si="0"/>
        <v>0</v>
      </c>
      <c r="D4" t="str">
        <f t="shared" si="1"/>
        <v>virginia</v>
      </c>
      <c r="F4">
        <v>10</v>
      </c>
      <c r="G4">
        <v>20</v>
      </c>
      <c r="H4">
        <v>30</v>
      </c>
      <c r="I4">
        <f>SUM(F4:G4)</f>
        <v>30</v>
      </c>
      <c r="J4" t="b">
        <f>EXACT(H4,I4)</f>
        <v>1</v>
      </c>
    </row>
    <row r="5" spans="1:10" x14ac:dyDescent="0.25">
      <c r="A5" t="s">
        <v>1584</v>
      </c>
      <c r="B5" t="s">
        <v>1584</v>
      </c>
      <c r="C5" t="b">
        <f t="shared" si="0"/>
        <v>1</v>
      </c>
      <c r="D5" t="str">
        <f t="shared" si="1"/>
        <v>delaware</v>
      </c>
      <c r="F5">
        <v>10</v>
      </c>
      <c r="G5">
        <v>40</v>
      </c>
      <c r="H5">
        <v>30</v>
      </c>
      <c r="I5">
        <f>SUM(F5:G5)</f>
        <v>50</v>
      </c>
      <c r="J5" t="b">
        <f>EXACT(H5,I5)</f>
        <v>0</v>
      </c>
    </row>
    <row r="6" spans="1:10" x14ac:dyDescent="0.25">
      <c r="A6" s="38" t="s">
        <v>1836</v>
      </c>
      <c r="B6" t="s">
        <v>1583</v>
      </c>
      <c r="C6" t="b">
        <f t="shared" si="0"/>
        <v>0</v>
      </c>
      <c r="D6" t="str">
        <f t="shared" si="1"/>
        <v>virginnia</v>
      </c>
    </row>
    <row r="7" spans="1:10" x14ac:dyDescent="0.25">
      <c r="A7" t="s">
        <v>1582</v>
      </c>
      <c r="B7" t="s">
        <v>1581</v>
      </c>
      <c r="C7" t="b">
        <f t="shared" si="0"/>
        <v>0</v>
      </c>
      <c r="D7" t="str">
        <f t="shared" si="1"/>
        <v>new jersey</v>
      </c>
    </row>
    <row r="8" spans="1:10" x14ac:dyDescent="0.25">
      <c r="A8" t="s">
        <v>1581</v>
      </c>
      <c r="B8" t="s">
        <v>1582</v>
      </c>
      <c r="C8" t="b">
        <f t="shared" si="0"/>
        <v>0</v>
      </c>
      <c r="D8" t="str">
        <f t="shared" si="1"/>
        <v>minnesota</v>
      </c>
    </row>
    <row r="10" spans="1:10" ht="13" x14ac:dyDescent="0.3">
      <c r="A10" s="28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K424"/>
  <sheetViews>
    <sheetView zoomScale="200" zoomScaleNormal="200" workbookViewId="0">
      <selection activeCell="J5" sqref="J5"/>
    </sheetView>
  </sheetViews>
  <sheetFormatPr defaultColWidth="9.1796875" defaultRowHeight="12.5" x14ac:dyDescent="0.25"/>
  <cols>
    <col min="1" max="1" width="10.26953125" style="5" customWidth="1"/>
    <col min="2" max="2" width="15.7265625" style="5" customWidth="1"/>
    <col min="3" max="3" width="16.7265625" style="5" customWidth="1"/>
    <col min="4" max="4" width="22.1796875" style="5" bestFit="1" customWidth="1"/>
    <col min="5" max="5" width="21.7265625" style="5" hidden="1" customWidth="1"/>
    <col min="6" max="6" width="11.81640625" style="12" hidden="1" customWidth="1"/>
    <col min="7" max="7" width="11.81640625" style="35" customWidth="1"/>
    <col min="8" max="8" width="18.26953125" style="5" customWidth="1"/>
    <col min="9" max="9" width="16.7265625" style="5" customWidth="1"/>
    <col min="10" max="10" width="26.36328125" style="5" customWidth="1"/>
    <col min="11" max="16384" width="9.1796875" style="5"/>
  </cols>
  <sheetData>
    <row r="1" spans="1:11" ht="13" x14ac:dyDescent="0.3">
      <c r="A1" s="1" t="s">
        <v>232</v>
      </c>
      <c r="B1" s="23" t="s">
        <v>473</v>
      </c>
      <c r="C1" s="23" t="s">
        <v>474</v>
      </c>
      <c r="D1" s="1" t="s">
        <v>701</v>
      </c>
      <c r="E1" s="1" t="s">
        <v>235</v>
      </c>
      <c r="F1" s="10" t="s">
        <v>236</v>
      </c>
      <c r="G1" s="33" t="s">
        <v>1825</v>
      </c>
      <c r="H1" s="24" t="s">
        <v>234</v>
      </c>
      <c r="I1" s="24" t="s">
        <v>233</v>
      </c>
      <c r="J1" s="24" t="s">
        <v>1831</v>
      </c>
    </row>
    <row r="2" spans="1:11" ht="13" x14ac:dyDescent="0.3">
      <c r="A2" s="6" t="s">
        <v>237</v>
      </c>
      <c r="B2" s="6" t="str">
        <f>LEFT(A2, 4)</f>
        <v>2003</v>
      </c>
      <c r="C2" s="6" t="str">
        <f>"20"&amp;MID(A2, 6, 2)</f>
        <v>2004</v>
      </c>
      <c r="D2" s="6" t="s">
        <v>267</v>
      </c>
      <c r="E2" s="6" t="s">
        <v>238</v>
      </c>
      <c r="F2" s="11">
        <v>6187500</v>
      </c>
      <c r="G2" s="34">
        <f>SEARCH(",", D2)</f>
        <v>12</v>
      </c>
      <c r="H2" s="5" t="str">
        <f>LEFT(D2, G2-1)</f>
        <v>Abdul-Wahad</v>
      </c>
      <c r="I2" s="5" t="str">
        <f>MID(D2, G2+2, 100)</f>
        <v>Tariq</v>
      </c>
      <c r="J2" s="5" t="str">
        <f>LEFT(D2, SEARCH(",", D2))</f>
        <v>Abdul-Wahad,</v>
      </c>
      <c r="K2" s="36" t="s">
        <v>1830</v>
      </c>
    </row>
    <row r="3" spans="1:11" ht="13" x14ac:dyDescent="0.3">
      <c r="A3" s="6" t="s">
        <v>237</v>
      </c>
      <c r="B3" s="6" t="str">
        <f t="shared" ref="B3:B66" si="0">LEFT(A3, 4)</f>
        <v>2003</v>
      </c>
      <c r="C3" s="6" t="str">
        <f t="shared" ref="C3:C66" si="1">"20"&amp;MID(A3, 6, 2)</f>
        <v>2004</v>
      </c>
      <c r="D3" s="6" t="s">
        <v>268</v>
      </c>
      <c r="E3" s="6" t="s">
        <v>239</v>
      </c>
      <c r="F3" s="11">
        <v>13500000</v>
      </c>
      <c r="G3" s="34">
        <f t="shared" ref="G3:G66" si="2">SEARCH(",", D3)</f>
        <v>12</v>
      </c>
      <c r="H3" s="5" t="str">
        <f t="shared" ref="H3:H66" si="3">LEFT(D3, G3-1)</f>
        <v>Abdur-Rahim</v>
      </c>
      <c r="I3" s="5" t="str">
        <f t="shared" ref="I3:I66" si="4">MID(D3, G3+2, 100)</f>
        <v>Shareef</v>
      </c>
      <c r="J3" s="5" t="str">
        <f t="shared" ref="J3:J66" si="5">LEFT(D3, SEARCH(",", D3))</f>
        <v>Abdur-Rahim,</v>
      </c>
      <c r="K3" s="36" t="s">
        <v>1834</v>
      </c>
    </row>
    <row r="4" spans="1:11" x14ac:dyDescent="0.25">
      <c r="A4" s="6" t="s">
        <v>237</v>
      </c>
      <c r="B4" s="6" t="str">
        <f t="shared" si="0"/>
        <v>2003</v>
      </c>
      <c r="C4" s="6" t="str">
        <f t="shared" si="1"/>
        <v>2004</v>
      </c>
      <c r="D4" s="6" t="s">
        <v>269</v>
      </c>
      <c r="E4" s="6" t="s">
        <v>240</v>
      </c>
      <c r="F4" s="11">
        <v>2179000</v>
      </c>
      <c r="G4" s="34">
        <f t="shared" si="2"/>
        <v>10</v>
      </c>
      <c r="H4" s="5" t="str">
        <f t="shared" si="3"/>
        <v>Alexander</v>
      </c>
      <c r="I4" s="5" t="str">
        <f t="shared" si="4"/>
        <v>Courtney</v>
      </c>
      <c r="J4" s="5" t="str">
        <f t="shared" si="5"/>
        <v>Alexander,</v>
      </c>
    </row>
    <row r="5" spans="1:11" x14ac:dyDescent="0.25">
      <c r="A5" s="6" t="s">
        <v>237</v>
      </c>
      <c r="B5" s="6" t="str">
        <f t="shared" si="0"/>
        <v>2003</v>
      </c>
      <c r="C5" s="6" t="str">
        <f t="shared" si="1"/>
        <v>2004</v>
      </c>
      <c r="D5" s="6" t="s">
        <v>270</v>
      </c>
      <c r="E5" s="6" t="s">
        <v>241</v>
      </c>
      <c r="F5" s="11">
        <v>638679</v>
      </c>
      <c r="G5" s="34">
        <f t="shared" si="2"/>
        <v>6</v>
      </c>
      <c r="H5" s="5" t="str">
        <f t="shared" si="3"/>
        <v>Allen</v>
      </c>
      <c r="I5" s="5" t="str">
        <f t="shared" si="4"/>
        <v>Malik</v>
      </c>
      <c r="J5" s="5" t="str">
        <f t="shared" si="5"/>
        <v>Allen,</v>
      </c>
    </row>
    <row r="6" spans="1:11" x14ac:dyDescent="0.25">
      <c r="A6" s="6" t="s">
        <v>237</v>
      </c>
      <c r="B6" s="6" t="str">
        <f t="shared" si="0"/>
        <v>2003</v>
      </c>
      <c r="C6" s="6" t="str">
        <f t="shared" si="1"/>
        <v>2004</v>
      </c>
      <c r="D6" s="6" t="s">
        <v>271</v>
      </c>
      <c r="E6" s="6" t="s">
        <v>242</v>
      </c>
      <c r="F6" s="11">
        <v>13500000</v>
      </c>
      <c r="G6" s="34">
        <f t="shared" si="2"/>
        <v>6</v>
      </c>
      <c r="H6" s="5" t="str">
        <f t="shared" si="3"/>
        <v>Allen</v>
      </c>
      <c r="I6" s="5" t="str">
        <f t="shared" si="4"/>
        <v>Ray</v>
      </c>
      <c r="J6" s="5" t="str">
        <f t="shared" si="5"/>
        <v>Allen,</v>
      </c>
    </row>
    <row r="7" spans="1:11" x14ac:dyDescent="0.25">
      <c r="A7" s="6" t="s">
        <v>237</v>
      </c>
      <c r="B7" s="6" t="str">
        <f t="shared" si="0"/>
        <v>2003</v>
      </c>
      <c r="C7" s="6" t="str">
        <f t="shared" si="1"/>
        <v>2004</v>
      </c>
      <c r="D7" s="6" t="s">
        <v>272</v>
      </c>
      <c r="E7" s="6" t="s">
        <v>241</v>
      </c>
      <c r="F7" s="11">
        <v>688679</v>
      </c>
      <c r="G7" s="34">
        <f t="shared" si="2"/>
        <v>7</v>
      </c>
      <c r="H7" s="5" t="str">
        <f t="shared" si="3"/>
        <v>Alston</v>
      </c>
      <c r="I7" s="5" t="str">
        <f t="shared" si="4"/>
        <v>Rafer</v>
      </c>
      <c r="J7" s="5" t="str">
        <f t="shared" si="5"/>
        <v>Alston,</v>
      </c>
    </row>
    <row r="8" spans="1:11" x14ac:dyDescent="0.25">
      <c r="A8" s="6" t="s">
        <v>237</v>
      </c>
      <c r="B8" s="6" t="str">
        <f t="shared" si="0"/>
        <v>2003</v>
      </c>
      <c r="C8" s="6" t="str">
        <f t="shared" si="1"/>
        <v>2004</v>
      </c>
      <c r="D8" s="6" t="s">
        <v>273</v>
      </c>
      <c r="E8" s="6" t="s">
        <v>243</v>
      </c>
      <c r="F8" s="11">
        <v>2610000</v>
      </c>
      <c r="G8" s="34">
        <f t="shared" si="2"/>
        <v>8</v>
      </c>
      <c r="H8" s="5" t="str">
        <f t="shared" si="3"/>
        <v>Amaechi</v>
      </c>
      <c r="I8" s="5" t="str">
        <f t="shared" si="4"/>
        <v>John</v>
      </c>
      <c r="J8" s="5" t="str">
        <f t="shared" si="5"/>
        <v>Amaechi,</v>
      </c>
    </row>
    <row r="9" spans="1:11" x14ac:dyDescent="0.25">
      <c r="A9" s="6" t="s">
        <v>237</v>
      </c>
      <c r="B9" s="6" t="str">
        <f t="shared" si="0"/>
        <v>2003</v>
      </c>
      <c r="C9" s="6" t="str">
        <f t="shared" si="1"/>
        <v>2004</v>
      </c>
      <c r="D9" s="6" t="s">
        <v>274</v>
      </c>
      <c r="E9" s="6" t="s">
        <v>244</v>
      </c>
      <c r="F9" s="11">
        <v>639000</v>
      </c>
      <c r="G9" s="34">
        <f t="shared" si="2"/>
        <v>9</v>
      </c>
      <c r="H9" s="5" t="str">
        <f t="shared" si="3"/>
        <v>Andersen</v>
      </c>
      <c r="I9" s="5" t="str">
        <f t="shared" si="4"/>
        <v>Chris</v>
      </c>
      <c r="J9" s="5" t="str">
        <f t="shared" si="5"/>
        <v>Andersen,</v>
      </c>
    </row>
    <row r="10" spans="1:11" x14ac:dyDescent="0.25">
      <c r="A10" s="6" t="s">
        <v>237</v>
      </c>
      <c r="B10" s="6" t="str">
        <f t="shared" si="0"/>
        <v>2003</v>
      </c>
      <c r="C10" s="6" t="str">
        <f t="shared" si="1"/>
        <v>2004</v>
      </c>
      <c r="D10" s="6" t="s">
        <v>275</v>
      </c>
      <c r="E10" s="6" t="s">
        <v>245</v>
      </c>
      <c r="F10" s="11">
        <v>7794000</v>
      </c>
      <c r="G10" s="34">
        <f t="shared" si="2"/>
        <v>9</v>
      </c>
      <c r="H10" s="5" t="str">
        <f t="shared" si="3"/>
        <v>Anderson</v>
      </c>
      <c r="I10" s="5" t="str">
        <f t="shared" si="4"/>
        <v>Derek</v>
      </c>
      <c r="J10" s="5" t="str">
        <f t="shared" si="5"/>
        <v>Anderson,</v>
      </c>
    </row>
    <row r="11" spans="1:11" x14ac:dyDescent="0.25">
      <c r="A11" s="6" t="s">
        <v>237</v>
      </c>
      <c r="B11" s="6" t="str">
        <f t="shared" si="0"/>
        <v>2003</v>
      </c>
      <c r="C11" s="6" t="str">
        <f t="shared" si="1"/>
        <v>2004</v>
      </c>
      <c r="D11" s="6" t="s">
        <v>276</v>
      </c>
      <c r="E11" s="6" t="s">
        <v>246</v>
      </c>
      <c r="F11" s="11">
        <v>1070000</v>
      </c>
      <c r="G11" s="34">
        <f t="shared" si="2"/>
        <v>9</v>
      </c>
      <c r="H11" s="5" t="str">
        <f t="shared" si="3"/>
        <v>Anderson</v>
      </c>
      <c r="I11" s="5" t="str">
        <f t="shared" si="4"/>
        <v>Kenny</v>
      </c>
      <c r="J11" s="5" t="str">
        <f t="shared" si="5"/>
        <v>Anderson,</v>
      </c>
    </row>
    <row r="12" spans="1:11" x14ac:dyDescent="0.25">
      <c r="A12" s="6" t="s">
        <v>1845</v>
      </c>
      <c r="B12" s="6" t="str">
        <f t="shared" si="0"/>
        <v>2004</v>
      </c>
      <c r="C12" s="6" t="str">
        <f t="shared" si="1"/>
        <v>2005</v>
      </c>
      <c r="D12" s="6" t="s">
        <v>277</v>
      </c>
      <c r="E12" s="6" t="s">
        <v>247</v>
      </c>
      <c r="F12" s="11">
        <v>6700000</v>
      </c>
      <c r="G12" s="34">
        <f t="shared" si="2"/>
        <v>9</v>
      </c>
      <c r="H12" s="5" t="str">
        <f t="shared" si="3"/>
        <v>Anderson</v>
      </c>
      <c r="I12" s="5" t="str">
        <f t="shared" si="4"/>
        <v>Shandon</v>
      </c>
      <c r="J12" s="5" t="str">
        <f t="shared" si="5"/>
        <v>Anderson,</v>
      </c>
    </row>
    <row r="13" spans="1:11" x14ac:dyDescent="0.25">
      <c r="A13" s="6" t="s">
        <v>237</v>
      </c>
      <c r="B13" s="6" t="str">
        <f t="shared" si="0"/>
        <v>2003</v>
      </c>
      <c r="C13" s="6" t="str">
        <f t="shared" si="1"/>
        <v>2004</v>
      </c>
      <c r="D13" s="6" t="s">
        <v>633</v>
      </c>
      <c r="E13" s="6" t="s">
        <v>244</v>
      </c>
      <c r="F13" s="11">
        <v>3229200</v>
      </c>
      <c r="G13" s="34">
        <f t="shared" si="2"/>
        <v>8</v>
      </c>
      <c r="H13" s="5" t="str">
        <f t="shared" si="3"/>
        <v>Anthony</v>
      </c>
      <c r="I13" s="5" t="str">
        <f t="shared" si="4"/>
        <v>Carmelo</v>
      </c>
      <c r="J13" s="5" t="str">
        <f t="shared" si="5"/>
        <v>Anthony,</v>
      </c>
    </row>
    <row r="14" spans="1:11" x14ac:dyDescent="0.25">
      <c r="A14" s="6" t="s">
        <v>237</v>
      </c>
      <c r="B14" s="6" t="str">
        <f t="shared" si="0"/>
        <v>2003</v>
      </c>
      <c r="C14" s="6" t="str">
        <f t="shared" si="1"/>
        <v>2004</v>
      </c>
      <c r="D14" s="6" t="s">
        <v>278</v>
      </c>
      <c r="E14" s="6" t="s">
        <v>248</v>
      </c>
      <c r="F14" s="11">
        <v>563679</v>
      </c>
      <c r="G14" s="34">
        <f t="shared" si="2"/>
        <v>10</v>
      </c>
      <c r="H14" s="5" t="str">
        <f t="shared" si="3"/>
        <v>Archibald</v>
      </c>
      <c r="I14" s="5" t="str">
        <f t="shared" si="4"/>
        <v>Robert</v>
      </c>
      <c r="J14" s="5" t="str">
        <f t="shared" si="5"/>
        <v>Archibald,</v>
      </c>
    </row>
    <row r="15" spans="1:11" x14ac:dyDescent="0.25">
      <c r="A15" s="6" t="s">
        <v>237</v>
      </c>
      <c r="B15" s="6" t="str">
        <f t="shared" si="0"/>
        <v>2003</v>
      </c>
      <c r="C15" s="6" t="str">
        <f t="shared" si="1"/>
        <v>2004</v>
      </c>
      <c r="D15" s="6" t="s">
        <v>279</v>
      </c>
      <c r="E15" s="6" t="s">
        <v>249</v>
      </c>
      <c r="F15" s="11">
        <v>8533333</v>
      </c>
      <c r="G15" s="34">
        <f t="shared" si="2"/>
        <v>7</v>
      </c>
      <c r="H15" s="5" t="str">
        <f t="shared" si="3"/>
        <v>Arenas</v>
      </c>
      <c r="I15" s="5" t="str">
        <f t="shared" si="4"/>
        <v>Gilbert</v>
      </c>
      <c r="J15" s="5" t="str">
        <f t="shared" si="5"/>
        <v>Arenas,</v>
      </c>
    </row>
    <row r="16" spans="1:11" x14ac:dyDescent="0.25">
      <c r="A16" s="6" t="s">
        <v>237</v>
      </c>
      <c r="B16" s="6" t="str">
        <f t="shared" si="0"/>
        <v>2003</v>
      </c>
      <c r="C16" s="6" t="str">
        <f t="shared" si="1"/>
        <v>2004</v>
      </c>
      <c r="D16" s="6" t="s">
        <v>280</v>
      </c>
      <c r="E16" s="6" t="s">
        <v>250</v>
      </c>
      <c r="F16" s="11">
        <v>995640</v>
      </c>
      <c r="G16" s="34">
        <f t="shared" si="2"/>
        <v>10</v>
      </c>
      <c r="H16" s="5" t="str">
        <f t="shared" si="3"/>
        <v>Armstrong</v>
      </c>
      <c r="I16" s="5" t="str">
        <f t="shared" si="4"/>
        <v>Brandon</v>
      </c>
      <c r="J16" s="5" t="str">
        <f t="shared" si="5"/>
        <v>Armstrong,</v>
      </c>
    </row>
    <row r="17" spans="1:10" x14ac:dyDescent="0.25">
      <c r="A17" s="6" t="s">
        <v>237</v>
      </c>
      <c r="B17" s="6" t="str">
        <f t="shared" si="0"/>
        <v>2003</v>
      </c>
      <c r="C17" s="6" t="str">
        <f t="shared" si="1"/>
        <v>2004</v>
      </c>
      <c r="D17" s="6" t="s">
        <v>281</v>
      </c>
      <c r="E17" s="6" t="s">
        <v>240</v>
      </c>
      <c r="F17" s="11">
        <v>2750000</v>
      </c>
      <c r="G17" s="34">
        <f t="shared" si="2"/>
        <v>10</v>
      </c>
      <c r="H17" s="5" t="str">
        <f t="shared" si="3"/>
        <v>Armstrong</v>
      </c>
      <c r="I17" s="5" t="str">
        <f t="shared" si="4"/>
        <v>Darrell</v>
      </c>
      <c r="J17" s="5" t="str">
        <f t="shared" si="5"/>
        <v>Armstrong,</v>
      </c>
    </row>
    <row r="18" spans="1:10" x14ac:dyDescent="0.25">
      <c r="A18" s="6" t="s">
        <v>237</v>
      </c>
      <c r="B18" s="6" t="str">
        <f t="shared" si="0"/>
        <v>2003</v>
      </c>
      <c r="C18" s="6" t="str">
        <f t="shared" si="1"/>
        <v>2004</v>
      </c>
      <c r="D18" s="6" t="s">
        <v>282</v>
      </c>
      <c r="E18" s="6" t="s">
        <v>251</v>
      </c>
      <c r="F18" s="11">
        <v>1000000</v>
      </c>
      <c r="G18" s="34">
        <f t="shared" si="2"/>
        <v>7</v>
      </c>
      <c r="H18" s="5" t="str">
        <f t="shared" si="3"/>
        <v>Arroyo</v>
      </c>
      <c r="I18" s="5" t="str">
        <f t="shared" si="4"/>
        <v>Carlos</v>
      </c>
      <c r="J18" s="5" t="str">
        <f t="shared" si="5"/>
        <v>Arroyo,</v>
      </c>
    </row>
    <row r="19" spans="1:10" x14ac:dyDescent="0.25">
      <c r="A19" s="6" t="s">
        <v>237</v>
      </c>
      <c r="B19" s="6" t="str">
        <f t="shared" si="0"/>
        <v>2003</v>
      </c>
      <c r="C19" s="6" t="str">
        <f t="shared" si="1"/>
        <v>2004</v>
      </c>
      <c r="D19" s="6" t="s">
        <v>283</v>
      </c>
      <c r="E19" s="6" t="s">
        <v>246</v>
      </c>
      <c r="F19" s="11">
        <v>5200000</v>
      </c>
      <c r="G19" s="34">
        <f t="shared" si="2"/>
        <v>7</v>
      </c>
      <c r="H19" s="5" t="str">
        <f t="shared" si="3"/>
        <v>Artest</v>
      </c>
      <c r="I19" s="5" t="str">
        <f t="shared" si="4"/>
        <v>Ron</v>
      </c>
      <c r="J19" s="5" t="str">
        <f t="shared" si="5"/>
        <v>Artest,</v>
      </c>
    </row>
    <row r="20" spans="1:10" x14ac:dyDescent="0.25">
      <c r="A20" s="6" t="s">
        <v>237</v>
      </c>
      <c r="B20" s="6" t="str">
        <f t="shared" si="0"/>
        <v>2003</v>
      </c>
      <c r="C20" s="6" t="str">
        <f t="shared" si="1"/>
        <v>2004</v>
      </c>
      <c r="D20" s="6" t="s">
        <v>634</v>
      </c>
      <c r="E20" s="6" t="s">
        <v>257</v>
      </c>
      <c r="F20" s="11">
        <v>3900000</v>
      </c>
      <c r="G20" s="34">
        <f t="shared" si="2"/>
        <v>7</v>
      </c>
      <c r="H20" s="5" t="str">
        <f t="shared" si="3"/>
        <v>Atkins</v>
      </c>
      <c r="I20" s="5" t="str">
        <f t="shared" si="4"/>
        <v>Chucky</v>
      </c>
      <c r="J20" s="5" t="str">
        <f t="shared" si="5"/>
        <v>Atkins,</v>
      </c>
    </row>
    <row r="21" spans="1:10" x14ac:dyDescent="0.25">
      <c r="A21" s="6" t="s">
        <v>237</v>
      </c>
      <c r="B21" s="6" t="str">
        <f t="shared" si="0"/>
        <v>2003</v>
      </c>
      <c r="C21" s="6" t="str">
        <f t="shared" si="1"/>
        <v>2004</v>
      </c>
      <c r="D21" s="6" t="s">
        <v>284</v>
      </c>
      <c r="E21" s="6" t="s">
        <v>240</v>
      </c>
      <c r="F21" s="11">
        <v>2400000</v>
      </c>
      <c r="G21" s="34">
        <f t="shared" si="2"/>
        <v>7</v>
      </c>
      <c r="H21" s="5" t="str">
        <f t="shared" si="3"/>
        <v>Augmon</v>
      </c>
      <c r="I21" s="5" t="str">
        <f t="shared" si="4"/>
        <v>Stacey</v>
      </c>
      <c r="J21" s="5" t="str">
        <f t="shared" si="5"/>
        <v>Augmon,</v>
      </c>
    </row>
    <row r="22" spans="1:10" x14ac:dyDescent="0.25">
      <c r="A22" s="6" t="s">
        <v>237</v>
      </c>
      <c r="B22" s="6" t="str">
        <f t="shared" si="0"/>
        <v>2003</v>
      </c>
      <c r="C22" s="6" t="str">
        <f t="shared" si="1"/>
        <v>2004</v>
      </c>
      <c r="D22" s="6" t="s">
        <v>285</v>
      </c>
      <c r="E22" s="6" t="s">
        <v>252</v>
      </c>
      <c r="F22" s="11">
        <v>13500000</v>
      </c>
      <c r="G22" s="34">
        <f t="shared" si="2"/>
        <v>6</v>
      </c>
      <c r="H22" s="5" t="str">
        <f t="shared" si="3"/>
        <v>Baker</v>
      </c>
      <c r="I22" s="5" t="str">
        <f t="shared" si="4"/>
        <v>Vin</v>
      </c>
      <c r="J22" s="5" t="str">
        <f t="shared" si="5"/>
        <v>Baker,</v>
      </c>
    </row>
    <row r="23" spans="1:10" x14ac:dyDescent="0.25">
      <c r="A23" s="6" t="s">
        <v>237</v>
      </c>
      <c r="B23" s="6" t="str">
        <f t="shared" si="0"/>
        <v>2003</v>
      </c>
      <c r="C23" s="6" t="str">
        <f t="shared" si="1"/>
        <v>2004</v>
      </c>
      <c r="D23" s="6" t="s">
        <v>635</v>
      </c>
      <c r="E23" s="6" t="s">
        <v>252</v>
      </c>
      <c r="F23" s="11">
        <v>1249500</v>
      </c>
      <c r="G23" s="34">
        <f t="shared" si="2"/>
        <v>6</v>
      </c>
      <c r="H23" s="5" t="str">
        <f t="shared" si="3"/>
        <v>Banks</v>
      </c>
      <c r="I23" s="5" t="str">
        <f t="shared" si="4"/>
        <v>Marcus</v>
      </c>
      <c r="J23" s="5" t="str">
        <f t="shared" si="5"/>
        <v>Banks,</v>
      </c>
    </row>
    <row r="24" spans="1:10" x14ac:dyDescent="0.25">
      <c r="A24" s="6" t="s">
        <v>237</v>
      </c>
      <c r="B24" s="6" t="str">
        <f t="shared" si="0"/>
        <v>2003</v>
      </c>
      <c r="C24" s="6" t="str">
        <f t="shared" si="1"/>
        <v>2004</v>
      </c>
      <c r="D24" s="6" t="s">
        <v>636</v>
      </c>
      <c r="E24" s="6" t="s">
        <v>248</v>
      </c>
      <c r="F24" s="11">
        <v>674400</v>
      </c>
      <c r="G24" s="34">
        <f t="shared" si="2"/>
        <v>8</v>
      </c>
      <c r="H24" s="5" t="str">
        <f t="shared" si="3"/>
        <v>Barbosa</v>
      </c>
      <c r="I24" s="5" t="str">
        <f t="shared" si="4"/>
        <v>Leandro</v>
      </c>
      <c r="J24" s="5" t="str">
        <f t="shared" si="5"/>
        <v>Barbosa,</v>
      </c>
    </row>
    <row r="25" spans="1:10" x14ac:dyDescent="0.25">
      <c r="A25" s="6" t="s">
        <v>237</v>
      </c>
      <c r="B25" s="6" t="str">
        <f t="shared" si="0"/>
        <v>2003</v>
      </c>
      <c r="C25" s="6" t="str">
        <f t="shared" si="1"/>
        <v>2004</v>
      </c>
      <c r="D25" s="6" t="s">
        <v>286</v>
      </c>
      <c r="E25" s="6" t="s">
        <v>242</v>
      </c>
      <c r="F25" s="11">
        <v>5400000</v>
      </c>
      <c r="G25" s="34">
        <f t="shared" si="2"/>
        <v>6</v>
      </c>
      <c r="H25" s="5" t="str">
        <f t="shared" si="3"/>
        <v>Barry</v>
      </c>
      <c r="I25" s="5" t="str">
        <f t="shared" si="4"/>
        <v>Brent</v>
      </c>
      <c r="J25" s="5" t="str">
        <f t="shared" si="5"/>
        <v>Barry,</v>
      </c>
    </row>
    <row r="26" spans="1:10" x14ac:dyDescent="0.25">
      <c r="A26" s="6" t="s">
        <v>237</v>
      </c>
      <c r="B26" s="6" t="str">
        <f t="shared" si="0"/>
        <v>2003</v>
      </c>
      <c r="C26" s="6" t="str">
        <f t="shared" si="1"/>
        <v>2004</v>
      </c>
      <c r="D26" s="6" t="s">
        <v>287</v>
      </c>
      <c r="E26" s="6" t="s">
        <v>244</v>
      </c>
      <c r="F26" s="11">
        <v>3000000</v>
      </c>
      <c r="G26" s="34">
        <f t="shared" si="2"/>
        <v>6</v>
      </c>
      <c r="H26" s="5" t="str">
        <f t="shared" si="3"/>
        <v>Barry</v>
      </c>
      <c r="I26" s="5" t="str">
        <f t="shared" si="4"/>
        <v>Jon</v>
      </c>
      <c r="J26" s="5" t="str">
        <f t="shared" si="5"/>
        <v>Barry,</v>
      </c>
    </row>
    <row r="27" spans="1:10" x14ac:dyDescent="0.25">
      <c r="A27" s="6" t="s">
        <v>237</v>
      </c>
      <c r="B27" s="6" t="str">
        <f t="shared" si="0"/>
        <v>2003</v>
      </c>
      <c r="C27" s="6" t="str">
        <f t="shared" si="1"/>
        <v>2004</v>
      </c>
      <c r="D27" s="6" t="s">
        <v>288</v>
      </c>
      <c r="E27" s="6" t="s">
        <v>253</v>
      </c>
      <c r="F27" s="11">
        <v>638679</v>
      </c>
      <c r="G27" s="34">
        <f t="shared" si="2"/>
        <v>7</v>
      </c>
      <c r="H27" s="5" t="str">
        <f t="shared" si="3"/>
        <v>Bateer</v>
      </c>
      <c r="I27" s="5" t="str">
        <f t="shared" si="4"/>
        <v>Mengke</v>
      </c>
      <c r="J27" s="5" t="str">
        <f t="shared" si="5"/>
        <v>Bateer,</v>
      </c>
    </row>
    <row r="28" spans="1:10" x14ac:dyDescent="0.25">
      <c r="A28" s="6" t="s">
        <v>237</v>
      </c>
      <c r="B28" s="6" t="str">
        <f t="shared" si="0"/>
        <v>2003</v>
      </c>
      <c r="C28" s="6" t="str">
        <f t="shared" si="1"/>
        <v>2004</v>
      </c>
      <c r="D28" s="6" t="s">
        <v>289</v>
      </c>
      <c r="E28" s="6" t="s">
        <v>252</v>
      </c>
      <c r="F28" s="11">
        <v>4400000</v>
      </c>
      <c r="G28" s="34">
        <f t="shared" si="2"/>
        <v>7</v>
      </c>
      <c r="H28" s="5" t="str">
        <f t="shared" si="3"/>
        <v>Battie</v>
      </c>
      <c r="I28" s="5" t="str">
        <f t="shared" si="4"/>
        <v>Tony</v>
      </c>
      <c r="J28" s="5" t="str">
        <f t="shared" si="5"/>
        <v>Battie,</v>
      </c>
    </row>
    <row r="29" spans="1:10" x14ac:dyDescent="0.25">
      <c r="A29" s="6" t="s">
        <v>237</v>
      </c>
      <c r="B29" s="6" t="str">
        <f t="shared" si="0"/>
        <v>2003</v>
      </c>
      <c r="C29" s="6" t="str">
        <f t="shared" si="1"/>
        <v>2004</v>
      </c>
      <c r="D29" s="6" t="s">
        <v>290</v>
      </c>
      <c r="E29" s="6" t="s">
        <v>254</v>
      </c>
      <c r="F29" s="11">
        <v>2533440</v>
      </c>
      <c r="G29" s="34">
        <f t="shared" si="2"/>
        <v>8</v>
      </c>
      <c r="H29" s="5" t="str">
        <f t="shared" si="3"/>
        <v>Battier</v>
      </c>
      <c r="I29" s="5" t="str">
        <f t="shared" si="4"/>
        <v>Shane</v>
      </c>
      <c r="J29" s="5" t="str">
        <f t="shared" si="5"/>
        <v>Battier,</v>
      </c>
    </row>
    <row r="30" spans="1:10" x14ac:dyDescent="0.25">
      <c r="A30" s="6" t="s">
        <v>237</v>
      </c>
      <c r="B30" s="6" t="str">
        <f t="shared" si="0"/>
        <v>2003</v>
      </c>
      <c r="C30" s="6" t="str">
        <f t="shared" si="1"/>
        <v>2004</v>
      </c>
      <c r="D30" s="6" t="s">
        <v>291</v>
      </c>
      <c r="E30" s="6" t="s">
        <v>255</v>
      </c>
      <c r="F30" s="11">
        <v>563679</v>
      </c>
      <c r="G30" s="34">
        <f t="shared" si="2"/>
        <v>7</v>
      </c>
      <c r="H30" s="5" t="str">
        <f t="shared" si="3"/>
        <v>Baxter</v>
      </c>
      <c r="I30" s="5" t="str">
        <f t="shared" si="4"/>
        <v>Lonny</v>
      </c>
      <c r="J30" s="5" t="str">
        <f t="shared" si="5"/>
        <v>Baxter,</v>
      </c>
    </row>
    <row r="31" spans="1:10" x14ac:dyDescent="0.25">
      <c r="A31" s="6" t="s">
        <v>237</v>
      </c>
      <c r="B31" s="6" t="str">
        <f t="shared" si="0"/>
        <v>2003</v>
      </c>
      <c r="C31" s="6" t="str">
        <f t="shared" si="1"/>
        <v>2004</v>
      </c>
      <c r="D31" s="6" t="s">
        <v>637</v>
      </c>
      <c r="E31" s="6" t="s">
        <v>241</v>
      </c>
      <c r="F31" s="11">
        <v>366931</v>
      </c>
      <c r="G31" s="34">
        <f t="shared" si="2"/>
        <v>8</v>
      </c>
      <c r="H31" s="5" t="str">
        <f t="shared" si="3"/>
        <v>Beasley</v>
      </c>
      <c r="I31" s="5" t="str">
        <f t="shared" si="4"/>
        <v>Jerome</v>
      </c>
      <c r="J31" s="5" t="str">
        <f t="shared" si="5"/>
        <v>Beasley,</v>
      </c>
    </row>
    <row r="32" spans="1:10" x14ac:dyDescent="0.25">
      <c r="A32" s="6" t="s">
        <v>237</v>
      </c>
      <c r="B32" s="6" t="str">
        <f t="shared" si="0"/>
        <v>2003</v>
      </c>
      <c r="C32" s="6" t="str">
        <f t="shared" si="1"/>
        <v>2004</v>
      </c>
      <c r="D32" s="6" t="s">
        <v>292</v>
      </c>
      <c r="E32" s="6" t="s">
        <v>251</v>
      </c>
      <c r="F32" s="11">
        <v>750000</v>
      </c>
      <c r="G32" s="34">
        <f t="shared" si="2"/>
        <v>5</v>
      </c>
      <c r="H32" s="5" t="str">
        <f t="shared" si="3"/>
        <v>Bell</v>
      </c>
      <c r="I32" s="5" t="str">
        <f t="shared" si="4"/>
        <v>Raja</v>
      </c>
      <c r="J32" s="5" t="str">
        <f t="shared" si="5"/>
        <v>Bell,</v>
      </c>
    </row>
    <row r="33" spans="1:10" x14ac:dyDescent="0.25">
      <c r="A33" s="6" t="s">
        <v>237</v>
      </c>
      <c r="B33" s="6" t="str">
        <f t="shared" si="0"/>
        <v>2003</v>
      </c>
      <c r="C33" s="6" t="str">
        <f t="shared" si="1"/>
        <v>2004</v>
      </c>
      <c r="D33" s="6" t="s">
        <v>638</v>
      </c>
      <c r="E33" s="6" t="s">
        <v>254</v>
      </c>
      <c r="F33" s="11">
        <v>1285440</v>
      </c>
      <c r="G33" s="34">
        <f t="shared" si="2"/>
        <v>5</v>
      </c>
      <c r="H33" s="5" t="str">
        <f t="shared" si="3"/>
        <v>Bell</v>
      </c>
      <c r="I33" s="5" t="str">
        <f t="shared" si="4"/>
        <v>Troy</v>
      </c>
      <c r="J33" s="5" t="str">
        <f t="shared" si="5"/>
        <v>Bell,</v>
      </c>
    </row>
    <row r="34" spans="1:10" x14ac:dyDescent="0.25">
      <c r="A34" s="6" t="s">
        <v>237</v>
      </c>
      <c r="B34" s="6" t="str">
        <f t="shared" si="0"/>
        <v>2003</v>
      </c>
      <c r="C34" s="6" t="str">
        <f t="shared" si="1"/>
        <v>2004</v>
      </c>
      <c r="D34" s="6" t="s">
        <v>293</v>
      </c>
      <c r="E34" s="6" t="s">
        <v>246</v>
      </c>
      <c r="F34" s="11">
        <v>5680000</v>
      </c>
      <c r="G34" s="34">
        <f t="shared" si="2"/>
        <v>7</v>
      </c>
      <c r="H34" s="5" t="str">
        <f t="shared" si="3"/>
        <v>Bender</v>
      </c>
      <c r="I34" s="5" t="str">
        <f t="shared" si="4"/>
        <v>Jonathan</v>
      </c>
      <c r="J34" s="5" t="str">
        <f t="shared" si="5"/>
        <v>Bender,</v>
      </c>
    </row>
    <row r="35" spans="1:10" x14ac:dyDescent="0.25">
      <c r="A35" s="6" t="s">
        <v>237</v>
      </c>
      <c r="B35" s="6" t="str">
        <f t="shared" si="0"/>
        <v>2003</v>
      </c>
      <c r="C35" s="6" t="str">
        <f t="shared" si="1"/>
        <v>2004</v>
      </c>
      <c r="D35" s="6" t="s">
        <v>294</v>
      </c>
      <c r="E35" s="6" t="s">
        <v>238</v>
      </c>
      <c r="F35" s="11">
        <v>938679</v>
      </c>
      <c r="G35" s="34">
        <f t="shared" si="2"/>
        <v>5</v>
      </c>
      <c r="H35" s="5" t="str">
        <f t="shared" si="3"/>
        <v>Best</v>
      </c>
      <c r="I35" s="5" t="str">
        <f t="shared" si="4"/>
        <v>Travis</v>
      </c>
      <c r="J35" s="5" t="str">
        <f t="shared" si="5"/>
        <v>Best,</v>
      </c>
    </row>
    <row r="36" spans="1:10" x14ac:dyDescent="0.25">
      <c r="A36" s="6" t="s">
        <v>237</v>
      </c>
      <c r="B36" s="6" t="str">
        <f t="shared" si="0"/>
        <v>2003</v>
      </c>
      <c r="C36" s="6" t="str">
        <f t="shared" si="1"/>
        <v>2004</v>
      </c>
      <c r="D36" s="6" t="s">
        <v>295</v>
      </c>
      <c r="E36" s="6" t="s">
        <v>256</v>
      </c>
      <c r="F36" s="11">
        <v>9500000</v>
      </c>
      <c r="G36" s="34">
        <f t="shared" si="2"/>
        <v>6</v>
      </c>
      <c r="H36" s="5" t="str">
        <f t="shared" si="3"/>
        <v>Bibby</v>
      </c>
      <c r="I36" s="5" t="str">
        <f t="shared" si="4"/>
        <v>Mike</v>
      </c>
      <c r="J36" s="5" t="str">
        <f t="shared" si="5"/>
        <v>Bibby,</v>
      </c>
    </row>
    <row r="37" spans="1:10" x14ac:dyDescent="0.25">
      <c r="A37" s="6" t="s">
        <v>237</v>
      </c>
      <c r="B37" s="6" t="str">
        <f t="shared" si="0"/>
        <v>2003</v>
      </c>
      <c r="C37" s="6" t="str">
        <f t="shared" si="1"/>
        <v>2004</v>
      </c>
      <c r="D37" s="6" t="s">
        <v>296</v>
      </c>
      <c r="E37" s="6" t="s">
        <v>257</v>
      </c>
      <c r="F37" s="11">
        <v>5000000</v>
      </c>
      <c r="G37" s="34">
        <f t="shared" si="2"/>
        <v>8</v>
      </c>
      <c r="H37" s="5" t="str">
        <f t="shared" si="3"/>
        <v>Billups</v>
      </c>
      <c r="I37" s="5" t="str">
        <f t="shared" si="4"/>
        <v>Chauncey</v>
      </c>
      <c r="J37" s="5" t="str">
        <f t="shared" si="5"/>
        <v>Billups,</v>
      </c>
    </row>
    <row r="38" spans="1:10" x14ac:dyDescent="0.25">
      <c r="A38" s="6" t="s">
        <v>237</v>
      </c>
      <c r="B38" s="6" t="str">
        <f t="shared" si="0"/>
        <v>2003</v>
      </c>
      <c r="C38" s="6" t="str">
        <f t="shared" si="1"/>
        <v>2004</v>
      </c>
      <c r="D38" s="6" t="s">
        <v>639</v>
      </c>
      <c r="E38" s="6" t="s">
        <v>249</v>
      </c>
      <c r="F38" s="11">
        <v>366931</v>
      </c>
      <c r="G38" s="34">
        <f t="shared" si="2"/>
        <v>6</v>
      </c>
      <c r="H38" s="5" t="str">
        <f t="shared" si="3"/>
        <v>Blake</v>
      </c>
      <c r="I38" s="5" t="str">
        <f t="shared" si="4"/>
        <v>Steve</v>
      </c>
      <c r="J38" s="5" t="str">
        <f t="shared" si="5"/>
        <v>Blake,</v>
      </c>
    </row>
    <row r="39" spans="1:10" x14ac:dyDescent="0.25">
      <c r="A39" s="6" t="s">
        <v>237</v>
      </c>
      <c r="B39" s="6" t="str">
        <f t="shared" si="0"/>
        <v>2003</v>
      </c>
      <c r="C39" s="6" t="str">
        <f t="shared" si="1"/>
        <v>2004</v>
      </c>
      <c r="D39" s="6" t="s">
        <v>297</v>
      </c>
      <c r="E39" s="6" t="s">
        <v>255</v>
      </c>
      <c r="F39" s="11">
        <v>1600000</v>
      </c>
      <c r="G39" s="34">
        <f t="shared" si="2"/>
        <v>7</v>
      </c>
      <c r="H39" s="5" t="str">
        <f t="shared" si="3"/>
        <v>Blount</v>
      </c>
      <c r="I39" s="5" t="str">
        <f t="shared" si="4"/>
        <v>Corie</v>
      </c>
      <c r="J39" s="5" t="str">
        <f t="shared" si="5"/>
        <v>Blount,</v>
      </c>
    </row>
    <row r="40" spans="1:10" x14ac:dyDescent="0.25">
      <c r="A40" s="6" t="s">
        <v>237</v>
      </c>
      <c r="B40" s="6" t="str">
        <f t="shared" si="0"/>
        <v>2003</v>
      </c>
      <c r="C40" s="6" t="str">
        <f t="shared" si="1"/>
        <v>2004</v>
      </c>
      <c r="D40" s="6" t="s">
        <v>298</v>
      </c>
      <c r="E40" s="6" t="s">
        <v>252</v>
      </c>
      <c r="F40" s="11">
        <v>950000</v>
      </c>
      <c r="G40" s="34">
        <f t="shared" si="2"/>
        <v>7</v>
      </c>
      <c r="H40" s="5" t="str">
        <f t="shared" si="3"/>
        <v>Blount</v>
      </c>
      <c r="I40" s="5" t="str">
        <f t="shared" si="4"/>
        <v>Mark</v>
      </c>
      <c r="J40" s="5" t="str">
        <f t="shared" si="5"/>
        <v>Blount,</v>
      </c>
    </row>
    <row r="41" spans="1:10" x14ac:dyDescent="0.25">
      <c r="A41" s="6" t="s">
        <v>237</v>
      </c>
      <c r="B41" s="6" t="str">
        <f t="shared" si="0"/>
        <v>2003</v>
      </c>
      <c r="C41" s="6" t="str">
        <f t="shared" si="1"/>
        <v>2004</v>
      </c>
      <c r="D41" s="6" t="s">
        <v>640</v>
      </c>
      <c r="E41" s="6" t="s">
        <v>265</v>
      </c>
      <c r="F41" s="11">
        <v>366931</v>
      </c>
      <c r="G41" s="34">
        <f t="shared" si="2"/>
        <v>7</v>
      </c>
      <c r="H41" s="5" t="str">
        <f t="shared" si="3"/>
        <v>Bogans</v>
      </c>
      <c r="I41" s="5" t="str">
        <f t="shared" si="4"/>
        <v>Keith</v>
      </c>
      <c r="J41" s="5" t="str">
        <f t="shared" si="5"/>
        <v>Bogans,</v>
      </c>
    </row>
    <row r="42" spans="1:10" x14ac:dyDescent="0.25">
      <c r="A42" s="6" t="s">
        <v>237</v>
      </c>
      <c r="B42" s="6" t="str">
        <f t="shared" si="0"/>
        <v>2003</v>
      </c>
      <c r="C42" s="6" t="str">
        <f t="shared" si="1"/>
        <v>2004</v>
      </c>
      <c r="D42" s="6" t="s">
        <v>299</v>
      </c>
      <c r="E42" s="6" t="s">
        <v>242</v>
      </c>
      <c r="F42" s="11">
        <v>5447000</v>
      </c>
      <c r="G42" s="34">
        <f t="shared" si="2"/>
        <v>6</v>
      </c>
      <c r="H42" s="5" t="str">
        <f t="shared" si="3"/>
        <v>Booth</v>
      </c>
      <c r="I42" s="5" t="str">
        <f t="shared" si="4"/>
        <v>Calvin</v>
      </c>
      <c r="J42" s="5" t="str">
        <f t="shared" si="5"/>
        <v>Booth,</v>
      </c>
    </row>
    <row r="43" spans="1:10" x14ac:dyDescent="0.25">
      <c r="A43" s="6" t="s">
        <v>237</v>
      </c>
      <c r="B43" s="6" t="str">
        <f t="shared" si="0"/>
        <v>2003</v>
      </c>
      <c r="C43" s="6" t="str">
        <f t="shared" si="1"/>
        <v>2004</v>
      </c>
      <c r="D43" s="6" t="s">
        <v>300</v>
      </c>
      <c r="E43" s="6" t="s">
        <v>258</v>
      </c>
      <c r="F43" s="11">
        <v>563679</v>
      </c>
      <c r="G43" s="34">
        <f t="shared" si="2"/>
        <v>7</v>
      </c>
      <c r="H43" s="5" t="str">
        <f t="shared" si="3"/>
        <v>Boozer</v>
      </c>
      <c r="I43" s="5" t="str">
        <f t="shared" si="4"/>
        <v>Carlos</v>
      </c>
      <c r="J43" s="5" t="str">
        <f t="shared" si="5"/>
        <v>Boozer,</v>
      </c>
    </row>
    <row r="44" spans="1:10" x14ac:dyDescent="0.25">
      <c r="A44" s="6" t="s">
        <v>237</v>
      </c>
      <c r="B44" s="6" t="str">
        <f t="shared" si="0"/>
        <v>2003</v>
      </c>
      <c r="C44" s="6" t="str">
        <f t="shared" si="1"/>
        <v>2004</v>
      </c>
      <c r="D44" s="6" t="s">
        <v>301</v>
      </c>
      <c r="E44" s="6" t="s">
        <v>251</v>
      </c>
      <c r="F44" s="11">
        <v>1197240</v>
      </c>
      <c r="G44" s="34">
        <f t="shared" si="2"/>
        <v>10</v>
      </c>
      <c r="H44" s="5" t="str">
        <f t="shared" si="3"/>
        <v>Borchardt</v>
      </c>
      <c r="I44" s="5" t="str">
        <f t="shared" si="4"/>
        <v>Curtis</v>
      </c>
      <c r="J44" s="5" t="str">
        <f t="shared" si="5"/>
        <v>Borchardt,</v>
      </c>
    </row>
    <row r="45" spans="1:10" x14ac:dyDescent="0.25">
      <c r="A45" s="6" t="s">
        <v>237</v>
      </c>
      <c r="B45" s="6" t="str">
        <f t="shared" si="0"/>
        <v>2003</v>
      </c>
      <c r="C45" s="6" t="str">
        <f t="shared" si="1"/>
        <v>2004</v>
      </c>
      <c r="D45" s="6" t="s">
        <v>641</v>
      </c>
      <c r="E45" s="6" t="s">
        <v>253</v>
      </c>
      <c r="F45" s="11">
        <v>2911000</v>
      </c>
      <c r="G45" s="34">
        <f t="shared" si="2"/>
        <v>5</v>
      </c>
      <c r="H45" s="5" t="str">
        <f t="shared" si="3"/>
        <v>Bosh</v>
      </c>
      <c r="I45" s="5" t="str">
        <f t="shared" si="4"/>
        <v>Chris</v>
      </c>
      <c r="J45" s="5" t="str">
        <f t="shared" si="5"/>
        <v>Bosh,</v>
      </c>
    </row>
    <row r="46" spans="1:10" x14ac:dyDescent="0.25">
      <c r="A46" s="6" t="s">
        <v>237</v>
      </c>
      <c r="B46" s="6" t="str">
        <f t="shared" si="0"/>
        <v>2003</v>
      </c>
      <c r="C46" s="6" t="str">
        <f t="shared" si="1"/>
        <v>2004</v>
      </c>
      <c r="D46" s="6" t="s">
        <v>302</v>
      </c>
      <c r="E46" s="6" t="s">
        <v>245</v>
      </c>
      <c r="F46" s="11">
        <v>638679</v>
      </c>
      <c r="G46" s="34">
        <f t="shared" si="2"/>
        <v>16</v>
      </c>
      <c r="H46" s="5" t="str">
        <f t="shared" si="3"/>
        <v>Boumtje-Boumtje</v>
      </c>
      <c r="I46" s="5" t="str">
        <f t="shared" si="4"/>
        <v>Ruben</v>
      </c>
      <c r="J46" s="5" t="str">
        <f t="shared" si="5"/>
        <v>Boumtje-Boumtje,</v>
      </c>
    </row>
    <row r="47" spans="1:10" x14ac:dyDescent="0.25">
      <c r="A47" s="6" t="s">
        <v>237</v>
      </c>
      <c r="B47" s="6" t="str">
        <f t="shared" si="0"/>
        <v>2003</v>
      </c>
      <c r="C47" s="6" t="str">
        <f t="shared" si="1"/>
        <v>2004</v>
      </c>
      <c r="D47" s="6" t="s">
        <v>303</v>
      </c>
      <c r="E47" s="6" t="s">
        <v>259</v>
      </c>
      <c r="F47" s="11">
        <v>3733000</v>
      </c>
      <c r="G47" s="34">
        <f t="shared" si="2"/>
        <v>6</v>
      </c>
      <c r="H47" s="5" t="str">
        <f t="shared" si="3"/>
        <v>Bowen</v>
      </c>
      <c r="I47" s="5" t="str">
        <f t="shared" si="4"/>
        <v>Bruce</v>
      </c>
      <c r="J47" s="5" t="str">
        <f t="shared" si="5"/>
        <v>Bowen,</v>
      </c>
    </row>
    <row r="48" spans="1:10" x14ac:dyDescent="0.25">
      <c r="A48" s="6" t="s">
        <v>237</v>
      </c>
      <c r="B48" s="6" t="str">
        <f t="shared" si="0"/>
        <v>2003</v>
      </c>
      <c r="C48" s="6" t="str">
        <f t="shared" si="1"/>
        <v>2004</v>
      </c>
      <c r="D48" s="6" t="s">
        <v>304</v>
      </c>
      <c r="E48" s="6" t="s">
        <v>244</v>
      </c>
      <c r="F48" s="11">
        <v>1250000</v>
      </c>
      <c r="G48" s="34">
        <f t="shared" si="2"/>
        <v>6</v>
      </c>
      <c r="H48" s="5" t="str">
        <f t="shared" si="3"/>
        <v>Bowen</v>
      </c>
      <c r="I48" s="5" t="str">
        <f t="shared" si="4"/>
        <v>Ryan</v>
      </c>
      <c r="J48" s="5" t="str">
        <f t="shared" si="5"/>
        <v>Bowen,</v>
      </c>
    </row>
    <row r="49" spans="1:10" x14ac:dyDescent="0.25">
      <c r="A49" s="6" t="s">
        <v>237</v>
      </c>
      <c r="B49" s="6" t="str">
        <f t="shared" si="0"/>
        <v>2003</v>
      </c>
      <c r="C49" s="6" t="str">
        <f t="shared" si="1"/>
        <v>2004</v>
      </c>
      <c r="D49" s="6" t="s">
        <v>305</v>
      </c>
      <c r="E49" s="6" t="s">
        <v>244</v>
      </c>
      <c r="F49" s="11">
        <v>2500000</v>
      </c>
      <c r="G49" s="34">
        <f t="shared" si="2"/>
        <v>8</v>
      </c>
      <c r="H49" s="5" t="str">
        <f t="shared" si="3"/>
        <v>Boykins</v>
      </c>
      <c r="I49" s="5" t="str">
        <f t="shared" si="4"/>
        <v>Earl</v>
      </c>
      <c r="J49" s="5" t="str">
        <f t="shared" si="5"/>
        <v>Boykins,</v>
      </c>
    </row>
    <row r="50" spans="1:10" x14ac:dyDescent="0.25">
      <c r="A50" s="6" t="s">
        <v>237</v>
      </c>
      <c r="B50" s="6" t="str">
        <f t="shared" si="0"/>
        <v>2003</v>
      </c>
      <c r="C50" s="6" t="str">
        <f t="shared" si="1"/>
        <v>2004</v>
      </c>
      <c r="D50" s="6" t="s">
        <v>306</v>
      </c>
      <c r="E50" s="6" t="s">
        <v>253</v>
      </c>
      <c r="F50" s="11">
        <v>1292000</v>
      </c>
      <c r="G50" s="34">
        <f t="shared" si="2"/>
        <v>8</v>
      </c>
      <c r="H50" s="5" t="str">
        <f t="shared" si="3"/>
        <v>Bradley</v>
      </c>
      <c r="I50" s="5" t="str">
        <f t="shared" si="4"/>
        <v>Michael</v>
      </c>
      <c r="J50" s="5" t="str">
        <f t="shared" si="5"/>
        <v>Bradley,</v>
      </c>
    </row>
    <row r="51" spans="1:10" x14ac:dyDescent="0.25">
      <c r="A51" s="6" t="s">
        <v>237</v>
      </c>
      <c r="B51" s="6" t="str">
        <f t="shared" si="0"/>
        <v>2003</v>
      </c>
      <c r="C51" s="6" t="str">
        <f t="shared" si="1"/>
        <v>2004</v>
      </c>
      <c r="D51" s="6" t="s">
        <v>307</v>
      </c>
      <c r="E51" s="6" t="s">
        <v>238</v>
      </c>
      <c r="F51" s="11">
        <v>3500000</v>
      </c>
      <c r="G51" s="34">
        <f t="shared" si="2"/>
        <v>8</v>
      </c>
      <c r="H51" s="5" t="str">
        <f t="shared" si="3"/>
        <v>Bradley</v>
      </c>
      <c r="I51" s="5" t="str">
        <f t="shared" si="4"/>
        <v>Shawn</v>
      </c>
      <c r="J51" s="5" t="str">
        <f t="shared" si="5"/>
        <v>Bradley,</v>
      </c>
    </row>
    <row r="52" spans="1:10" x14ac:dyDescent="0.25">
      <c r="A52" s="6" t="s">
        <v>237</v>
      </c>
      <c r="B52" s="6" t="str">
        <f t="shared" si="0"/>
        <v>2003</v>
      </c>
      <c r="C52" s="6" t="str">
        <f t="shared" si="1"/>
        <v>2004</v>
      </c>
      <c r="D52" s="6" t="s">
        <v>642</v>
      </c>
      <c r="E52" s="6" t="s">
        <v>243</v>
      </c>
      <c r="F52" s="11">
        <v>366961</v>
      </c>
      <c r="G52" s="34">
        <f t="shared" si="2"/>
        <v>7</v>
      </c>
      <c r="H52" s="5" t="str">
        <f t="shared" si="3"/>
        <v>Braggs</v>
      </c>
      <c r="I52" s="5" t="str">
        <f t="shared" si="4"/>
        <v>Torraye</v>
      </c>
      <c r="J52" s="5" t="str">
        <f t="shared" si="5"/>
        <v>Braggs,</v>
      </c>
    </row>
    <row r="53" spans="1:10" x14ac:dyDescent="0.25">
      <c r="A53" s="6" t="s">
        <v>237</v>
      </c>
      <c r="B53" s="6" t="str">
        <f t="shared" si="0"/>
        <v>2003</v>
      </c>
      <c r="C53" s="6" t="str">
        <f t="shared" si="1"/>
        <v>2004</v>
      </c>
      <c r="D53" s="6" t="s">
        <v>308</v>
      </c>
      <c r="E53" s="6" t="s">
        <v>260</v>
      </c>
      <c r="F53" s="11">
        <v>10960000</v>
      </c>
      <c r="G53" s="34">
        <f t="shared" si="2"/>
        <v>6</v>
      </c>
      <c r="H53" s="5" t="str">
        <f t="shared" si="3"/>
        <v>Brand</v>
      </c>
      <c r="I53" s="5" t="str">
        <f t="shared" si="4"/>
        <v>Elton</v>
      </c>
      <c r="J53" s="5" t="str">
        <f t="shared" si="5"/>
        <v>Brand,</v>
      </c>
    </row>
    <row r="54" spans="1:10" x14ac:dyDescent="0.25">
      <c r="A54" s="6" t="s">
        <v>237</v>
      </c>
      <c r="B54" s="6" t="str">
        <f t="shared" si="0"/>
        <v>2003</v>
      </c>
      <c r="C54" s="6" t="str">
        <f t="shared" si="1"/>
        <v>2004</v>
      </c>
      <c r="D54" s="6" t="s">
        <v>309</v>
      </c>
      <c r="E54" s="6" t="s">
        <v>239</v>
      </c>
      <c r="F54" s="11">
        <v>11100000</v>
      </c>
      <c r="G54" s="34">
        <f t="shared" si="2"/>
        <v>8</v>
      </c>
      <c r="H54" s="5" t="str">
        <f t="shared" si="3"/>
        <v>Brandon</v>
      </c>
      <c r="I54" s="5" t="str">
        <f t="shared" si="4"/>
        <v>Terrell</v>
      </c>
      <c r="J54" s="5" t="str">
        <f t="shared" si="5"/>
        <v>Brandon,</v>
      </c>
    </row>
    <row r="55" spans="1:10" x14ac:dyDescent="0.25">
      <c r="A55" s="6" t="s">
        <v>237</v>
      </c>
      <c r="B55" s="6" t="str">
        <f t="shared" si="0"/>
        <v>2003</v>
      </c>
      <c r="C55" s="6" t="str">
        <f t="shared" si="1"/>
        <v>2004</v>
      </c>
      <c r="D55" s="6" t="s">
        <v>310</v>
      </c>
      <c r="E55" s="6" t="s">
        <v>258</v>
      </c>
      <c r="F55" s="11">
        <v>563679</v>
      </c>
      <c r="G55" s="34">
        <f t="shared" si="2"/>
        <v>7</v>
      </c>
      <c r="H55" s="5" t="str">
        <f t="shared" si="3"/>
        <v>Bremer</v>
      </c>
      <c r="I55" s="5" t="str">
        <f t="shared" si="4"/>
        <v>JR</v>
      </c>
      <c r="J55" s="5" t="str">
        <f t="shared" si="5"/>
        <v>Bremer,</v>
      </c>
    </row>
    <row r="56" spans="1:10" x14ac:dyDescent="0.25">
      <c r="A56" s="6" t="s">
        <v>237</v>
      </c>
      <c r="B56" s="6" t="str">
        <f t="shared" si="0"/>
        <v>2003</v>
      </c>
      <c r="C56" s="6" t="str">
        <f t="shared" si="1"/>
        <v>2004</v>
      </c>
      <c r="D56" s="6" t="s">
        <v>311</v>
      </c>
      <c r="E56" s="6" t="s">
        <v>246</v>
      </c>
      <c r="F56" s="11">
        <v>638679</v>
      </c>
      <c r="G56" s="34">
        <f t="shared" si="2"/>
        <v>7</v>
      </c>
      <c r="H56" s="5" t="str">
        <f t="shared" si="3"/>
        <v>Brewer</v>
      </c>
      <c r="I56" s="5" t="str">
        <f t="shared" si="4"/>
        <v>Jamison</v>
      </c>
      <c r="J56" s="5" t="str">
        <f t="shared" si="5"/>
        <v>Brewer,</v>
      </c>
    </row>
    <row r="57" spans="1:10" x14ac:dyDescent="0.25">
      <c r="A57" s="6" t="s">
        <v>237</v>
      </c>
      <c r="B57" s="6" t="str">
        <f t="shared" si="0"/>
        <v>2003</v>
      </c>
      <c r="C57" s="6" t="str">
        <f t="shared" si="1"/>
        <v>2004</v>
      </c>
      <c r="D57" s="6" t="s">
        <v>312</v>
      </c>
      <c r="E57" s="6" t="s">
        <v>246</v>
      </c>
      <c r="F57" s="11">
        <v>861600</v>
      </c>
      <c r="G57" s="34">
        <f t="shared" si="2"/>
        <v>7</v>
      </c>
      <c r="H57" s="5" t="str">
        <f t="shared" si="3"/>
        <v>Brezec</v>
      </c>
      <c r="I57" s="5" t="str">
        <f t="shared" si="4"/>
        <v>Primoz</v>
      </c>
      <c r="J57" s="5" t="str">
        <f t="shared" si="5"/>
        <v>Brezec,</v>
      </c>
    </row>
    <row r="58" spans="1:10" x14ac:dyDescent="0.25">
      <c r="A58" s="6" t="s">
        <v>237</v>
      </c>
      <c r="B58" s="6" t="str">
        <f t="shared" si="0"/>
        <v>2003</v>
      </c>
      <c r="C58" s="6" t="str">
        <f t="shared" si="1"/>
        <v>2004</v>
      </c>
      <c r="D58" s="6" t="s">
        <v>315</v>
      </c>
      <c r="E58" s="6" t="s">
        <v>250</v>
      </c>
      <c r="F58" s="11">
        <v>638679</v>
      </c>
      <c r="G58" s="34">
        <f t="shared" si="2"/>
        <v>6</v>
      </c>
      <c r="H58" s="5" t="str">
        <f t="shared" si="3"/>
        <v>Brown</v>
      </c>
      <c r="I58" s="5" t="str">
        <f t="shared" si="4"/>
        <v>Damone</v>
      </c>
      <c r="J58" s="5" t="str">
        <f t="shared" si="5"/>
        <v>Brown,</v>
      </c>
    </row>
    <row r="59" spans="1:10" x14ac:dyDescent="0.25">
      <c r="A59" s="6" t="s">
        <v>237</v>
      </c>
      <c r="B59" s="6" t="str">
        <f t="shared" si="0"/>
        <v>2003</v>
      </c>
      <c r="C59" s="6" t="str">
        <f t="shared" si="1"/>
        <v>2004</v>
      </c>
      <c r="D59" s="6" t="s">
        <v>316</v>
      </c>
      <c r="E59" s="6" t="s">
        <v>259</v>
      </c>
      <c r="F59" s="11">
        <v>563679</v>
      </c>
      <c r="G59" s="34">
        <f t="shared" si="2"/>
        <v>6</v>
      </c>
      <c r="H59" s="5" t="str">
        <f t="shared" si="3"/>
        <v>Brown</v>
      </c>
      <c r="I59" s="5" t="str">
        <f t="shared" si="4"/>
        <v>Devin</v>
      </c>
      <c r="J59" s="5" t="str">
        <f t="shared" si="5"/>
        <v>Brown,</v>
      </c>
    </row>
    <row r="60" spans="1:10" x14ac:dyDescent="0.25">
      <c r="A60" s="6" t="s">
        <v>237</v>
      </c>
      <c r="B60" s="6" t="str">
        <f t="shared" si="0"/>
        <v>2003</v>
      </c>
      <c r="C60" s="6" t="str">
        <f t="shared" si="1"/>
        <v>2004</v>
      </c>
      <c r="D60" s="6" t="s">
        <v>313</v>
      </c>
      <c r="E60" s="6" t="s">
        <v>252</v>
      </c>
      <c r="F60" s="11">
        <v>1757640</v>
      </c>
      <c r="G60" s="34">
        <f t="shared" si="2"/>
        <v>6</v>
      </c>
      <c r="H60" s="5" t="str">
        <f t="shared" si="3"/>
        <v>Brown</v>
      </c>
      <c r="I60" s="5" t="str">
        <f t="shared" si="4"/>
        <v>Kedrick</v>
      </c>
      <c r="J60" s="5" t="str">
        <f t="shared" si="5"/>
        <v>Brown,</v>
      </c>
    </row>
    <row r="61" spans="1:10" x14ac:dyDescent="0.25">
      <c r="A61" s="6" t="s">
        <v>237</v>
      </c>
      <c r="B61" s="6" t="str">
        <f t="shared" si="0"/>
        <v>2003</v>
      </c>
      <c r="C61" s="6" t="str">
        <f t="shared" si="1"/>
        <v>2004</v>
      </c>
      <c r="D61" s="6" t="s">
        <v>317</v>
      </c>
      <c r="E61" s="6" t="s">
        <v>249</v>
      </c>
      <c r="F61" s="11">
        <v>4252080</v>
      </c>
      <c r="G61" s="34">
        <f t="shared" si="2"/>
        <v>6</v>
      </c>
      <c r="H61" s="5" t="str">
        <f t="shared" si="3"/>
        <v>Brown</v>
      </c>
      <c r="I61" s="5" t="str">
        <f t="shared" si="4"/>
        <v>Kwame</v>
      </c>
      <c r="J61" s="5" t="str">
        <f t="shared" si="5"/>
        <v>Brown,</v>
      </c>
    </row>
    <row r="62" spans="1:10" x14ac:dyDescent="0.25">
      <c r="A62" s="6" t="s">
        <v>237</v>
      </c>
      <c r="B62" s="6" t="str">
        <f t="shared" si="0"/>
        <v>2003</v>
      </c>
      <c r="C62" s="6" t="str">
        <f t="shared" si="1"/>
        <v>2004</v>
      </c>
      <c r="D62" s="6" t="s">
        <v>314</v>
      </c>
      <c r="E62" s="6" t="s">
        <v>240</v>
      </c>
      <c r="F62" s="11">
        <v>8000000</v>
      </c>
      <c r="G62" s="34">
        <f t="shared" si="2"/>
        <v>6</v>
      </c>
      <c r="H62" s="5" t="str">
        <f t="shared" si="3"/>
        <v>Brown</v>
      </c>
      <c r="I62" s="5" t="str">
        <f t="shared" si="4"/>
        <v>PJ</v>
      </c>
      <c r="J62" s="5" t="str">
        <f t="shared" si="5"/>
        <v>Brown,</v>
      </c>
    </row>
    <row r="63" spans="1:10" x14ac:dyDescent="0.25">
      <c r="A63" s="6" t="s">
        <v>237</v>
      </c>
      <c r="B63" s="6" t="str">
        <f t="shared" si="0"/>
        <v>2003</v>
      </c>
      <c r="C63" s="6" t="str">
        <f t="shared" si="1"/>
        <v>2004</v>
      </c>
      <c r="D63" s="6" t="s">
        <v>318</v>
      </c>
      <c r="E63" s="6" t="s">
        <v>253</v>
      </c>
      <c r="F63" s="11">
        <v>813679</v>
      </c>
      <c r="G63" s="34">
        <f t="shared" si="2"/>
        <v>8</v>
      </c>
      <c r="H63" s="5" t="str">
        <f t="shared" si="3"/>
        <v>Brunson</v>
      </c>
      <c r="I63" s="5" t="str">
        <f t="shared" si="4"/>
        <v>Rick</v>
      </c>
      <c r="J63" s="5" t="str">
        <f t="shared" si="5"/>
        <v>Brunson,</v>
      </c>
    </row>
    <row r="64" spans="1:10" x14ac:dyDescent="0.25">
      <c r="A64" s="6" t="s">
        <v>237</v>
      </c>
      <c r="B64" s="6" t="str">
        <f t="shared" si="0"/>
        <v>2003</v>
      </c>
      <c r="C64" s="6" t="str">
        <f t="shared" si="1"/>
        <v>2004</v>
      </c>
      <c r="D64" s="6" t="s">
        <v>319</v>
      </c>
      <c r="E64" s="6" t="s">
        <v>261</v>
      </c>
      <c r="F64" s="11">
        <v>13498000</v>
      </c>
      <c r="G64" s="34">
        <f t="shared" si="2"/>
        <v>7</v>
      </c>
      <c r="H64" s="5" t="str">
        <f t="shared" si="3"/>
        <v>Bryant</v>
      </c>
      <c r="I64" s="5" t="str">
        <f t="shared" si="4"/>
        <v>Kobe</v>
      </c>
      <c r="J64" s="5" t="str">
        <f t="shared" si="5"/>
        <v>Bryant,</v>
      </c>
    </row>
    <row r="65" spans="1:10" x14ac:dyDescent="0.25">
      <c r="A65" s="6" t="s">
        <v>237</v>
      </c>
      <c r="B65" s="6" t="str">
        <f t="shared" si="0"/>
        <v>2003</v>
      </c>
      <c r="C65" s="6" t="str">
        <f t="shared" si="1"/>
        <v>2004</v>
      </c>
      <c r="D65" s="6" t="s">
        <v>320</v>
      </c>
      <c r="E65" s="6" t="s">
        <v>262</v>
      </c>
      <c r="F65" s="11">
        <v>2640000</v>
      </c>
      <c r="G65" s="34">
        <f t="shared" si="2"/>
        <v>8</v>
      </c>
      <c r="H65" s="5" t="str">
        <f t="shared" si="3"/>
        <v>Buckner</v>
      </c>
      <c r="I65" s="5" t="str">
        <f t="shared" si="4"/>
        <v>Greg</v>
      </c>
      <c r="J65" s="5" t="str">
        <f t="shared" si="5"/>
        <v>Buckner,</v>
      </c>
    </row>
    <row r="66" spans="1:10" x14ac:dyDescent="0.25">
      <c r="A66" s="6" t="s">
        <v>237</v>
      </c>
      <c r="B66" s="6" t="str">
        <f t="shared" si="0"/>
        <v>2003</v>
      </c>
      <c r="C66" s="6" t="str">
        <f t="shared" si="1"/>
        <v>2004</v>
      </c>
      <c r="D66" s="6" t="s">
        <v>643</v>
      </c>
      <c r="E66" s="6" t="s">
        <v>256</v>
      </c>
      <c r="F66" s="11">
        <v>663679</v>
      </c>
      <c r="G66" s="34">
        <f t="shared" si="2"/>
        <v>7</v>
      </c>
      <c r="H66" s="5" t="str">
        <f t="shared" si="3"/>
        <v>Buford</v>
      </c>
      <c r="I66" s="5" t="str">
        <f t="shared" si="4"/>
        <v>Rodney</v>
      </c>
      <c r="J66" s="5" t="str">
        <f t="shared" si="5"/>
        <v>Buford,</v>
      </c>
    </row>
    <row r="67" spans="1:10" x14ac:dyDescent="0.25">
      <c r="A67" s="6" t="s">
        <v>237</v>
      </c>
      <c r="B67" s="6" t="str">
        <f t="shared" ref="B67:B130" si="6">LEFT(A67, 4)</f>
        <v>2003</v>
      </c>
      <c r="C67" s="6" t="str">
        <f t="shared" ref="C67:C130" si="7">"20"&amp;MID(A67, 6, 2)</f>
        <v>2004</v>
      </c>
      <c r="D67" s="6" t="s">
        <v>321</v>
      </c>
      <c r="E67" s="6" t="s">
        <v>241</v>
      </c>
      <c r="F67" s="11">
        <v>1795220</v>
      </c>
      <c r="G67" s="34">
        <f t="shared" ref="G67:G130" si="8">SEARCH(",", D67)</f>
        <v>7</v>
      </c>
      <c r="H67" s="5" t="str">
        <f t="shared" ref="H67:H130" si="9">LEFT(D67, G67-1)</f>
        <v>Butler</v>
      </c>
      <c r="I67" s="5" t="str">
        <f t="shared" ref="I67:I130" si="10">MID(D67, G67+2, 100)</f>
        <v>Caron</v>
      </c>
      <c r="J67" s="5" t="str">
        <f t="shared" ref="J67:J130" si="11">LEFT(D67, SEARCH(",", D67))</f>
        <v>Butler,</v>
      </c>
    </row>
    <row r="68" spans="1:10" x14ac:dyDescent="0.25">
      <c r="A68" s="6" t="s">
        <v>237</v>
      </c>
      <c r="B68" s="6" t="str">
        <f t="shared" si="6"/>
        <v>2003</v>
      </c>
      <c r="C68" s="6" t="str">
        <f t="shared" si="7"/>
        <v>2004</v>
      </c>
      <c r="D68" s="6" t="s">
        <v>630</v>
      </c>
      <c r="E68" s="6" t="s">
        <v>249</v>
      </c>
      <c r="F68" s="11">
        <v>876179</v>
      </c>
      <c r="G68" s="34">
        <f t="shared" si="8"/>
        <v>7</v>
      </c>
      <c r="H68" s="5" t="str">
        <f t="shared" si="9"/>
        <v>Butler</v>
      </c>
      <c r="I68" s="5" t="str">
        <f t="shared" si="10"/>
        <v>Mitchell</v>
      </c>
      <c r="J68" s="5" t="str">
        <f t="shared" si="11"/>
        <v>Butler,</v>
      </c>
    </row>
    <row r="69" spans="1:10" x14ac:dyDescent="0.25">
      <c r="A69" s="6" t="s">
        <v>237</v>
      </c>
      <c r="B69" s="6" t="str">
        <f t="shared" si="6"/>
        <v>2003</v>
      </c>
      <c r="C69" s="6" t="str">
        <f t="shared" si="7"/>
        <v>2004</v>
      </c>
      <c r="D69" s="6" t="s">
        <v>322</v>
      </c>
      <c r="E69" s="6" t="s">
        <v>241</v>
      </c>
      <c r="F69" s="11">
        <v>563670</v>
      </c>
      <c r="G69" s="34">
        <f t="shared" si="8"/>
        <v>7</v>
      </c>
      <c r="H69" s="5" t="str">
        <f t="shared" si="9"/>
        <v>Butler</v>
      </c>
      <c r="I69" s="5" t="str">
        <f t="shared" si="10"/>
        <v>Rasual</v>
      </c>
      <c r="J69" s="5" t="str">
        <f t="shared" si="11"/>
        <v>Butler,</v>
      </c>
    </row>
    <row r="70" spans="1:10" x14ac:dyDescent="0.25">
      <c r="A70" s="6" t="s">
        <v>237</v>
      </c>
      <c r="B70" s="6" t="str">
        <f t="shared" si="6"/>
        <v>2003</v>
      </c>
      <c r="C70" s="6" t="str">
        <f t="shared" si="7"/>
        <v>2004</v>
      </c>
      <c r="D70" s="6" t="s">
        <v>644</v>
      </c>
      <c r="E70" s="6" t="s">
        <v>248</v>
      </c>
      <c r="F70" s="11">
        <v>1221240</v>
      </c>
      <c r="G70" s="34">
        <f t="shared" si="8"/>
        <v>10</v>
      </c>
      <c r="H70" s="5" t="str">
        <f t="shared" si="9"/>
        <v>Cabarkapa</v>
      </c>
      <c r="I70" s="5" t="str">
        <f t="shared" si="10"/>
        <v>Zarko</v>
      </c>
      <c r="J70" s="5" t="str">
        <f t="shared" si="11"/>
        <v>Cabarkapa,</v>
      </c>
    </row>
    <row r="71" spans="1:10" x14ac:dyDescent="0.25">
      <c r="A71" s="6" t="s">
        <v>237</v>
      </c>
      <c r="B71" s="6" t="str">
        <f t="shared" si="6"/>
        <v>2003</v>
      </c>
      <c r="C71" s="6" t="str">
        <f t="shared" si="7"/>
        <v>2004</v>
      </c>
      <c r="D71" s="6" t="s">
        <v>323</v>
      </c>
      <c r="E71" s="6" t="s">
        <v>244</v>
      </c>
      <c r="F71" s="11">
        <v>7250000</v>
      </c>
      <c r="G71" s="34">
        <f t="shared" si="8"/>
        <v>6</v>
      </c>
      <c r="H71" s="5" t="str">
        <f t="shared" si="9"/>
        <v>Camby</v>
      </c>
      <c r="I71" s="5" t="str">
        <f t="shared" si="10"/>
        <v>Marcus</v>
      </c>
      <c r="J71" s="5" t="str">
        <f t="shared" si="11"/>
        <v>Camby,</v>
      </c>
    </row>
    <row r="72" spans="1:10" x14ac:dyDescent="0.25">
      <c r="A72" s="6" t="s">
        <v>237</v>
      </c>
      <c r="B72" s="6" t="str">
        <f t="shared" si="6"/>
        <v>2003</v>
      </c>
      <c r="C72" s="6" t="str">
        <f t="shared" si="7"/>
        <v>2004</v>
      </c>
      <c r="D72" s="6" t="s">
        <v>324</v>
      </c>
      <c r="E72" s="6" t="s">
        <v>257</v>
      </c>
      <c r="F72" s="11">
        <v>4000000</v>
      </c>
      <c r="G72" s="34">
        <f t="shared" si="8"/>
        <v>9</v>
      </c>
      <c r="H72" s="5" t="str">
        <f t="shared" si="9"/>
        <v>Campbell</v>
      </c>
      <c r="I72" s="5" t="str">
        <f t="shared" si="10"/>
        <v>Elden</v>
      </c>
      <c r="J72" s="5" t="str">
        <f t="shared" si="11"/>
        <v>Campbell,</v>
      </c>
    </row>
    <row r="73" spans="1:10" x14ac:dyDescent="0.25">
      <c r="A73" s="6" t="s">
        <v>237</v>
      </c>
      <c r="B73" s="6" t="str">
        <f t="shared" si="6"/>
        <v>2003</v>
      </c>
      <c r="C73" s="6" t="str">
        <f t="shared" si="7"/>
        <v>2004</v>
      </c>
      <c r="D73" s="6" t="s">
        <v>325</v>
      </c>
      <c r="E73" s="6" t="s">
        <v>263</v>
      </c>
      <c r="F73" s="11">
        <v>663679</v>
      </c>
      <c r="G73" s="34">
        <f t="shared" si="8"/>
        <v>9</v>
      </c>
      <c r="H73" s="5" t="str">
        <f t="shared" si="9"/>
        <v>Cardinal</v>
      </c>
      <c r="I73" s="5" t="str">
        <f t="shared" si="10"/>
        <v>Brian</v>
      </c>
      <c r="J73" s="5" t="str">
        <f t="shared" si="11"/>
        <v>Cardinal,</v>
      </c>
    </row>
    <row r="74" spans="1:10" x14ac:dyDescent="0.25">
      <c r="A74" s="6" t="s">
        <v>237</v>
      </c>
      <c r="B74" s="6" t="str">
        <f t="shared" si="6"/>
        <v>2003</v>
      </c>
      <c r="C74" s="6" t="str">
        <f t="shared" si="7"/>
        <v>2004</v>
      </c>
      <c r="D74" s="6" t="s">
        <v>326</v>
      </c>
      <c r="E74" s="6" t="s">
        <v>259</v>
      </c>
      <c r="F74" s="11">
        <v>688679</v>
      </c>
      <c r="G74" s="34">
        <f t="shared" si="8"/>
        <v>7</v>
      </c>
      <c r="H74" s="5" t="str">
        <f t="shared" si="9"/>
        <v>Carter</v>
      </c>
      <c r="I74" s="5" t="str">
        <f t="shared" si="10"/>
        <v>Anthony</v>
      </c>
      <c r="J74" s="5" t="str">
        <f t="shared" si="11"/>
        <v>Carter,</v>
      </c>
    </row>
    <row r="75" spans="1:10" x14ac:dyDescent="0.25">
      <c r="A75" s="6" t="s">
        <v>237</v>
      </c>
      <c r="B75" s="6" t="str">
        <f t="shared" si="6"/>
        <v>2003</v>
      </c>
      <c r="C75" s="6" t="str">
        <f t="shared" si="7"/>
        <v>2004</v>
      </c>
      <c r="D75" s="6" t="s">
        <v>327</v>
      </c>
      <c r="E75" s="6" t="s">
        <v>253</v>
      </c>
      <c r="F75" s="11">
        <v>11326000</v>
      </c>
      <c r="G75" s="34">
        <f t="shared" si="8"/>
        <v>7</v>
      </c>
      <c r="H75" s="5" t="str">
        <f t="shared" si="9"/>
        <v>Carter</v>
      </c>
      <c r="I75" s="5" t="str">
        <f t="shared" si="10"/>
        <v>Vince</v>
      </c>
      <c r="J75" s="5" t="str">
        <f t="shared" si="11"/>
        <v>Carter,</v>
      </c>
    </row>
    <row r="76" spans="1:10" x14ac:dyDescent="0.25">
      <c r="A76" s="6" t="s">
        <v>237</v>
      </c>
      <c r="B76" s="6" t="str">
        <f t="shared" si="6"/>
        <v>2003</v>
      </c>
      <c r="C76" s="6" t="str">
        <f t="shared" si="7"/>
        <v>2004</v>
      </c>
      <c r="D76" s="6" t="s">
        <v>328</v>
      </c>
      <c r="E76" s="6" t="s">
        <v>264</v>
      </c>
      <c r="F76" s="11">
        <v>5250000</v>
      </c>
      <c r="G76" s="34">
        <f t="shared" si="8"/>
        <v>8</v>
      </c>
      <c r="H76" s="5" t="str">
        <f t="shared" si="9"/>
        <v>Cassell</v>
      </c>
      <c r="I76" s="5" t="str">
        <f t="shared" si="10"/>
        <v>Sam</v>
      </c>
      <c r="J76" s="5" t="str">
        <f t="shared" si="11"/>
        <v>Cassell,</v>
      </c>
    </row>
    <row r="77" spans="1:10" x14ac:dyDescent="0.25">
      <c r="A77" s="6" t="s">
        <v>237</v>
      </c>
      <c r="B77" s="6" t="str">
        <f t="shared" si="6"/>
        <v>2003</v>
      </c>
      <c r="C77" s="6" t="str">
        <f t="shared" si="7"/>
        <v>2004</v>
      </c>
      <c r="D77" s="6" t="s">
        <v>329</v>
      </c>
      <c r="E77" s="6" t="s">
        <v>243</v>
      </c>
      <c r="F77" s="11">
        <v>7344000</v>
      </c>
      <c r="G77" s="34">
        <f t="shared" si="8"/>
        <v>5</v>
      </c>
      <c r="H77" s="5" t="str">
        <f t="shared" si="9"/>
        <v>Cato</v>
      </c>
      <c r="I77" s="5" t="str">
        <f t="shared" si="10"/>
        <v>Kelvin</v>
      </c>
      <c r="J77" s="5" t="str">
        <f t="shared" si="11"/>
        <v>Cato,</v>
      </c>
    </row>
    <row r="78" spans="1:10" x14ac:dyDescent="0.25">
      <c r="A78" s="6" t="s">
        <v>237</v>
      </c>
      <c r="B78" s="6" t="str">
        <f t="shared" si="6"/>
        <v>2003</v>
      </c>
      <c r="C78" s="6" t="str">
        <f t="shared" si="7"/>
        <v>2004</v>
      </c>
      <c r="D78" s="6" t="s">
        <v>330</v>
      </c>
      <c r="E78" s="6" t="s">
        <v>255</v>
      </c>
      <c r="F78" s="11">
        <v>3804360</v>
      </c>
      <c r="G78" s="34">
        <f t="shared" si="8"/>
        <v>9</v>
      </c>
      <c r="H78" s="5" t="str">
        <f t="shared" si="9"/>
        <v>Chandler</v>
      </c>
      <c r="I78" s="5" t="str">
        <f t="shared" si="10"/>
        <v>Tyson</v>
      </c>
      <c r="J78" s="5" t="str">
        <f t="shared" si="11"/>
        <v>Chandler,</v>
      </c>
    </row>
    <row r="79" spans="1:10" x14ac:dyDescent="0.25">
      <c r="A79" s="6" t="s">
        <v>237</v>
      </c>
      <c r="B79" s="6" t="str">
        <f t="shared" si="6"/>
        <v>2003</v>
      </c>
      <c r="C79" s="6" t="str">
        <f t="shared" si="7"/>
        <v>2004</v>
      </c>
      <c r="D79" s="6" t="s">
        <v>331</v>
      </c>
      <c r="E79" s="6" t="s">
        <v>263</v>
      </c>
      <c r="F79" s="11">
        <v>1070000</v>
      </c>
      <c r="G79" s="34">
        <f t="shared" si="8"/>
        <v>8</v>
      </c>
      <c r="H79" s="5" t="str">
        <f t="shared" si="9"/>
        <v>Cheaney</v>
      </c>
      <c r="I79" s="5" t="str">
        <f t="shared" si="10"/>
        <v>Calbert</v>
      </c>
      <c r="J79" s="5" t="str">
        <f t="shared" si="11"/>
        <v>Cheaney,</v>
      </c>
    </row>
    <row r="80" spans="1:10" x14ac:dyDescent="0.25">
      <c r="A80" s="6" t="s">
        <v>237</v>
      </c>
      <c r="B80" s="6" t="str">
        <f t="shared" si="6"/>
        <v>2003</v>
      </c>
      <c r="C80" s="6" t="str">
        <f t="shared" si="7"/>
        <v>2004</v>
      </c>
      <c r="D80" s="6" t="s">
        <v>332</v>
      </c>
      <c r="E80" s="6" t="s">
        <v>256</v>
      </c>
      <c r="F80" s="11">
        <v>6500000</v>
      </c>
      <c r="G80" s="34">
        <f t="shared" si="8"/>
        <v>9</v>
      </c>
      <c r="H80" s="5" t="str">
        <f t="shared" si="9"/>
        <v>Christie</v>
      </c>
      <c r="I80" s="5" t="str">
        <f t="shared" si="10"/>
        <v>Doug</v>
      </c>
      <c r="J80" s="5" t="str">
        <f t="shared" si="11"/>
        <v>Christie,</v>
      </c>
    </row>
    <row r="81" spans="1:10" x14ac:dyDescent="0.25">
      <c r="A81" s="6" t="s">
        <v>237</v>
      </c>
      <c r="B81" s="6" t="str">
        <f t="shared" si="6"/>
        <v>2003</v>
      </c>
      <c r="C81" s="6" t="str">
        <f t="shared" si="7"/>
        <v>2004</v>
      </c>
      <c r="D81" s="6" t="s">
        <v>333</v>
      </c>
      <c r="E81" s="6" t="s">
        <v>251</v>
      </c>
      <c r="F81" s="11">
        <v>5000000</v>
      </c>
      <c r="G81" s="34">
        <f t="shared" si="8"/>
        <v>6</v>
      </c>
      <c r="H81" s="5" t="str">
        <f t="shared" si="9"/>
        <v>Clark</v>
      </c>
      <c r="I81" s="5" t="str">
        <f t="shared" si="10"/>
        <v>Keon</v>
      </c>
      <c r="J81" s="5" t="str">
        <f t="shared" si="11"/>
        <v>Clark,</v>
      </c>
    </row>
    <row r="82" spans="1:10" x14ac:dyDescent="0.25">
      <c r="A82" s="6" t="s">
        <v>237</v>
      </c>
      <c r="B82" s="6" t="str">
        <f t="shared" si="6"/>
        <v>2003</v>
      </c>
      <c r="C82" s="6" t="str">
        <f t="shared" si="7"/>
        <v>2004</v>
      </c>
      <c r="D82" s="6" t="s">
        <v>334</v>
      </c>
      <c r="E82" s="6" t="s">
        <v>263</v>
      </c>
      <c r="F82" s="11">
        <v>3000000</v>
      </c>
      <c r="G82" s="34">
        <f t="shared" si="8"/>
        <v>8</v>
      </c>
      <c r="H82" s="5" t="str">
        <f t="shared" si="9"/>
        <v>Claxton</v>
      </c>
      <c r="I82" s="5" t="str">
        <f t="shared" si="10"/>
        <v>Speedy</v>
      </c>
      <c r="J82" s="5" t="str">
        <f t="shared" si="11"/>
        <v>Claxton,</v>
      </c>
    </row>
    <row r="83" spans="1:10" x14ac:dyDescent="0.25">
      <c r="A83" s="6" t="s">
        <v>237</v>
      </c>
      <c r="B83" s="6" t="str">
        <f t="shared" si="6"/>
        <v>2003</v>
      </c>
      <c r="C83" s="6" t="str">
        <f t="shared" si="7"/>
        <v>2004</v>
      </c>
      <c r="D83" s="6" t="s">
        <v>335</v>
      </c>
      <c r="E83" s="6" t="s">
        <v>262</v>
      </c>
      <c r="F83" s="11">
        <v>4000000</v>
      </c>
      <c r="G83" s="34">
        <f t="shared" si="8"/>
        <v>8</v>
      </c>
      <c r="H83" s="5" t="str">
        <f t="shared" si="9"/>
        <v>Coleman</v>
      </c>
      <c r="I83" s="5" t="str">
        <f t="shared" si="10"/>
        <v>Derrick</v>
      </c>
      <c r="J83" s="5" t="str">
        <f t="shared" si="11"/>
        <v>Coleman,</v>
      </c>
    </row>
    <row r="84" spans="1:10" x14ac:dyDescent="0.25">
      <c r="A84" s="6" t="s">
        <v>237</v>
      </c>
      <c r="B84" s="6" t="str">
        <f t="shared" si="6"/>
        <v>2003</v>
      </c>
      <c r="C84" s="6" t="str">
        <f t="shared" si="7"/>
        <v>2004</v>
      </c>
      <c r="D84" s="6" t="s">
        <v>336</v>
      </c>
      <c r="E84" s="6" t="s">
        <v>241</v>
      </c>
      <c r="F84" s="11">
        <v>1070000</v>
      </c>
      <c r="G84" s="34">
        <f t="shared" si="8"/>
        <v>6</v>
      </c>
      <c r="H84" s="5" t="str">
        <f t="shared" si="9"/>
        <v>Coles</v>
      </c>
      <c r="I84" s="5" t="str">
        <f t="shared" si="10"/>
        <v>Bimbo</v>
      </c>
      <c r="J84" s="5" t="str">
        <f t="shared" si="11"/>
        <v>Coles,</v>
      </c>
    </row>
    <row r="85" spans="1:10" x14ac:dyDescent="0.25">
      <c r="A85" s="6" t="s">
        <v>237</v>
      </c>
      <c r="B85" s="6" t="str">
        <f t="shared" si="6"/>
        <v>2003</v>
      </c>
      <c r="C85" s="6" t="str">
        <f t="shared" si="7"/>
        <v>2004</v>
      </c>
      <c r="D85" s="6" t="s">
        <v>337</v>
      </c>
      <c r="E85" s="6" t="s">
        <v>251</v>
      </c>
      <c r="F85" s="11">
        <v>1300000</v>
      </c>
      <c r="G85" s="34">
        <f t="shared" si="8"/>
        <v>8</v>
      </c>
      <c r="H85" s="5" t="str">
        <f t="shared" si="9"/>
        <v>Collins</v>
      </c>
      <c r="I85" s="5" t="str">
        <f t="shared" si="10"/>
        <v>Jarron</v>
      </c>
      <c r="J85" s="5" t="str">
        <f t="shared" si="11"/>
        <v>Collins,</v>
      </c>
    </row>
    <row r="86" spans="1:10" x14ac:dyDescent="0.25">
      <c r="A86" s="6" t="s">
        <v>237</v>
      </c>
      <c r="B86" s="6" t="str">
        <f t="shared" si="6"/>
        <v>2003</v>
      </c>
      <c r="C86" s="6" t="str">
        <f t="shared" si="7"/>
        <v>2004</v>
      </c>
      <c r="D86" s="6" t="s">
        <v>338</v>
      </c>
      <c r="E86" s="6" t="s">
        <v>250</v>
      </c>
      <c r="F86" s="11">
        <v>1227500</v>
      </c>
      <c r="G86" s="34">
        <f t="shared" si="8"/>
        <v>8</v>
      </c>
      <c r="H86" s="5" t="str">
        <f t="shared" si="9"/>
        <v>Collins</v>
      </c>
      <c r="I86" s="5" t="str">
        <f t="shared" si="10"/>
        <v>Jason</v>
      </c>
      <c r="J86" s="5" t="str">
        <f t="shared" si="11"/>
        <v>Collins,</v>
      </c>
    </row>
    <row r="87" spans="1:10" x14ac:dyDescent="0.25">
      <c r="A87" s="6" t="s">
        <v>237</v>
      </c>
      <c r="B87" s="6" t="str">
        <f t="shared" si="6"/>
        <v>2003</v>
      </c>
      <c r="C87" s="6" t="str">
        <f t="shared" si="7"/>
        <v>2004</v>
      </c>
      <c r="D87" s="6" t="s">
        <v>645</v>
      </c>
      <c r="E87" s="6" t="s">
        <v>242</v>
      </c>
      <c r="F87" s="11">
        <v>1578000</v>
      </c>
      <c r="G87" s="34">
        <f t="shared" si="8"/>
        <v>9</v>
      </c>
      <c r="H87" s="5" t="str">
        <f t="shared" si="9"/>
        <v>Collison</v>
      </c>
      <c r="I87" s="5" t="str">
        <f t="shared" si="10"/>
        <v>Nick</v>
      </c>
      <c r="J87" s="5" t="str">
        <f t="shared" si="11"/>
        <v>Collison,</v>
      </c>
    </row>
    <row r="88" spans="1:10" x14ac:dyDescent="0.25">
      <c r="A88" s="6" t="s">
        <v>237</v>
      </c>
      <c r="B88" s="6" t="str">
        <f t="shared" si="6"/>
        <v>2003</v>
      </c>
      <c r="C88" s="6" t="str">
        <f t="shared" si="7"/>
        <v>2004</v>
      </c>
      <c r="D88" s="6" t="s">
        <v>646</v>
      </c>
      <c r="E88" s="6" t="s">
        <v>261</v>
      </c>
      <c r="F88" s="11">
        <v>752000</v>
      </c>
      <c r="G88" s="34">
        <f t="shared" si="8"/>
        <v>5</v>
      </c>
      <c r="H88" s="5" t="str">
        <f t="shared" si="9"/>
        <v>Cook</v>
      </c>
      <c r="I88" s="5" t="str">
        <f t="shared" si="10"/>
        <v>Brian</v>
      </c>
      <c r="J88" s="5" t="str">
        <f t="shared" si="11"/>
        <v>Cook,</v>
      </c>
    </row>
    <row r="89" spans="1:10" x14ac:dyDescent="0.25">
      <c r="A89" s="6" t="s">
        <v>237</v>
      </c>
      <c r="B89" s="6" t="str">
        <f t="shared" si="6"/>
        <v>2003</v>
      </c>
      <c r="C89" s="6" t="str">
        <f t="shared" si="7"/>
        <v>2004</v>
      </c>
      <c r="D89" s="6" t="s">
        <v>340</v>
      </c>
      <c r="E89" s="6" t="s">
        <v>239</v>
      </c>
      <c r="F89" s="11">
        <v>3000000</v>
      </c>
      <c r="G89" s="34">
        <f t="shared" si="8"/>
        <v>9</v>
      </c>
      <c r="H89" s="5" t="str">
        <f t="shared" si="9"/>
        <v>Crawford</v>
      </c>
      <c r="I89" s="5" t="str">
        <f t="shared" si="10"/>
        <v>Chris</v>
      </c>
      <c r="J89" s="5" t="str">
        <f t="shared" si="11"/>
        <v>Crawford,</v>
      </c>
    </row>
    <row r="90" spans="1:10" x14ac:dyDescent="0.25">
      <c r="A90" s="6" t="s">
        <v>237</v>
      </c>
      <c r="B90" s="6" t="str">
        <f t="shared" si="6"/>
        <v>2003</v>
      </c>
      <c r="C90" s="6" t="str">
        <f t="shared" si="7"/>
        <v>2004</v>
      </c>
      <c r="D90" s="6" t="s">
        <v>339</v>
      </c>
      <c r="E90" s="6" t="s">
        <v>255</v>
      </c>
      <c r="F90" s="11">
        <v>2578000</v>
      </c>
      <c r="G90" s="34">
        <f t="shared" si="8"/>
        <v>9</v>
      </c>
      <c r="H90" s="5" t="str">
        <f t="shared" si="9"/>
        <v>Crawford</v>
      </c>
      <c r="I90" s="5" t="str">
        <f t="shared" si="10"/>
        <v>Jamal</v>
      </c>
      <c r="J90" s="5" t="str">
        <f t="shared" si="11"/>
        <v>Crawford,</v>
      </c>
    </row>
    <row r="91" spans="1:10" x14ac:dyDescent="0.25">
      <c r="A91" s="6" t="s">
        <v>237</v>
      </c>
      <c r="B91" s="6" t="str">
        <f t="shared" si="6"/>
        <v>2003</v>
      </c>
      <c r="C91" s="6" t="str">
        <f t="shared" si="7"/>
        <v>2004</v>
      </c>
      <c r="D91" s="6" t="s">
        <v>341</v>
      </c>
      <c r="E91" s="6" t="s">
        <v>246</v>
      </c>
      <c r="F91" s="11">
        <v>7610000</v>
      </c>
      <c r="G91" s="34">
        <f t="shared" si="8"/>
        <v>9</v>
      </c>
      <c r="H91" s="5" t="str">
        <f t="shared" si="9"/>
        <v>Croshere</v>
      </c>
      <c r="I91" s="5" t="str">
        <f t="shared" si="10"/>
        <v>Austin</v>
      </c>
      <c r="J91" s="5" t="str">
        <f t="shared" si="11"/>
        <v>Croshere,</v>
      </c>
    </row>
    <row r="92" spans="1:10" x14ac:dyDescent="0.25">
      <c r="A92" s="6" t="s">
        <v>237</v>
      </c>
      <c r="B92" s="6" t="str">
        <f t="shared" si="6"/>
        <v>2003</v>
      </c>
      <c r="C92" s="6" t="str">
        <f t="shared" si="7"/>
        <v>2004</v>
      </c>
      <c r="D92" s="6" t="s">
        <v>342</v>
      </c>
      <c r="E92" s="6" t="s">
        <v>255</v>
      </c>
      <c r="F92" s="11">
        <v>3080000</v>
      </c>
      <c r="G92" s="34">
        <f t="shared" si="8"/>
        <v>6</v>
      </c>
      <c r="H92" s="5" t="str">
        <f t="shared" si="9"/>
        <v>Curry</v>
      </c>
      <c r="I92" s="5" t="str">
        <f t="shared" si="10"/>
        <v>Eddy</v>
      </c>
      <c r="J92" s="5" t="str">
        <f t="shared" si="11"/>
        <v>Curry,</v>
      </c>
    </row>
    <row r="93" spans="1:10" x14ac:dyDescent="0.25">
      <c r="A93" s="6" t="s">
        <v>237</v>
      </c>
      <c r="B93" s="6" t="str">
        <f t="shared" si="6"/>
        <v>2003</v>
      </c>
      <c r="C93" s="6" t="str">
        <f t="shared" si="7"/>
        <v>2004</v>
      </c>
      <c r="D93" s="6" t="s">
        <v>343</v>
      </c>
      <c r="E93" s="6" t="s">
        <v>253</v>
      </c>
      <c r="F93" s="11">
        <v>2800000</v>
      </c>
      <c r="G93" s="34">
        <f t="shared" si="8"/>
        <v>6</v>
      </c>
      <c r="H93" s="5" t="str">
        <f t="shared" si="9"/>
        <v>Curry</v>
      </c>
      <c r="I93" s="5" t="str">
        <f t="shared" si="10"/>
        <v>Michael</v>
      </c>
      <c r="J93" s="5" t="str">
        <f t="shared" si="11"/>
        <v>Curry,</v>
      </c>
    </row>
    <row r="94" spans="1:10" x14ac:dyDescent="0.25">
      <c r="A94" s="6" t="s">
        <v>237</v>
      </c>
      <c r="B94" s="6" t="str">
        <f t="shared" si="6"/>
        <v>2003</v>
      </c>
      <c r="C94" s="6" t="str">
        <f t="shared" si="7"/>
        <v>2004</v>
      </c>
      <c r="D94" s="6" t="s">
        <v>344</v>
      </c>
      <c r="E94" s="6" t="s">
        <v>262</v>
      </c>
      <c r="F94" s="11">
        <v>887160</v>
      </c>
      <c r="G94" s="34">
        <f t="shared" si="8"/>
        <v>10</v>
      </c>
      <c r="H94" s="5" t="str">
        <f t="shared" si="9"/>
        <v>Dalembert</v>
      </c>
      <c r="I94" s="5" t="str">
        <f t="shared" si="10"/>
        <v>Samuel</v>
      </c>
      <c r="J94" s="5" t="str">
        <f t="shared" si="11"/>
        <v>Dalembert,</v>
      </c>
    </row>
    <row r="95" spans="1:10" x14ac:dyDescent="0.25">
      <c r="A95" s="6" t="s">
        <v>237</v>
      </c>
      <c r="B95" s="6" t="str">
        <f t="shared" si="6"/>
        <v>2003</v>
      </c>
      <c r="C95" s="6" t="str">
        <f t="shared" si="7"/>
        <v>2004</v>
      </c>
      <c r="D95" s="6" t="s">
        <v>345</v>
      </c>
      <c r="E95" s="6" t="s">
        <v>263</v>
      </c>
      <c r="F95" s="11">
        <v>7842000</v>
      </c>
      <c r="G95" s="34">
        <f t="shared" si="8"/>
        <v>8</v>
      </c>
      <c r="H95" s="5" t="str">
        <f t="shared" si="9"/>
        <v>Dampier</v>
      </c>
      <c r="I95" s="5" t="str">
        <f t="shared" si="10"/>
        <v>Erick</v>
      </c>
      <c r="J95" s="5" t="str">
        <f t="shared" si="11"/>
        <v>Dampier,</v>
      </c>
    </row>
    <row r="96" spans="1:10" x14ac:dyDescent="0.25">
      <c r="A96" s="6" t="s">
        <v>237</v>
      </c>
      <c r="B96" s="6" t="str">
        <f t="shared" si="6"/>
        <v>2003</v>
      </c>
      <c r="C96" s="6" t="str">
        <f t="shared" si="7"/>
        <v>2004</v>
      </c>
      <c r="D96" s="6" t="s">
        <v>346</v>
      </c>
      <c r="E96" s="6" t="s">
        <v>242</v>
      </c>
      <c r="F96" s="11">
        <v>2200000</v>
      </c>
      <c r="G96" s="34">
        <f t="shared" si="8"/>
        <v>8</v>
      </c>
      <c r="H96" s="5" t="str">
        <f t="shared" si="9"/>
        <v>Daniels</v>
      </c>
      <c r="I96" s="5" t="str">
        <f t="shared" si="10"/>
        <v>Antonio</v>
      </c>
      <c r="J96" s="5" t="str">
        <f t="shared" si="11"/>
        <v>Daniels,</v>
      </c>
    </row>
    <row r="97" spans="1:10" x14ac:dyDescent="0.25">
      <c r="A97" s="6" t="s">
        <v>237</v>
      </c>
      <c r="B97" s="6" t="str">
        <f t="shared" si="6"/>
        <v>2003</v>
      </c>
      <c r="C97" s="6" t="str">
        <f t="shared" si="7"/>
        <v>2004</v>
      </c>
      <c r="D97" s="6" t="s">
        <v>647</v>
      </c>
      <c r="E97" s="6" t="s">
        <v>238</v>
      </c>
      <c r="F97" s="11">
        <v>366931</v>
      </c>
      <c r="G97" s="34">
        <f t="shared" si="8"/>
        <v>8</v>
      </c>
      <c r="H97" s="5" t="str">
        <f t="shared" si="9"/>
        <v>Daniels</v>
      </c>
      <c r="I97" s="5" t="str">
        <f t="shared" si="10"/>
        <v>Marquis</v>
      </c>
      <c r="J97" s="5" t="str">
        <f t="shared" si="11"/>
        <v>Daniels,</v>
      </c>
    </row>
    <row r="98" spans="1:10" x14ac:dyDescent="0.25">
      <c r="A98" s="6" t="s">
        <v>237</v>
      </c>
      <c r="B98" s="6" t="str">
        <f t="shared" si="6"/>
        <v>2003</v>
      </c>
      <c r="C98" s="6" t="str">
        <f t="shared" si="7"/>
        <v>2004</v>
      </c>
      <c r="D98" s="6" t="s">
        <v>347</v>
      </c>
      <c r="E98" s="6" t="s">
        <v>253</v>
      </c>
      <c r="F98" s="11">
        <v>12000000</v>
      </c>
      <c r="G98" s="34">
        <f t="shared" si="8"/>
        <v>6</v>
      </c>
      <c r="H98" s="5" t="str">
        <f t="shared" si="9"/>
        <v>Davis</v>
      </c>
      <c r="I98" s="5" t="str">
        <f t="shared" si="10"/>
        <v>Antonio</v>
      </c>
      <c r="J98" s="5" t="str">
        <f t="shared" si="11"/>
        <v>Davis,</v>
      </c>
    </row>
    <row r="99" spans="1:10" x14ac:dyDescent="0.25">
      <c r="A99" s="6" t="s">
        <v>237</v>
      </c>
      <c r="B99" s="6" t="str">
        <f t="shared" si="6"/>
        <v>2003</v>
      </c>
      <c r="C99" s="6" t="str">
        <f t="shared" si="7"/>
        <v>2004</v>
      </c>
      <c r="D99" s="6" t="s">
        <v>348</v>
      </c>
      <c r="E99" s="6" t="s">
        <v>240</v>
      </c>
      <c r="F99" s="11">
        <v>10067750</v>
      </c>
      <c r="G99" s="34">
        <f t="shared" si="8"/>
        <v>6</v>
      </c>
      <c r="H99" s="5" t="str">
        <f t="shared" si="9"/>
        <v>Davis</v>
      </c>
      <c r="I99" s="5" t="str">
        <f t="shared" si="10"/>
        <v>Baron</v>
      </c>
      <c r="J99" s="5" t="str">
        <f t="shared" si="11"/>
        <v>Davis,</v>
      </c>
    </row>
    <row r="100" spans="1:10" x14ac:dyDescent="0.25">
      <c r="A100" s="6" t="s">
        <v>237</v>
      </c>
      <c r="B100" s="6" t="str">
        <f t="shared" si="6"/>
        <v>2003</v>
      </c>
      <c r="C100" s="6" t="str">
        <f t="shared" si="7"/>
        <v>2004</v>
      </c>
      <c r="D100" s="6" t="s">
        <v>648</v>
      </c>
      <c r="E100" s="6" t="s">
        <v>243</v>
      </c>
      <c r="F100" s="11">
        <v>688679</v>
      </c>
      <c r="G100" s="34">
        <f t="shared" si="8"/>
        <v>6</v>
      </c>
      <c r="H100" s="5" t="str">
        <f t="shared" si="9"/>
        <v>Davis</v>
      </c>
      <c r="I100" s="5" t="str">
        <f t="shared" si="10"/>
        <v>Ben</v>
      </c>
      <c r="J100" s="5" t="str">
        <f t="shared" si="11"/>
        <v>Davis,</v>
      </c>
    </row>
    <row r="101" spans="1:10" x14ac:dyDescent="0.25">
      <c r="A101" s="6" t="s">
        <v>237</v>
      </c>
      <c r="B101" s="6" t="str">
        <f t="shared" si="6"/>
        <v>2003</v>
      </c>
      <c r="C101" s="6" t="str">
        <f t="shared" si="7"/>
        <v>2004</v>
      </c>
      <c r="D101" s="6" t="s">
        <v>349</v>
      </c>
      <c r="E101" s="6" t="s">
        <v>245</v>
      </c>
      <c r="F101" s="11">
        <v>9061000</v>
      </c>
      <c r="G101" s="34">
        <f t="shared" si="8"/>
        <v>6</v>
      </c>
      <c r="H101" s="5" t="str">
        <f t="shared" si="9"/>
        <v>Davis</v>
      </c>
      <c r="I101" s="5" t="str">
        <f t="shared" si="10"/>
        <v>Dale</v>
      </c>
      <c r="J101" s="5" t="str">
        <f t="shared" si="11"/>
        <v>Davis,</v>
      </c>
    </row>
    <row r="102" spans="1:10" x14ac:dyDescent="0.25">
      <c r="A102" s="6" t="s">
        <v>237</v>
      </c>
      <c r="B102" s="6" t="str">
        <f t="shared" si="6"/>
        <v>2003</v>
      </c>
      <c r="C102" s="6" t="str">
        <f t="shared" si="7"/>
        <v>2004</v>
      </c>
      <c r="D102" s="6" t="s">
        <v>350</v>
      </c>
      <c r="E102" s="6" t="s">
        <v>257</v>
      </c>
      <c r="F102" s="11">
        <v>2895000</v>
      </c>
      <c r="G102" s="34">
        <f t="shared" si="8"/>
        <v>6</v>
      </c>
      <c r="H102" s="5" t="str">
        <f t="shared" si="9"/>
        <v>Davis</v>
      </c>
      <c r="I102" s="5" t="str">
        <f t="shared" si="10"/>
        <v>Hubert</v>
      </c>
      <c r="J102" s="5" t="str">
        <f t="shared" si="11"/>
        <v>Davis,</v>
      </c>
    </row>
    <row r="103" spans="1:10" x14ac:dyDescent="0.25">
      <c r="A103" s="6" t="s">
        <v>237</v>
      </c>
      <c r="B103" s="6" t="str">
        <f t="shared" si="6"/>
        <v>2003</v>
      </c>
      <c r="C103" s="6" t="str">
        <f t="shared" si="7"/>
        <v>2004</v>
      </c>
      <c r="D103" s="6" t="s">
        <v>351</v>
      </c>
      <c r="E103" s="6" t="s">
        <v>258</v>
      </c>
      <c r="F103" s="11">
        <v>5000000</v>
      </c>
      <c r="G103" s="34">
        <f t="shared" si="8"/>
        <v>6</v>
      </c>
      <c r="H103" s="5" t="str">
        <f t="shared" si="9"/>
        <v>Davis</v>
      </c>
      <c r="I103" s="5" t="str">
        <f t="shared" si="10"/>
        <v>Ricky</v>
      </c>
      <c r="J103" s="5" t="str">
        <f t="shared" si="11"/>
        <v>Davis,</v>
      </c>
    </row>
    <row r="104" spans="1:10" x14ac:dyDescent="0.25">
      <c r="A104" s="6" t="s">
        <v>237</v>
      </c>
      <c r="B104" s="6" t="str">
        <f t="shared" si="6"/>
        <v>2003</v>
      </c>
      <c r="C104" s="6" t="str">
        <f t="shared" si="7"/>
        <v>2004</v>
      </c>
      <c r="D104" s="6" t="s">
        <v>352</v>
      </c>
      <c r="E104" s="6" t="s">
        <v>265</v>
      </c>
      <c r="F104" s="11">
        <v>2458500</v>
      </c>
      <c r="G104" s="34">
        <f t="shared" si="8"/>
        <v>9</v>
      </c>
      <c r="H104" s="5" t="str">
        <f t="shared" si="9"/>
        <v>DeClercq</v>
      </c>
      <c r="I104" s="5" t="str">
        <f t="shared" si="10"/>
        <v>Andrew</v>
      </c>
      <c r="J104" s="5" t="str">
        <f t="shared" si="11"/>
        <v>DeClercq,</v>
      </c>
    </row>
    <row r="105" spans="1:10" x14ac:dyDescent="0.25">
      <c r="A105" s="6" t="s">
        <v>237</v>
      </c>
      <c r="B105" s="6" t="str">
        <f t="shared" si="6"/>
        <v>2003</v>
      </c>
      <c r="C105" s="6" t="str">
        <f t="shared" si="7"/>
        <v>2004</v>
      </c>
      <c r="D105" s="6" t="s">
        <v>353</v>
      </c>
      <c r="E105" s="6" t="s">
        <v>238</v>
      </c>
      <c r="F105" s="11">
        <v>2925000</v>
      </c>
      <c r="G105" s="34">
        <f t="shared" si="8"/>
        <v>5</v>
      </c>
      <c r="H105" s="5" t="str">
        <f t="shared" si="9"/>
        <v>Delk</v>
      </c>
      <c r="I105" s="5" t="str">
        <f t="shared" si="10"/>
        <v>Tony</v>
      </c>
      <c r="J105" s="5" t="str">
        <f t="shared" si="11"/>
        <v>Delk,</v>
      </c>
    </row>
    <row r="106" spans="1:10" x14ac:dyDescent="0.25">
      <c r="A106" s="6" t="s">
        <v>237</v>
      </c>
      <c r="B106" s="6" t="str">
        <f t="shared" si="6"/>
        <v>2003</v>
      </c>
      <c r="C106" s="6" t="str">
        <f t="shared" si="7"/>
        <v>2004</v>
      </c>
      <c r="D106" s="6" t="s">
        <v>649</v>
      </c>
      <c r="E106" s="6" t="s">
        <v>239</v>
      </c>
      <c r="F106" s="11">
        <v>980280</v>
      </c>
      <c r="G106" s="34">
        <f t="shared" si="8"/>
        <v>5</v>
      </c>
      <c r="H106" s="5" t="str">
        <f t="shared" si="9"/>
        <v>Diaw</v>
      </c>
      <c r="I106" s="5" t="str">
        <f t="shared" si="10"/>
        <v>Boris</v>
      </c>
      <c r="J106" s="5" t="str">
        <f t="shared" si="11"/>
        <v>Diaw,</v>
      </c>
    </row>
    <row r="107" spans="1:10" x14ac:dyDescent="0.25">
      <c r="A107" s="6" t="s">
        <v>237</v>
      </c>
      <c r="B107" s="6" t="str">
        <f t="shared" si="6"/>
        <v>2003</v>
      </c>
      <c r="C107" s="6" t="str">
        <f t="shared" si="7"/>
        <v>2004</v>
      </c>
      <c r="D107" s="6" t="s">
        <v>354</v>
      </c>
      <c r="E107" s="6" t="s">
        <v>239</v>
      </c>
      <c r="F107" s="11">
        <v>835200</v>
      </c>
      <c r="G107" s="34">
        <f t="shared" si="8"/>
        <v>7</v>
      </c>
      <c r="H107" s="5" t="str">
        <f t="shared" si="9"/>
        <v>Dickau</v>
      </c>
      <c r="I107" s="5" t="str">
        <f t="shared" si="10"/>
        <v>Dan</v>
      </c>
      <c r="J107" s="5" t="str">
        <f t="shared" si="11"/>
        <v>Dickau,</v>
      </c>
    </row>
    <row r="108" spans="1:10" x14ac:dyDescent="0.25">
      <c r="A108" s="6" t="s">
        <v>237</v>
      </c>
      <c r="B108" s="6" t="str">
        <f t="shared" si="6"/>
        <v>2003</v>
      </c>
      <c r="C108" s="6" t="str">
        <f t="shared" si="7"/>
        <v>2004</v>
      </c>
      <c r="D108" s="6" t="s">
        <v>355</v>
      </c>
      <c r="E108" s="6" t="s">
        <v>258</v>
      </c>
      <c r="F108" s="11">
        <v>2188840</v>
      </c>
      <c r="G108" s="34">
        <f t="shared" si="8"/>
        <v>5</v>
      </c>
      <c r="H108" s="5" t="str">
        <f t="shared" si="9"/>
        <v>Diop</v>
      </c>
      <c r="I108" s="5" t="str">
        <f t="shared" si="10"/>
        <v>DeSagana</v>
      </c>
      <c r="J108" s="5" t="str">
        <f t="shared" si="11"/>
        <v>Diop,</v>
      </c>
    </row>
    <row r="109" spans="1:10" x14ac:dyDescent="0.25">
      <c r="A109" s="6" t="s">
        <v>237</v>
      </c>
      <c r="B109" s="6" t="str">
        <f t="shared" si="6"/>
        <v>2003</v>
      </c>
      <c r="C109" s="6" t="str">
        <f t="shared" si="7"/>
        <v>2004</v>
      </c>
      <c r="D109" s="6" t="s">
        <v>356</v>
      </c>
      <c r="E109" s="6" t="s">
        <v>256</v>
      </c>
      <c r="F109" s="11">
        <v>12051500</v>
      </c>
      <c r="G109" s="34">
        <f t="shared" si="8"/>
        <v>6</v>
      </c>
      <c r="H109" s="5" t="str">
        <f t="shared" si="9"/>
        <v>Divac</v>
      </c>
      <c r="I109" s="5" t="str">
        <f t="shared" si="10"/>
        <v>Vlade</v>
      </c>
      <c r="J109" s="5" t="str">
        <f t="shared" si="11"/>
        <v>Divac,</v>
      </c>
    </row>
    <row r="110" spans="1:10" x14ac:dyDescent="0.25">
      <c r="A110" s="6" t="s">
        <v>237</v>
      </c>
      <c r="B110" s="6" t="str">
        <f t="shared" si="6"/>
        <v>2003</v>
      </c>
      <c r="C110" s="6" t="str">
        <f t="shared" si="7"/>
        <v>2004</v>
      </c>
      <c r="D110" s="6" t="s">
        <v>357</v>
      </c>
      <c r="E110" s="6" t="s">
        <v>249</v>
      </c>
      <c r="F110" s="11">
        <v>1050300</v>
      </c>
      <c r="G110" s="34">
        <f t="shared" si="8"/>
        <v>6</v>
      </c>
      <c r="H110" s="5" t="str">
        <f t="shared" si="9"/>
        <v>Dixon</v>
      </c>
      <c r="I110" s="5" t="str">
        <f t="shared" si="10"/>
        <v>Juan</v>
      </c>
      <c r="J110" s="5" t="str">
        <f t="shared" si="11"/>
        <v>Dixon,</v>
      </c>
    </row>
    <row r="111" spans="1:10" x14ac:dyDescent="0.25">
      <c r="A111" s="6" t="s">
        <v>237</v>
      </c>
      <c r="B111" s="6" t="str">
        <f t="shared" si="6"/>
        <v>2003</v>
      </c>
      <c r="C111" s="6" t="str">
        <f t="shared" si="7"/>
        <v>2004</v>
      </c>
      <c r="D111" s="6" t="s">
        <v>358</v>
      </c>
      <c r="E111" s="6" t="s">
        <v>247</v>
      </c>
      <c r="F111" s="11">
        <v>1500000</v>
      </c>
      <c r="G111" s="34">
        <f t="shared" si="8"/>
        <v>7</v>
      </c>
      <c r="H111" s="5" t="str">
        <f t="shared" si="9"/>
        <v>Doleac</v>
      </c>
      <c r="I111" s="5" t="str">
        <f t="shared" si="10"/>
        <v>Michael</v>
      </c>
      <c r="J111" s="5" t="str">
        <f t="shared" si="11"/>
        <v>Doleac,</v>
      </c>
    </row>
    <row r="112" spans="1:10" x14ac:dyDescent="0.25">
      <c r="A112" s="6" t="s">
        <v>237</v>
      </c>
      <c r="B112" s="6" t="str">
        <f t="shared" si="6"/>
        <v>2003</v>
      </c>
      <c r="C112" s="6" t="str">
        <f t="shared" si="7"/>
        <v>2004</v>
      </c>
      <c r="D112" s="6" t="s">
        <v>359</v>
      </c>
      <c r="E112" s="6" t="s">
        <v>260</v>
      </c>
      <c r="F112" s="11">
        <v>2256444</v>
      </c>
      <c r="G112" s="34">
        <f t="shared" si="8"/>
        <v>8</v>
      </c>
      <c r="H112" s="5" t="str">
        <f t="shared" si="9"/>
        <v>Dooling</v>
      </c>
      <c r="I112" s="5" t="str">
        <f t="shared" si="10"/>
        <v>Keyon</v>
      </c>
      <c r="J112" s="5" t="str">
        <f t="shared" si="11"/>
        <v>Dooling,</v>
      </c>
    </row>
    <row r="113" spans="1:10" x14ac:dyDescent="0.25">
      <c r="A113" s="6" t="s">
        <v>237</v>
      </c>
      <c r="B113" s="6" t="str">
        <f t="shared" si="6"/>
        <v>2003</v>
      </c>
      <c r="C113" s="6" t="str">
        <f t="shared" si="7"/>
        <v>2004</v>
      </c>
      <c r="D113" s="6" t="s">
        <v>360</v>
      </c>
      <c r="E113" s="6" t="s">
        <v>240</v>
      </c>
      <c r="F113" s="11">
        <v>1300000</v>
      </c>
      <c r="G113" s="34">
        <f t="shared" si="8"/>
        <v>5</v>
      </c>
      <c r="H113" s="5" t="str">
        <f t="shared" si="9"/>
        <v>Drew</v>
      </c>
      <c r="I113" s="5" t="str">
        <f t="shared" si="10"/>
        <v>Bryce</v>
      </c>
      <c r="J113" s="5" t="str">
        <f t="shared" si="11"/>
        <v>Drew,</v>
      </c>
    </row>
    <row r="114" spans="1:10" x14ac:dyDescent="0.25">
      <c r="A114" s="6" t="s">
        <v>237</v>
      </c>
      <c r="B114" s="6" t="str">
        <f t="shared" si="6"/>
        <v>2003</v>
      </c>
      <c r="C114" s="6" t="str">
        <f t="shared" si="7"/>
        <v>2004</v>
      </c>
      <c r="D114" s="6" t="s">
        <v>361</v>
      </c>
      <c r="E114" s="6" t="s">
        <v>260</v>
      </c>
      <c r="F114" s="11">
        <v>2500000</v>
      </c>
      <c r="G114" s="34">
        <f t="shared" si="8"/>
        <v>9</v>
      </c>
      <c r="H114" s="5" t="str">
        <f t="shared" si="9"/>
        <v>Drobnjak</v>
      </c>
      <c r="I114" s="5" t="str">
        <f t="shared" si="10"/>
        <v>Predrag</v>
      </c>
      <c r="J114" s="5" t="str">
        <f t="shared" si="11"/>
        <v>Drobnjak,</v>
      </c>
    </row>
    <row r="115" spans="1:10" x14ac:dyDescent="0.25">
      <c r="A115" s="6" t="s">
        <v>237</v>
      </c>
      <c r="B115" s="6" t="str">
        <f t="shared" si="6"/>
        <v>2003</v>
      </c>
      <c r="C115" s="6" t="str">
        <f t="shared" si="7"/>
        <v>2004</v>
      </c>
      <c r="D115" s="6" t="s">
        <v>1605</v>
      </c>
      <c r="E115" s="6" t="s">
        <v>259</v>
      </c>
      <c r="F115" s="11">
        <v>12676125</v>
      </c>
      <c r="G115" s="34">
        <f t="shared" si="8"/>
        <v>7</v>
      </c>
      <c r="H115" s="5" t="str">
        <f t="shared" si="9"/>
        <v>Duncan</v>
      </c>
      <c r="I115" s="5" t="str">
        <f t="shared" si="10"/>
        <v>Tim</v>
      </c>
      <c r="J115" s="5" t="str">
        <f t="shared" si="11"/>
        <v>Duncan,</v>
      </c>
    </row>
    <row r="116" spans="1:10" x14ac:dyDescent="0.25">
      <c r="A116" s="6" t="s">
        <v>237</v>
      </c>
      <c r="B116" s="6" t="str">
        <f t="shared" si="6"/>
        <v>2003</v>
      </c>
      <c r="C116" s="6" t="str">
        <f t="shared" si="7"/>
        <v>2004</v>
      </c>
      <c r="D116" s="6" t="s">
        <v>362</v>
      </c>
      <c r="E116" s="6" t="s">
        <v>263</v>
      </c>
      <c r="F116" s="11">
        <v>3332500</v>
      </c>
      <c r="G116" s="34">
        <f t="shared" si="8"/>
        <v>9</v>
      </c>
      <c r="H116" s="5" t="str">
        <f t="shared" si="9"/>
        <v>Dunleavy</v>
      </c>
      <c r="I116" s="5" t="str">
        <f t="shared" si="10"/>
        <v>Mike</v>
      </c>
      <c r="J116" s="5" t="str">
        <f t="shared" si="11"/>
        <v>Dunleavy,</v>
      </c>
    </row>
    <row r="117" spans="1:10" x14ac:dyDescent="0.25">
      <c r="A117" s="6" t="s">
        <v>237</v>
      </c>
      <c r="B117" s="6" t="str">
        <f t="shared" si="6"/>
        <v>2003</v>
      </c>
      <c r="C117" s="6" t="str">
        <f t="shared" si="7"/>
        <v>2004</v>
      </c>
      <c r="D117" s="6" t="s">
        <v>650</v>
      </c>
      <c r="E117" s="6" t="s">
        <v>264</v>
      </c>
      <c r="F117" s="11">
        <v>698800</v>
      </c>
      <c r="G117" s="34">
        <f t="shared" si="8"/>
        <v>4</v>
      </c>
      <c r="H117" s="5" t="str">
        <f t="shared" si="9"/>
        <v>Ebi</v>
      </c>
      <c r="I117" s="5" t="str">
        <f t="shared" si="10"/>
        <v>Ndudi</v>
      </c>
      <c r="J117" s="5" t="str">
        <f t="shared" si="11"/>
        <v>Ebi,</v>
      </c>
    </row>
    <row r="118" spans="1:10" x14ac:dyDescent="0.25">
      <c r="A118" s="6" t="s">
        <v>237</v>
      </c>
      <c r="B118" s="6" t="str">
        <f t="shared" si="6"/>
        <v>2003</v>
      </c>
      <c r="C118" s="6" t="str">
        <f t="shared" si="7"/>
        <v>2004</v>
      </c>
      <c r="D118" s="6" t="s">
        <v>363</v>
      </c>
      <c r="E118" s="6" t="s">
        <v>247</v>
      </c>
      <c r="F118" s="11">
        <v>5845000</v>
      </c>
      <c r="G118" s="34">
        <f t="shared" si="8"/>
        <v>7</v>
      </c>
      <c r="H118" s="5" t="str">
        <f t="shared" si="9"/>
        <v>Eisley</v>
      </c>
      <c r="I118" s="5" t="str">
        <f t="shared" si="10"/>
        <v>Howard</v>
      </c>
      <c r="J118" s="5" t="str">
        <f t="shared" si="11"/>
        <v>Eisley,</v>
      </c>
    </row>
    <row r="119" spans="1:10" x14ac:dyDescent="0.25">
      <c r="A119" s="6" t="s">
        <v>237</v>
      </c>
      <c r="B119" s="6" t="str">
        <f t="shared" si="6"/>
        <v>2003</v>
      </c>
      <c r="C119" s="6" t="str">
        <f t="shared" si="7"/>
        <v>2004</v>
      </c>
      <c r="D119" s="6" t="s">
        <v>631</v>
      </c>
      <c r="E119" s="6" t="s">
        <v>239</v>
      </c>
      <c r="F119" s="11">
        <v>638679</v>
      </c>
      <c r="G119" s="34">
        <f t="shared" si="8"/>
        <v>7</v>
      </c>
      <c r="H119" s="5" t="str">
        <f t="shared" si="9"/>
        <v>Ekezie</v>
      </c>
      <c r="I119" s="5" t="str">
        <f t="shared" si="10"/>
        <v>Obinna</v>
      </c>
      <c r="J119" s="5" t="str">
        <f t="shared" si="11"/>
        <v>Ekezie,</v>
      </c>
    </row>
    <row r="120" spans="1:10" x14ac:dyDescent="0.25">
      <c r="A120" s="6" t="s">
        <v>237</v>
      </c>
      <c r="B120" s="6" t="str">
        <f t="shared" si="6"/>
        <v>2003</v>
      </c>
      <c r="C120" s="6" t="str">
        <f t="shared" si="7"/>
        <v>2004</v>
      </c>
      <c r="D120" s="6" t="s">
        <v>651</v>
      </c>
      <c r="E120" s="6" t="s">
        <v>244</v>
      </c>
      <c r="F120" s="11">
        <v>366931</v>
      </c>
      <c r="G120" s="34">
        <f t="shared" si="8"/>
        <v>6</v>
      </c>
      <c r="H120" s="5" t="str">
        <f t="shared" si="9"/>
        <v>Elson</v>
      </c>
      <c r="I120" s="5" t="str">
        <f t="shared" si="10"/>
        <v>Francisco</v>
      </c>
      <c r="J120" s="5" t="str">
        <f t="shared" si="11"/>
        <v>Elson,</v>
      </c>
    </row>
    <row r="121" spans="1:10" x14ac:dyDescent="0.25">
      <c r="A121" s="6" t="s">
        <v>237</v>
      </c>
      <c r="B121" s="6" t="str">
        <f t="shared" si="6"/>
        <v>2003</v>
      </c>
      <c r="C121" s="6" t="str">
        <f t="shared" si="7"/>
        <v>2004</v>
      </c>
      <c r="D121" s="6" t="s">
        <v>364</v>
      </c>
      <c r="E121" s="6" t="s">
        <v>260</v>
      </c>
      <c r="F121" s="11">
        <v>1629000</v>
      </c>
      <c r="G121" s="34">
        <f t="shared" si="8"/>
        <v>4</v>
      </c>
      <c r="H121" s="5" t="str">
        <f t="shared" si="9"/>
        <v>Ely</v>
      </c>
      <c r="I121" s="5" t="str">
        <f t="shared" si="10"/>
        <v>Melvin</v>
      </c>
      <c r="J121" s="5" t="str">
        <f t="shared" si="11"/>
        <v>Ely,</v>
      </c>
    </row>
    <row r="122" spans="1:10" x14ac:dyDescent="0.25">
      <c r="A122" s="6" t="s">
        <v>237</v>
      </c>
      <c r="B122" s="6" t="str">
        <f t="shared" si="6"/>
        <v>2003</v>
      </c>
      <c r="C122" s="6" t="str">
        <f t="shared" si="7"/>
        <v>2004</v>
      </c>
      <c r="D122" s="6" t="s">
        <v>365</v>
      </c>
      <c r="E122" s="6" t="s">
        <v>263</v>
      </c>
      <c r="F122" s="11">
        <v>2800000</v>
      </c>
      <c r="G122" s="34">
        <f t="shared" si="8"/>
        <v>10</v>
      </c>
      <c r="H122" s="5" t="str">
        <f t="shared" si="9"/>
        <v>Eschmeyer</v>
      </c>
      <c r="I122" s="5" t="str">
        <f t="shared" si="10"/>
        <v>Evan</v>
      </c>
      <c r="J122" s="5" t="str">
        <f t="shared" si="11"/>
        <v>Eschmeyer,</v>
      </c>
    </row>
    <row r="123" spans="1:10" x14ac:dyDescent="0.25">
      <c r="A123" s="6" t="s">
        <v>237</v>
      </c>
      <c r="B123" s="6" t="str">
        <f t="shared" si="6"/>
        <v>2003</v>
      </c>
      <c r="C123" s="6" t="str">
        <f t="shared" si="7"/>
        <v>2004</v>
      </c>
      <c r="D123" s="6" t="s">
        <v>366</v>
      </c>
      <c r="E123" s="6" t="s">
        <v>242</v>
      </c>
      <c r="F123" s="11">
        <v>563679</v>
      </c>
      <c r="G123" s="34">
        <f t="shared" si="8"/>
        <v>6</v>
      </c>
      <c r="H123" s="5" t="str">
        <f t="shared" si="9"/>
        <v>Evans</v>
      </c>
      <c r="I123" s="5" t="str">
        <f t="shared" si="10"/>
        <v>Reggie</v>
      </c>
      <c r="J123" s="5" t="str">
        <f t="shared" si="11"/>
        <v>Evans,</v>
      </c>
    </row>
    <row r="124" spans="1:10" x14ac:dyDescent="0.25">
      <c r="A124" s="6" t="s">
        <v>237</v>
      </c>
      <c r="B124" s="6" t="str">
        <f t="shared" si="6"/>
        <v>2003</v>
      </c>
      <c r="C124" s="6" t="str">
        <f t="shared" si="7"/>
        <v>2004</v>
      </c>
      <c r="D124" s="6" t="s">
        <v>367</v>
      </c>
      <c r="E124" s="6" t="s">
        <v>238</v>
      </c>
      <c r="F124" s="11">
        <v>13281250</v>
      </c>
      <c r="G124" s="34">
        <f t="shared" si="8"/>
        <v>7</v>
      </c>
      <c r="H124" s="5" t="str">
        <f t="shared" si="9"/>
        <v>Finley</v>
      </c>
      <c r="I124" s="5" t="str">
        <f t="shared" si="10"/>
        <v>Michael</v>
      </c>
      <c r="J124" s="5" t="str">
        <f t="shared" si="11"/>
        <v>Finley,</v>
      </c>
    </row>
    <row r="125" spans="1:10" x14ac:dyDescent="0.25">
      <c r="A125" s="6" t="s">
        <v>237</v>
      </c>
      <c r="B125" s="6" t="str">
        <f t="shared" si="6"/>
        <v>2003</v>
      </c>
      <c r="C125" s="6" t="str">
        <f t="shared" si="7"/>
        <v>2004</v>
      </c>
      <c r="D125" s="6" t="s">
        <v>368</v>
      </c>
      <c r="E125" s="6" t="s">
        <v>261</v>
      </c>
      <c r="F125" s="11">
        <v>3000000</v>
      </c>
      <c r="G125" s="34">
        <f t="shared" si="8"/>
        <v>7</v>
      </c>
      <c r="H125" s="5" t="str">
        <f t="shared" si="9"/>
        <v>Fisher</v>
      </c>
      <c r="I125" s="5" t="str">
        <f t="shared" si="10"/>
        <v>Derek</v>
      </c>
      <c r="J125" s="5" t="str">
        <f t="shared" si="11"/>
        <v>Fisher,</v>
      </c>
    </row>
    <row r="126" spans="1:10" x14ac:dyDescent="0.25">
      <c r="A126" s="6" t="s">
        <v>237</v>
      </c>
      <c r="B126" s="6" t="str">
        <f t="shared" si="6"/>
        <v>2003</v>
      </c>
      <c r="C126" s="6" t="str">
        <f t="shared" si="7"/>
        <v>2004</v>
      </c>
      <c r="D126" s="6" t="s">
        <v>369</v>
      </c>
      <c r="E126" s="6" t="s">
        <v>255</v>
      </c>
      <c r="F126" s="11">
        <v>3727000</v>
      </c>
      <c r="G126" s="34">
        <f t="shared" si="8"/>
        <v>6</v>
      </c>
      <c r="H126" s="5" t="str">
        <f t="shared" si="9"/>
        <v>Fizer</v>
      </c>
      <c r="I126" s="5" t="str">
        <f t="shared" si="10"/>
        <v>Marcus</v>
      </c>
      <c r="J126" s="5" t="str">
        <f t="shared" si="11"/>
        <v>Fizer,</v>
      </c>
    </row>
    <row r="127" spans="1:10" x14ac:dyDescent="0.25">
      <c r="A127" s="6" t="s">
        <v>237</v>
      </c>
      <c r="B127" s="6" t="str">
        <f t="shared" si="6"/>
        <v>2003</v>
      </c>
      <c r="C127" s="6" t="str">
        <f t="shared" si="7"/>
        <v>2004</v>
      </c>
      <c r="D127" s="6" t="s">
        <v>652</v>
      </c>
      <c r="E127" s="6" t="s">
        <v>266</v>
      </c>
      <c r="F127" s="11">
        <v>2002680</v>
      </c>
      <c r="G127" s="34">
        <f t="shared" si="8"/>
        <v>5</v>
      </c>
      <c r="H127" s="5" t="str">
        <f t="shared" si="9"/>
        <v>Ford</v>
      </c>
      <c r="I127" s="5" t="str">
        <f t="shared" si="10"/>
        <v>TJ</v>
      </c>
      <c r="J127" s="5" t="str">
        <f t="shared" si="11"/>
        <v>Ford,</v>
      </c>
    </row>
    <row r="128" spans="1:10" x14ac:dyDescent="0.25">
      <c r="A128" s="6" t="s">
        <v>237</v>
      </c>
      <c r="B128" s="6" t="str">
        <f t="shared" si="6"/>
        <v>2003</v>
      </c>
      <c r="C128" s="6" t="str">
        <f t="shared" si="7"/>
        <v>2004</v>
      </c>
      <c r="D128" s="6" t="s">
        <v>370</v>
      </c>
      <c r="E128" s="6" t="s">
        <v>238</v>
      </c>
      <c r="F128" s="11">
        <v>5428571</v>
      </c>
      <c r="G128" s="34">
        <f t="shared" si="8"/>
        <v>8</v>
      </c>
      <c r="H128" s="5" t="str">
        <f t="shared" si="9"/>
        <v>Fortson</v>
      </c>
      <c r="I128" s="5" t="str">
        <f t="shared" si="10"/>
        <v>Danny</v>
      </c>
      <c r="J128" s="5" t="str">
        <f t="shared" si="11"/>
        <v>Fortson,</v>
      </c>
    </row>
    <row r="129" spans="1:10" x14ac:dyDescent="0.25">
      <c r="A129" s="6" t="s">
        <v>237</v>
      </c>
      <c r="B129" s="6" t="str">
        <f t="shared" si="6"/>
        <v>2003</v>
      </c>
      <c r="C129" s="6" t="str">
        <f t="shared" si="7"/>
        <v>2004</v>
      </c>
      <c r="D129" s="6" t="s">
        <v>371</v>
      </c>
      <c r="E129" s="6" t="s">
        <v>246</v>
      </c>
      <c r="F129" s="11">
        <v>3800000</v>
      </c>
      <c r="G129" s="34">
        <f t="shared" si="8"/>
        <v>7</v>
      </c>
      <c r="H129" s="5" t="str">
        <f t="shared" si="9"/>
        <v>Foster</v>
      </c>
      <c r="I129" s="5" t="str">
        <f t="shared" si="10"/>
        <v>Jeff</v>
      </c>
      <c r="J129" s="5" t="str">
        <f t="shared" si="11"/>
        <v>Foster,</v>
      </c>
    </row>
    <row r="130" spans="1:10" x14ac:dyDescent="0.25">
      <c r="A130" s="6" t="s">
        <v>237</v>
      </c>
      <c r="B130" s="6" t="str">
        <f t="shared" si="6"/>
        <v>2003</v>
      </c>
      <c r="C130" s="6" t="str">
        <f t="shared" si="7"/>
        <v>2004</v>
      </c>
      <c r="D130" s="6" t="s">
        <v>372</v>
      </c>
      <c r="E130" s="6" t="s">
        <v>261</v>
      </c>
      <c r="F130" s="11">
        <v>4550000</v>
      </c>
      <c r="G130" s="34">
        <f t="shared" si="8"/>
        <v>4</v>
      </c>
      <c r="H130" s="5" t="str">
        <f t="shared" si="9"/>
        <v>Fox</v>
      </c>
      <c r="I130" s="5" t="str">
        <f t="shared" si="10"/>
        <v>Rick</v>
      </c>
      <c r="J130" s="5" t="str">
        <f t="shared" si="11"/>
        <v>Fox,</v>
      </c>
    </row>
    <row r="131" spans="1:10" x14ac:dyDescent="0.25">
      <c r="A131" s="6" t="s">
        <v>237</v>
      </c>
      <c r="B131" s="6" t="str">
        <f t="shared" ref="B131:B194" si="12">LEFT(A131, 4)</f>
        <v>2003</v>
      </c>
      <c r="C131" s="6" t="str">
        <f t="shared" ref="C131:C194" si="13">"20"&amp;MID(A131, 6, 2)</f>
        <v>2004</v>
      </c>
      <c r="D131" s="6" t="s">
        <v>373</v>
      </c>
      <c r="E131" s="6" t="s">
        <v>263</v>
      </c>
      <c r="F131" s="11">
        <v>4400000</v>
      </c>
      <c r="G131" s="34">
        <f t="shared" ref="G131:G194" si="14">SEARCH(",", D131)</f>
        <v>6</v>
      </c>
      <c r="H131" s="5" t="str">
        <f t="shared" ref="H131:H194" si="15">LEFT(D131, G131-1)</f>
        <v>Foyle</v>
      </c>
      <c r="I131" s="5" t="str">
        <f t="shared" ref="I131:I194" si="16">MID(D131, G131+2, 100)</f>
        <v>Adonal</v>
      </c>
      <c r="J131" s="5" t="str">
        <f t="shared" ref="J131:J194" si="17">LEFT(D131, SEARCH(",", D131))</f>
        <v>Foyle,</v>
      </c>
    </row>
    <row r="132" spans="1:10" x14ac:dyDescent="0.25">
      <c r="A132" s="6" t="s">
        <v>237</v>
      </c>
      <c r="B132" s="6" t="str">
        <f t="shared" si="12"/>
        <v>2003</v>
      </c>
      <c r="C132" s="6" t="str">
        <f t="shared" si="13"/>
        <v>2004</v>
      </c>
      <c r="D132" s="6" t="s">
        <v>653</v>
      </c>
      <c r="E132" s="6" t="s">
        <v>242</v>
      </c>
      <c r="F132" s="11">
        <v>366931</v>
      </c>
      <c r="G132" s="34">
        <f t="shared" si="14"/>
        <v>6</v>
      </c>
      <c r="H132" s="5" t="str">
        <f t="shared" si="15"/>
        <v>Frahm</v>
      </c>
      <c r="I132" s="5" t="str">
        <f t="shared" si="16"/>
        <v>Richie</v>
      </c>
      <c r="J132" s="5" t="str">
        <f t="shared" si="17"/>
        <v>Frahm,</v>
      </c>
    </row>
    <row r="133" spans="1:10" x14ac:dyDescent="0.25">
      <c r="A133" s="6" t="s">
        <v>237</v>
      </c>
      <c r="B133" s="6" t="str">
        <f t="shared" si="12"/>
        <v>2003</v>
      </c>
      <c r="C133" s="6" t="str">
        <f t="shared" si="13"/>
        <v>2004</v>
      </c>
      <c r="D133" s="6" t="s">
        <v>374</v>
      </c>
      <c r="E133" s="6" t="s">
        <v>243</v>
      </c>
      <c r="F133" s="11">
        <v>10067750</v>
      </c>
      <c r="G133" s="34">
        <f t="shared" si="14"/>
        <v>8</v>
      </c>
      <c r="H133" s="5" t="str">
        <f t="shared" si="15"/>
        <v>Francis</v>
      </c>
      <c r="I133" s="5" t="str">
        <f t="shared" si="16"/>
        <v>Steve</v>
      </c>
      <c r="J133" s="5" t="str">
        <f t="shared" si="17"/>
        <v>Francis,</v>
      </c>
    </row>
    <row r="134" spans="1:10" x14ac:dyDescent="0.25">
      <c r="A134" s="6" t="s">
        <v>237</v>
      </c>
      <c r="B134" s="6" t="str">
        <f t="shared" si="12"/>
        <v>2003</v>
      </c>
      <c r="C134" s="6" t="str">
        <f t="shared" si="13"/>
        <v>2004</v>
      </c>
      <c r="D134" s="6" t="s">
        <v>375</v>
      </c>
      <c r="E134" s="6" t="s">
        <v>256</v>
      </c>
      <c r="F134" s="11">
        <v>3650000</v>
      </c>
      <c r="G134" s="34">
        <f t="shared" si="14"/>
        <v>12</v>
      </c>
      <c r="H134" s="5" t="str">
        <f t="shared" si="15"/>
        <v>Funderburke</v>
      </c>
      <c r="I134" s="5" t="str">
        <f t="shared" si="16"/>
        <v>Lawrence</v>
      </c>
      <c r="J134" s="5" t="str">
        <f t="shared" si="17"/>
        <v>Funderburke,</v>
      </c>
    </row>
    <row r="135" spans="1:10" x14ac:dyDescent="0.25">
      <c r="A135" s="6" t="s">
        <v>237</v>
      </c>
      <c r="B135" s="6" t="str">
        <f t="shared" si="12"/>
        <v>2003</v>
      </c>
      <c r="C135" s="6" t="str">
        <f t="shared" si="13"/>
        <v>2004</v>
      </c>
      <c r="D135" s="6" t="s">
        <v>376</v>
      </c>
      <c r="E135" s="6" t="s">
        <v>266</v>
      </c>
      <c r="F135" s="11">
        <v>563679</v>
      </c>
      <c r="G135" s="34">
        <f t="shared" si="14"/>
        <v>9</v>
      </c>
      <c r="H135" s="5" t="str">
        <f t="shared" si="15"/>
        <v>Gadzuric</v>
      </c>
      <c r="I135" s="5" t="str">
        <f t="shared" si="16"/>
        <v>Dan</v>
      </c>
      <c r="J135" s="5" t="str">
        <f t="shared" si="17"/>
        <v>Gadzuric,</v>
      </c>
    </row>
    <row r="136" spans="1:10" x14ac:dyDescent="0.25">
      <c r="A136" s="6" t="s">
        <v>237</v>
      </c>
      <c r="B136" s="6" t="str">
        <f t="shared" si="12"/>
        <v>2003</v>
      </c>
      <c r="C136" s="6" t="str">
        <f t="shared" si="13"/>
        <v>2004</v>
      </c>
      <c r="D136" s="6" t="s">
        <v>654</v>
      </c>
      <c r="E136" s="6" t="s">
        <v>265</v>
      </c>
      <c r="F136" s="11">
        <v>1127600</v>
      </c>
      <c r="G136" s="34">
        <f t="shared" si="14"/>
        <v>7</v>
      </c>
      <c r="H136" s="5" t="str">
        <f t="shared" si="15"/>
        <v>Gaines</v>
      </c>
      <c r="I136" s="5" t="str">
        <f t="shared" si="16"/>
        <v>Reece</v>
      </c>
      <c r="J136" s="5" t="str">
        <f t="shared" si="17"/>
        <v>Gaines,</v>
      </c>
    </row>
    <row r="137" spans="1:10" x14ac:dyDescent="0.25">
      <c r="A137" s="6" t="s">
        <v>237</v>
      </c>
      <c r="B137" s="6" t="str">
        <f t="shared" si="12"/>
        <v>2003</v>
      </c>
      <c r="C137" s="6" t="str">
        <f t="shared" si="13"/>
        <v>2004</v>
      </c>
      <c r="D137" s="6" t="s">
        <v>655</v>
      </c>
      <c r="E137" s="6" t="s">
        <v>259</v>
      </c>
      <c r="F137" s="11">
        <v>366931</v>
      </c>
      <c r="G137" s="34">
        <f t="shared" si="14"/>
        <v>7</v>
      </c>
      <c r="H137" s="5" t="str">
        <f t="shared" si="15"/>
        <v>Garcia</v>
      </c>
      <c r="I137" s="5" t="str">
        <f t="shared" si="16"/>
        <v>Alex</v>
      </c>
      <c r="J137" s="5" t="str">
        <f t="shared" si="17"/>
        <v>Garcia,</v>
      </c>
    </row>
    <row r="138" spans="1:10" x14ac:dyDescent="0.25">
      <c r="A138" s="6" t="s">
        <v>237</v>
      </c>
      <c r="B138" s="6" t="str">
        <f t="shared" si="12"/>
        <v>2003</v>
      </c>
      <c r="C138" s="6" t="str">
        <f t="shared" si="13"/>
        <v>2004</v>
      </c>
      <c r="D138" s="6" t="s">
        <v>377</v>
      </c>
      <c r="E138" s="6" t="s">
        <v>264</v>
      </c>
      <c r="F138" s="11">
        <v>28000000</v>
      </c>
      <c r="G138" s="34">
        <f t="shared" si="14"/>
        <v>8</v>
      </c>
      <c r="H138" s="5" t="str">
        <f t="shared" si="15"/>
        <v>Garnett</v>
      </c>
      <c r="I138" s="5" t="str">
        <f t="shared" si="16"/>
        <v>Kevin</v>
      </c>
      <c r="J138" s="5" t="str">
        <f t="shared" si="17"/>
        <v>Garnett,</v>
      </c>
    </row>
    <row r="139" spans="1:10" x14ac:dyDescent="0.25">
      <c r="A139" s="6" t="s">
        <v>237</v>
      </c>
      <c r="B139" s="6" t="str">
        <f t="shared" si="12"/>
        <v>2003</v>
      </c>
      <c r="C139" s="6" t="str">
        <f t="shared" si="13"/>
        <v>2004</v>
      </c>
      <c r="D139" s="6" t="s">
        <v>378</v>
      </c>
      <c r="E139" s="6" t="s">
        <v>265</v>
      </c>
      <c r="F139" s="11">
        <v>2643750</v>
      </c>
      <c r="G139" s="34">
        <f t="shared" si="14"/>
        <v>8</v>
      </c>
      <c r="H139" s="5" t="str">
        <f t="shared" si="15"/>
        <v>Garrity</v>
      </c>
      <c r="I139" s="5" t="str">
        <f t="shared" si="16"/>
        <v>Pat</v>
      </c>
      <c r="J139" s="5" t="str">
        <f t="shared" si="17"/>
        <v>Garrity,</v>
      </c>
    </row>
    <row r="140" spans="1:10" x14ac:dyDescent="0.25">
      <c r="A140" s="6" t="s">
        <v>237</v>
      </c>
      <c r="B140" s="6" t="str">
        <f t="shared" si="12"/>
        <v>2003</v>
      </c>
      <c r="C140" s="6" t="str">
        <f t="shared" si="13"/>
        <v>2004</v>
      </c>
      <c r="D140" s="6" t="s">
        <v>379</v>
      </c>
      <c r="E140" s="6" t="s">
        <v>254</v>
      </c>
      <c r="F140" s="11">
        <v>3417000</v>
      </c>
      <c r="G140" s="34">
        <f t="shared" si="14"/>
        <v>6</v>
      </c>
      <c r="H140" s="5" t="str">
        <f t="shared" si="15"/>
        <v>Gasol</v>
      </c>
      <c r="I140" s="5" t="str">
        <f t="shared" si="16"/>
        <v>Pau</v>
      </c>
      <c r="J140" s="5" t="str">
        <f t="shared" si="17"/>
        <v>Gasol,</v>
      </c>
    </row>
    <row r="141" spans="1:10" x14ac:dyDescent="0.25">
      <c r="A141" s="6" t="s">
        <v>237</v>
      </c>
      <c r="B141" s="6" t="str">
        <f t="shared" si="12"/>
        <v>2003</v>
      </c>
      <c r="C141" s="6" t="str">
        <f t="shared" si="13"/>
        <v>2004</v>
      </c>
      <c r="D141" s="6" t="s">
        <v>380</v>
      </c>
      <c r="E141" s="6" t="s">
        <v>261</v>
      </c>
      <c r="F141" s="11">
        <v>4545000</v>
      </c>
      <c r="G141" s="34">
        <f t="shared" si="14"/>
        <v>7</v>
      </c>
      <c r="H141" s="5" t="str">
        <f t="shared" si="15"/>
        <v>George</v>
      </c>
      <c r="I141" s="5" t="str">
        <f t="shared" si="16"/>
        <v>Devean</v>
      </c>
      <c r="J141" s="5" t="str">
        <f t="shared" si="17"/>
        <v>George,</v>
      </c>
    </row>
    <row r="142" spans="1:10" x14ac:dyDescent="0.25">
      <c r="A142" s="6" t="s">
        <v>237</v>
      </c>
      <c r="B142" s="6" t="str">
        <f t="shared" si="12"/>
        <v>2003</v>
      </c>
      <c r="C142" s="6" t="str">
        <f t="shared" si="13"/>
        <v>2004</v>
      </c>
      <c r="D142" s="6" t="s">
        <v>381</v>
      </c>
      <c r="E142" s="6" t="s">
        <v>255</v>
      </c>
      <c r="F142" s="11">
        <v>1070000</v>
      </c>
      <c r="G142" s="34">
        <f t="shared" si="14"/>
        <v>5</v>
      </c>
      <c r="H142" s="5" t="str">
        <f t="shared" si="15"/>
        <v>Gill</v>
      </c>
      <c r="I142" s="5" t="str">
        <f t="shared" si="16"/>
        <v>Kendall</v>
      </c>
      <c r="J142" s="5" t="str">
        <f t="shared" si="17"/>
        <v>Gill,</v>
      </c>
    </row>
    <row r="143" spans="1:10" x14ac:dyDescent="0.25">
      <c r="A143" s="6" t="s">
        <v>237</v>
      </c>
      <c r="B143" s="6" t="str">
        <f t="shared" si="12"/>
        <v>2003</v>
      </c>
      <c r="C143" s="6" t="str">
        <f t="shared" si="13"/>
        <v>2004</v>
      </c>
      <c r="D143" s="6" t="s">
        <v>382</v>
      </c>
      <c r="E143" s="6" t="s">
        <v>259</v>
      </c>
      <c r="F143" s="11">
        <v>1543500</v>
      </c>
      <c r="G143" s="34">
        <f t="shared" si="14"/>
        <v>9</v>
      </c>
      <c r="H143" s="5" t="str">
        <f t="shared" si="15"/>
        <v>Ginobili</v>
      </c>
      <c r="I143" s="5" t="str">
        <f t="shared" si="16"/>
        <v>Emanuel</v>
      </c>
      <c r="J143" s="5" t="str">
        <f t="shared" si="17"/>
        <v>Ginobili,</v>
      </c>
    </row>
    <row r="144" spans="1:10" x14ac:dyDescent="0.25">
      <c r="A144" s="6" t="s">
        <v>237</v>
      </c>
      <c r="B144" s="6" t="str">
        <f t="shared" si="12"/>
        <v>2003</v>
      </c>
      <c r="C144" s="6" t="str">
        <f t="shared" si="13"/>
        <v>2004</v>
      </c>
      <c r="D144" s="6" t="s">
        <v>383</v>
      </c>
      <c r="E144" s="6" t="s">
        <v>265</v>
      </c>
      <c r="F144" s="11">
        <v>1540000</v>
      </c>
      <c r="G144" s="34">
        <f t="shared" si="14"/>
        <v>8</v>
      </c>
      <c r="H144" s="5" t="str">
        <f t="shared" si="15"/>
        <v>Giricek</v>
      </c>
      <c r="I144" s="5" t="str">
        <f t="shared" si="16"/>
        <v>Gordan</v>
      </c>
      <c r="J144" s="5" t="str">
        <f t="shared" si="17"/>
        <v>Giricek,</v>
      </c>
    </row>
    <row r="145" spans="1:10" x14ac:dyDescent="0.25">
      <c r="A145" s="6" t="s">
        <v>237</v>
      </c>
      <c r="B145" s="6" t="str">
        <f t="shared" si="12"/>
        <v>2003</v>
      </c>
      <c r="C145" s="6" t="str">
        <f t="shared" si="13"/>
        <v>2004</v>
      </c>
      <c r="D145" s="6" t="s">
        <v>384</v>
      </c>
      <c r="E145" s="6" t="s">
        <v>239</v>
      </c>
      <c r="F145" s="11">
        <v>1000000</v>
      </c>
      <c r="G145" s="34">
        <f t="shared" si="14"/>
        <v>7</v>
      </c>
      <c r="H145" s="5" t="str">
        <f t="shared" si="15"/>
        <v>Glover</v>
      </c>
      <c r="I145" s="5" t="str">
        <f t="shared" si="16"/>
        <v>Dion</v>
      </c>
      <c r="J145" s="5" t="str">
        <f t="shared" si="17"/>
        <v>Glover,</v>
      </c>
    </row>
    <row r="146" spans="1:10" x14ac:dyDescent="0.25">
      <c r="A146" s="6" t="s">
        <v>237</v>
      </c>
      <c r="B146" s="6" t="str">
        <f t="shared" si="12"/>
        <v>2003</v>
      </c>
      <c r="C146" s="6" t="str">
        <f t="shared" si="13"/>
        <v>2004</v>
      </c>
      <c r="D146" s="6" t="s">
        <v>385</v>
      </c>
      <c r="E146" s="6" t="s">
        <v>265</v>
      </c>
      <c r="F146" s="11">
        <v>3004500</v>
      </c>
      <c r="G146" s="34">
        <f t="shared" si="14"/>
        <v>7</v>
      </c>
      <c r="H146" s="5" t="str">
        <f t="shared" si="15"/>
        <v>Gooden</v>
      </c>
      <c r="I146" s="5" t="str">
        <f t="shared" si="16"/>
        <v>Drew</v>
      </c>
      <c r="J146" s="5" t="str">
        <f t="shared" si="17"/>
        <v>Gooden,</v>
      </c>
    </row>
    <row r="147" spans="1:10" x14ac:dyDescent="0.25">
      <c r="A147" s="6" t="s">
        <v>237</v>
      </c>
      <c r="B147" s="6" t="str">
        <f t="shared" si="12"/>
        <v>2003</v>
      </c>
      <c r="C147" s="6" t="str">
        <f t="shared" si="13"/>
        <v>2004</v>
      </c>
      <c r="D147" s="6" t="s">
        <v>386</v>
      </c>
      <c r="E147" s="6" t="s">
        <v>241</v>
      </c>
      <c r="F147" s="11">
        <v>12234063</v>
      </c>
      <c r="G147" s="34">
        <f t="shared" si="14"/>
        <v>6</v>
      </c>
      <c r="H147" s="5" t="str">
        <f t="shared" si="15"/>
        <v>Grant</v>
      </c>
      <c r="I147" s="5" t="str">
        <f t="shared" si="16"/>
        <v>Brian</v>
      </c>
      <c r="J147" s="5" t="str">
        <f t="shared" si="17"/>
        <v>Grant,</v>
      </c>
    </row>
    <row r="148" spans="1:10" x14ac:dyDescent="0.25">
      <c r="A148" s="6" t="s">
        <v>237</v>
      </c>
      <c r="B148" s="6" t="str">
        <f t="shared" si="12"/>
        <v>2003</v>
      </c>
      <c r="C148" s="6" t="str">
        <f t="shared" si="13"/>
        <v>2004</v>
      </c>
      <c r="D148" s="6" t="s">
        <v>387</v>
      </c>
      <c r="E148" s="6" t="s">
        <v>261</v>
      </c>
      <c r="F148" s="11">
        <v>1070000</v>
      </c>
      <c r="G148" s="34">
        <f t="shared" si="14"/>
        <v>6</v>
      </c>
      <c r="H148" s="5" t="str">
        <f t="shared" si="15"/>
        <v>Grant</v>
      </c>
      <c r="I148" s="5" t="str">
        <f t="shared" si="16"/>
        <v>Horace</v>
      </c>
      <c r="J148" s="5" t="str">
        <f t="shared" si="17"/>
        <v>Grant,</v>
      </c>
    </row>
    <row r="149" spans="1:10" x14ac:dyDescent="0.25">
      <c r="A149" s="6" t="s">
        <v>237</v>
      </c>
      <c r="B149" s="6" t="str">
        <f t="shared" si="12"/>
        <v>2003</v>
      </c>
      <c r="C149" s="6" t="str">
        <f t="shared" si="13"/>
        <v>2004</v>
      </c>
      <c r="D149" s="6" t="s">
        <v>656</v>
      </c>
      <c r="E149" s="6" t="s">
        <v>262</v>
      </c>
      <c r="F149" s="11">
        <v>366931</v>
      </c>
      <c r="G149" s="34">
        <f t="shared" si="14"/>
        <v>6</v>
      </c>
      <c r="H149" s="5" t="str">
        <f t="shared" si="15"/>
        <v>Green</v>
      </c>
      <c r="I149" s="5" t="str">
        <f t="shared" si="16"/>
        <v>Willie</v>
      </c>
      <c r="J149" s="5" t="str">
        <f t="shared" si="17"/>
        <v>Green,</v>
      </c>
    </row>
    <row r="150" spans="1:10" x14ac:dyDescent="0.25">
      <c r="A150" s="6" t="s">
        <v>237</v>
      </c>
      <c r="B150" s="6" t="str">
        <f t="shared" si="12"/>
        <v>2003</v>
      </c>
      <c r="C150" s="6" t="str">
        <f t="shared" si="13"/>
        <v>2004</v>
      </c>
      <c r="D150" s="6" t="s">
        <v>388</v>
      </c>
      <c r="E150" s="6" t="s">
        <v>243</v>
      </c>
      <c r="F150" s="11">
        <v>688679</v>
      </c>
      <c r="G150" s="34">
        <f t="shared" si="14"/>
        <v>8</v>
      </c>
      <c r="H150" s="5" t="str">
        <f t="shared" si="15"/>
        <v>Griffin</v>
      </c>
      <c r="I150" s="5" t="str">
        <f t="shared" si="16"/>
        <v>Adrian</v>
      </c>
      <c r="J150" s="5" t="str">
        <f t="shared" si="17"/>
        <v>Griffin,</v>
      </c>
    </row>
    <row r="151" spans="1:10" x14ac:dyDescent="0.25">
      <c r="A151" s="6" t="s">
        <v>237</v>
      </c>
      <c r="B151" s="6" t="str">
        <f t="shared" si="12"/>
        <v>2003</v>
      </c>
      <c r="C151" s="6" t="str">
        <f t="shared" si="13"/>
        <v>2004</v>
      </c>
      <c r="D151" s="6" t="s">
        <v>389</v>
      </c>
      <c r="E151" s="6" t="s">
        <v>248</v>
      </c>
      <c r="F151" s="11">
        <v>11668395</v>
      </c>
      <c r="G151" s="34">
        <f t="shared" si="14"/>
        <v>10</v>
      </c>
      <c r="H151" s="5" t="str">
        <f t="shared" si="15"/>
        <v>Gugliotta</v>
      </c>
      <c r="I151" s="5" t="str">
        <f t="shared" si="16"/>
        <v>Tom</v>
      </c>
      <c r="J151" s="5" t="str">
        <f t="shared" si="17"/>
        <v>Gugliotta,</v>
      </c>
    </row>
    <row r="152" spans="1:10" x14ac:dyDescent="0.25">
      <c r="A152" s="6" t="s">
        <v>237</v>
      </c>
      <c r="B152" s="6" t="str">
        <f t="shared" si="12"/>
        <v>2003</v>
      </c>
      <c r="C152" s="6" t="str">
        <f t="shared" si="13"/>
        <v>2004</v>
      </c>
      <c r="D152" s="6" t="s">
        <v>390</v>
      </c>
      <c r="E152" s="6" t="s">
        <v>266</v>
      </c>
      <c r="F152" s="11">
        <v>1547280</v>
      </c>
      <c r="G152" s="34">
        <f t="shared" si="14"/>
        <v>8</v>
      </c>
      <c r="H152" s="5" t="str">
        <f t="shared" si="15"/>
        <v>Haislip</v>
      </c>
      <c r="I152" s="5" t="str">
        <f t="shared" si="16"/>
        <v>Marcus</v>
      </c>
      <c r="J152" s="5" t="str">
        <f t="shared" si="17"/>
        <v>Haislip,</v>
      </c>
    </row>
    <row r="153" spans="1:10" x14ac:dyDescent="0.25">
      <c r="A153" s="6" t="s">
        <v>237</v>
      </c>
      <c r="B153" s="6" t="str">
        <f t="shared" si="12"/>
        <v>2003</v>
      </c>
      <c r="C153" s="6" t="str">
        <f t="shared" si="13"/>
        <v>2004</v>
      </c>
      <c r="D153" s="6" t="s">
        <v>391</v>
      </c>
      <c r="E153" s="6" t="s">
        <v>257</v>
      </c>
      <c r="F153" s="11">
        <v>813679</v>
      </c>
      <c r="G153" s="34">
        <f t="shared" si="14"/>
        <v>4</v>
      </c>
      <c r="H153" s="5" t="str">
        <f t="shared" si="15"/>
        <v>Ham</v>
      </c>
      <c r="I153" s="5" t="str">
        <f t="shared" si="16"/>
        <v>Darvin</v>
      </c>
      <c r="J153" s="5" t="str">
        <f t="shared" si="17"/>
        <v>Ham,</v>
      </c>
    </row>
    <row r="154" spans="1:10" x14ac:dyDescent="0.25">
      <c r="A154" s="6" t="s">
        <v>237</v>
      </c>
      <c r="B154" s="6" t="str">
        <f t="shared" si="12"/>
        <v>2003</v>
      </c>
      <c r="C154" s="6" t="str">
        <f t="shared" si="13"/>
        <v>2004</v>
      </c>
      <c r="D154" s="6" t="s">
        <v>392</v>
      </c>
      <c r="E154" s="6" t="s">
        <v>257</v>
      </c>
      <c r="F154" s="11">
        <v>6500000</v>
      </c>
      <c r="G154" s="34">
        <f t="shared" si="14"/>
        <v>9</v>
      </c>
      <c r="H154" s="5" t="str">
        <f t="shared" si="15"/>
        <v>Hamilton</v>
      </c>
      <c r="I154" s="5" t="str">
        <f t="shared" si="16"/>
        <v>Richard</v>
      </c>
      <c r="J154" s="5" t="str">
        <f t="shared" si="17"/>
        <v>Hamilton,</v>
      </c>
    </row>
    <row r="155" spans="1:10" x14ac:dyDescent="0.25">
      <c r="A155" s="6" t="s">
        <v>237</v>
      </c>
      <c r="B155" s="6" t="str">
        <f t="shared" si="12"/>
        <v>2003</v>
      </c>
      <c r="C155" s="6" t="str">
        <f t="shared" si="13"/>
        <v>2004</v>
      </c>
      <c r="D155" s="6" t="s">
        <v>657</v>
      </c>
      <c r="E155" s="6" t="s">
        <v>251</v>
      </c>
      <c r="F155" s="11">
        <v>366931</v>
      </c>
      <c r="G155" s="34">
        <f t="shared" si="14"/>
        <v>11</v>
      </c>
      <c r="H155" s="5" t="str">
        <f t="shared" si="15"/>
        <v>Handlogten</v>
      </c>
      <c r="I155" s="5" t="str">
        <f t="shared" si="16"/>
        <v>Ben</v>
      </c>
      <c r="J155" s="5" t="str">
        <f t="shared" si="17"/>
        <v>Handlogten,</v>
      </c>
    </row>
    <row r="156" spans="1:10" x14ac:dyDescent="0.25">
      <c r="A156" s="6" t="s">
        <v>237</v>
      </c>
      <c r="B156" s="6" t="str">
        <f t="shared" si="12"/>
        <v>2003</v>
      </c>
      <c r="C156" s="6" t="str">
        <f t="shared" si="13"/>
        <v>2004</v>
      </c>
      <c r="D156" s="6" t="s">
        <v>658</v>
      </c>
      <c r="E156" s="6" t="s">
        <v>239</v>
      </c>
      <c r="F156" s="11">
        <v>366931</v>
      </c>
      <c r="G156" s="34">
        <f t="shared" si="14"/>
        <v>7</v>
      </c>
      <c r="H156" s="5" t="str">
        <f t="shared" si="15"/>
        <v>Hansen</v>
      </c>
      <c r="I156" s="5" t="str">
        <f t="shared" si="16"/>
        <v>Travis</v>
      </c>
      <c r="J156" s="5" t="str">
        <f t="shared" si="17"/>
        <v>Hansen,</v>
      </c>
    </row>
    <row r="157" spans="1:10" x14ac:dyDescent="0.25">
      <c r="A157" s="6" t="s">
        <v>237</v>
      </c>
      <c r="B157" s="6" t="str">
        <f t="shared" si="12"/>
        <v>2003</v>
      </c>
      <c r="C157" s="6" t="str">
        <f t="shared" si="13"/>
        <v>2004</v>
      </c>
      <c r="D157" s="6" t="s">
        <v>393</v>
      </c>
      <c r="E157" s="6" t="s">
        <v>248</v>
      </c>
      <c r="F157" s="11">
        <v>13500000</v>
      </c>
      <c r="G157" s="34">
        <f t="shared" si="14"/>
        <v>9</v>
      </c>
      <c r="H157" s="5" t="str">
        <f t="shared" si="15"/>
        <v>Hardaway</v>
      </c>
      <c r="I157" s="5" t="str">
        <f t="shared" si="16"/>
        <v>Anfernee</v>
      </c>
      <c r="J157" s="5" t="str">
        <f t="shared" si="17"/>
        <v>Hardaway,</v>
      </c>
    </row>
    <row r="158" spans="1:10" x14ac:dyDescent="0.25">
      <c r="A158" s="6" t="s">
        <v>237</v>
      </c>
      <c r="B158" s="6" t="str">
        <f t="shared" si="12"/>
        <v>2003</v>
      </c>
      <c r="C158" s="6" t="str">
        <f t="shared" si="13"/>
        <v>2004</v>
      </c>
      <c r="D158" s="6" t="s">
        <v>394</v>
      </c>
      <c r="E158" s="6" t="s">
        <v>251</v>
      </c>
      <c r="F158" s="11">
        <v>4545000</v>
      </c>
      <c r="G158" s="34">
        <f t="shared" si="14"/>
        <v>9</v>
      </c>
      <c r="H158" s="5" t="str">
        <f t="shared" si="15"/>
        <v>Harpring</v>
      </c>
      <c r="I158" s="5" t="str">
        <f t="shared" si="16"/>
        <v>Matt</v>
      </c>
      <c r="J158" s="5" t="str">
        <f t="shared" si="17"/>
        <v>Harpring,</v>
      </c>
    </row>
    <row r="159" spans="1:10" x14ac:dyDescent="0.25">
      <c r="A159" s="6" t="s">
        <v>237</v>
      </c>
      <c r="B159" s="6" t="str">
        <f t="shared" si="12"/>
        <v>2003</v>
      </c>
      <c r="C159" s="6" t="str">
        <f t="shared" si="13"/>
        <v>2004</v>
      </c>
      <c r="D159" s="6" t="s">
        <v>395</v>
      </c>
      <c r="E159" s="6" t="s">
        <v>246</v>
      </c>
      <c r="F159" s="11">
        <v>5690000</v>
      </c>
      <c r="G159" s="34">
        <f t="shared" si="14"/>
        <v>11</v>
      </c>
      <c r="H159" s="5" t="str">
        <f t="shared" si="15"/>
        <v>Harrington</v>
      </c>
      <c r="I159" s="5" t="str">
        <f t="shared" si="16"/>
        <v>Al</v>
      </c>
      <c r="J159" s="5" t="str">
        <f t="shared" si="17"/>
        <v>Harrington,</v>
      </c>
    </row>
    <row r="160" spans="1:10" x14ac:dyDescent="0.25">
      <c r="A160" s="6" t="s">
        <v>237</v>
      </c>
      <c r="B160" s="6" t="str">
        <f t="shared" si="12"/>
        <v>2003</v>
      </c>
      <c r="C160" s="6" t="str">
        <f t="shared" si="13"/>
        <v>2004</v>
      </c>
      <c r="D160" s="6" t="s">
        <v>396</v>
      </c>
      <c r="E160" s="6" t="s">
        <v>247</v>
      </c>
      <c r="F160" s="11">
        <v>2925500</v>
      </c>
      <c r="G160" s="34">
        <f t="shared" si="14"/>
        <v>11</v>
      </c>
      <c r="H160" s="5" t="str">
        <f t="shared" si="15"/>
        <v>Harrington</v>
      </c>
      <c r="I160" s="5" t="str">
        <f t="shared" si="16"/>
        <v>Othella</v>
      </c>
      <c r="J160" s="5" t="str">
        <f t="shared" si="17"/>
        <v>Harrington,</v>
      </c>
    </row>
    <row r="161" spans="1:10" x14ac:dyDescent="0.25">
      <c r="A161" s="6" t="s">
        <v>237</v>
      </c>
      <c r="B161" s="6" t="str">
        <f t="shared" si="12"/>
        <v>2003</v>
      </c>
      <c r="C161" s="6" t="str">
        <f t="shared" si="13"/>
        <v>2004</v>
      </c>
      <c r="D161" s="6" t="s">
        <v>397</v>
      </c>
      <c r="E161" s="6" t="s">
        <v>250</v>
      </c>
      <c r="F161" s="11">
        <v>2352941</v>
      </c>
      <c r="G161" s="34">
        <f t="shared" si="14"/>
        <v>7</v>
      </c>
      <c r="H161" s="5" t="str">
        <f t="shared" si="15"/>
        <v>Harris</v>
      </c>
      <c r="I161" s="5" t="str">
        <f t="shared" si="16"/>
        <v>Lucious</v>
      </c>
      <c r="J161" s="5" t="str">
        <f t="shared" si="17"/>
        <v>Harris,</v>
      </c>
    </row>
    <row r="162" spans="1:10" x14ac:dyDescent="0.25">
      <c r="A162" s="6" t="s">
        <v>237</v>
      </c>
      <c r="B162" s="6" t="str">
        <f t="shared" si="12"/>
        <v>2003</v>
      </c>
      <c r="C162" s="6" t="str">
        <f t="shared" si="13"/>
        <v>2004</v>
      </c>
      <c r="D162" s="6" t="s">
        <v>659</v>
      </c>
      <c r="E162" s="6" t="s">
        <v>259</v>
      </c>
      <c r="F162" s="11">
        <v>638679</v>
      </c>
      <c r="G162" s="34">
        <f t="shared" si="14"/>
        <v>5</v>
      </c>
      <c r="H162" s="5" t="str">
        <f t="shared" si="15"/>
        <v>Hart</v>
      </c>
      <c r="I162" s="5" t="str">
        <f t="shared" si="16"/>
        <v>Jason</v>
      </c>
      <c r="J162" s="5" t="str">
        <f t="shared" si="17"/>
        <v>Hart,</v>
      </c>
    </row>
    <row r="163" spans="1:10" x14ac:dyDescent="0.25">
      <c r="A163" s="6" t="s">
        <v>237</v>
      </c>
      <c r="B163" s="6" t="str">
        <f t="shared" si="12"/>
        <v>2003</v>
      </c>
      <c r="C163" s="6" t="str">
        <f t="shared" si="13"/>
        <v>2004</v>
      </c>
      <c r="D163" s="6" t="s">
        <v>398</v>
      </c>
      <c r="E163" s="6" t="s">
        <v>265</v>
      </c>
      <c r="F163" s="11">
        <v>663679</v>
      </c>
      <c r="G163" s="34">
        <f t="shared" si="14"/>
        <v>7</v>
      </c>
      <c r="H163" s="5" t="str">
        <f t="shared" si="15"/>
        <v>Harvey</v>
      </c>
      <c r="I163" s="5" t="str">
        <f t="shared" si="16"/>
        <v>Donnell</v>
      </c>
      <c r="J163" s="5" t="str">
        <f t="shared" si="17"/>
        <v>Harvey,</v>
      </c>
    </row>
    <row r="164" spans="1:10" x14ac:dyDescent="0.25">
      <c r="A164" s="6" t="s">
        <v>237</v>
      </c>
      <c r="B164" s="6" t="str">
        <f t="shared" si="12"/>
        <v>2003</v>
      </c>
      <c r="C164" s="6" t="str">
        <f t="shared" si="13"/>
        <v>2004</v>
      </c>
      <c r="D164" s="6" t="s">
        <v>660</v>
      </c>
      <c r="E164" s="6" t="s">
        <v>241</v>
      </c>
      <c r="F164" s="11">
        <v>366931</v>
      </c>
      <c r="G164" s="34">
        <f t="shared" si="14"/>
        <v>7</v>
      </c>
      <c r="H164" s="5" t="str">
        <f t="shared" si="15"/>
        <v>Haslem</v>
      </c>
      <c r="I164" s="5" t="str">
        <f t="shared" si="16"/>
        <v>Udonis</v>
      </c>
      <c r="J164" s="5" t="str">
        <f t="shared" si="17"/>
        <v>Haslem,</v>
      </c>
    </row>
    <row r="165" spans="1:10" x14ac:dyDescent="0.25">
      <c r="A165" s="6" t="s">
        <v>237</v>
      </c>
      <c r="B165" s="6" t="str">
        <f t="shared" si="12"/>
        <v>2003</v>
      </c>
      <c r="C165" s="6" t="str">
        <f t="shared" si="13"/>
        <v>2004</v>
      </c>
      <c r="D165" s="6" t="s">
        <v>399</v>
      </c>
      <c r="E165" s="6" t="s">
        <v>264</v>
      </c>
      <c r="F165" s="11">
        <v>638679</v>
      </c>
      <c r="G165" s="34">
        <f t="shared" si="14"/>
        <v>8</v>
      </c>
      <c r="H165" s="5" t="str">
        <f t="shared" si="15"/>
        <v>Hassell</v>
      </c>
      <c r="I165" s="5" t="str">
        <f t="shared" si="16"/>
        <v>Trenton</v>
      </c>
      <c r="J165" s="5" t="str">
        <f t="shared" si="17"/>
        <v>Hassell,</v>
      </c>
    </row>
    <row r="166" spans="1:10" x14ac:dyDescent="0.25">
      <c r="A166" s="6" t="s">
        <v>237</v>
      </c>
      <c r="B166" s="6" t="str">
        <f t="shared" si="12"/>
        <v>2003</v>
      </c>
      <c r="C166" s="6" t="str">
        <f t="shared" si="13"/>
        <v>2004</v>
      </c>
      <c r="D166" s="6" t="s">
        <v>661</v>
      </c>
      <c r="E166" s="6" t="s">
        <v>249</v>
      </c>
      <c r="F166" s="11">
        <v>1748760</v>
      </c>
      <c r="G166" s="34">
        <f t="shared" si="14"/>
        <v>6</v>
      </c>
      <c r="H166" s="5" t="str">
        <f t="shared" si="15"/>
        <v>Hayes</v>
      </c>
      <c r="I166" s="5" t="str">
        <f t="shared" si="16"/>
        <v>Jarvis</v>
      </c>
      <c r="J166" s="5" t="str">
        <f t="shared" si="17"/>
        <v>Hayes,</v>
      </c>
    </row>
    <row r="167" spans="1:10" x14ac:dyDescent="0.25">
      <c r="A167" s="6" t="s">
        <v>237</v>
      </c>
      <c r="B167" s="6" t="str">
        <f t="shared" si="12"/>
        <v>2003</v>
      </c>
      <c r="C167" s="6" t="str">
        <f t="shared" si="13"/>
        <v>2004</v>
      </c>
      <c r="D167" s="6" t="s">
        <v>400</v>
      </c>
      <c r="E167" s="6" t="s">
        <v>249</v>
      </c>
      <c r="F167" s="11">
        <v>1125360</v>
      </c>
      <c r="G167" s="34">
        <f t="shared" si="14"/>
        <v>8</v>
      </c>
      <c r="H167" s="5" t="str">
        <f t="shared" si="15"/>
        <v>Haywood</v>
      </c>
      <c r="I167" s="5" t="str">
        <f t="shared" si="16"/>
        <v>Brendan</v>
      </c>
      <c r="J167" s="5" t="str">
        <f t="shared" si="17"/>
        <v>Haywood,</v>
      </c>
    </row>
    <row r="168" spans="1:10" x14ac:dyDescent="0.25">
      <c r="A168" s="6" t="s">
        <v>237</v>
      </c>
      <c r="B168" s="6" t="str">
        <f t="shared" si="12"/>
        <v>2003</v>
      </c>
      <c r="C168" s="6" t="str">
        <f t="shared" si="13"/>
        <v>2004</v>
      </c>
      <c r="D168" s="6" t="s">
        <v>662</v>
      </c>
      <c r="E168" s="6" t="s">
        <v>259</v>
      </c>
      <c r="F168" s="11">
        <v>563679</v>
      </c>
      <c r="G168" s="34">
        <f t="shared" si="14"/>
        <v>5</v>
      </c>
      <c r="H168" s="5" t="str">
        <f t="shared" si="15"/>
        <v>Heal</v>
      </c>
      <c r="I168" s="5" t="str">
        <f t="shared" si="16"/>
        <v>Shane</v>
      </c>
      <c r="J168" s="5" t="str">
        <f t="shared" si="17"/>
        <v>Heal,</v>
      </c>
    </row>
    <row r="169" spans="1:10" x14ac:dyDescent="0.25">
      <c r="A169" s="6" t="s">
        <v>237</v>
      </c>
      <c r="B169" s="6" t="str">
        <f t="shared" si="12"/>
        <v>2003</v>
      </c>
      <c r="C169" s="6" t="str">
        <f t="shared" si="13"/>
        <v>2004</v>
      </c>
      <c r="D169" s="6" t="s">
        <v>401</v>
      </c>
      <c r="E169" s="6" t="s">
        <v>239</v>
      </c>
      <c r="F169" s="11">
        <v>7682188</v>
      </c>
      <c r="G169" s="34">
        <f t="shared" si="14"/>
        <v>10</v>
      </c>
      <c r="H169" s="5" t="str">
        <f t="shared" si="15"/>
        <v>Henderson</v>
      </c>
      <c r="I169" s="5" t="str">
        <f t="shared" si="16"/>
        <v>Alan</v>
      </c>
      <c r="J169" s="5" t="str">
        <f t="shared" si="17"/>
        <v>Henderson,</v>
      </c>
    </row>
    <row r="170" spans="1:10" x14ac:dyDescent="0.25">
      <c r="A170" s="6" t="s">
        <v>237</v>
      </c>
      <c r="B170" s="6" t="str">
        <f t="shared" si="12"/>
        <v>2003</v>
      </c>
      <c r="C170" s="6" t="str">
        <f t="shared" si="13"/>
        <v>2004</v>
      </c>
      <c r="D170" s="6" t="s">
        <v>402</v>
      </c>
      <c r="E170" s="6" t="s">
        <v>244</v>
      </c>
      <c r="F170" s="11">
        <v>2256000</v>
      </c>
      <c r="G170" s="34">
        <f t="shared" si="14"/>
        <v>8</v>
      </c>
      <c r="H170" s="5" t="str">
        <f t="shared" si="15"/>
        <v>Hilario</v>
      </c>
      <c r="I170" s="5" t="str">
        <f t="shared" si="16"/>
        <v>Nene</v>
      </c>
      <c r="J170" s="5" t="str">
        <f t="shared" si="17"/>
        <v>Hilario,</v>
      </c>
    </row>
    <row r="171" spans="1:10" x14ac:dyDescent="0.25">
      <c r="A171" s="6" t="s">
        <v>237</v>
      </c>
      <c r="B171" s="6" t="str">
        <f t="shared" si="12"/>
        <v>2003</v>
      </c>
      <c r="C171" s="6" t="str">
        <f t="shared" si="13"/>
        <v>2004</v>
      </c>
      <c r="D171" s="6" t="s">
        <v>403</v>
      </c>
      <c r="E171" s="6" t="s">
        <v>265</v>
      </c>
      <c r="F171" s="11">
        <v>13279250</v>
      </c>
      <c r="G171" s="34">
        <f t="shared" si="14"/>
        <v>5</v>
      </c>
      <c r="H171" s="5" t="str">
        <f t="shared" si="15"/>
        <v>Hill</v>
      </c>
      <c r="I171" s="5" t="str">
        <f t="shared" si="16"/>
        <v>Grant</v>
      </c>
      <c r="J171" s="5" t="str">
        <f t="shared" si="17"/>
        <v>Hill,</v>
      </c>
    </row>
    <row r="172" spans="1:10" x14ac:dyDescent="0.25">
      <c r="A172" s="6" t="s">
        <v>237</v>
      </c>
      <c r="B172" s="6" t="str">
        <f t="shared" si="12"/>
        <v>2003</v>
      </c>
      <c r="C172" s="6" t="str">
        <f t="shared" si="13"/>
        <v>2004</v>
      </c>
      <c r="D172" s="6" t="s">
        <v>663</v>
      </c>
      <c r="E172" s="6" t="s">
        <v>255</v>
      </c>
      <c r="F172" s="11">
        <v>2098600</v>
      </c>
      <c r="G172" s="34">
        <f t="shared" si="14"/>
        <v>8</v>
      </c>
      <c r="H172" s="5" t="str">
        <f t="shared" si="15"/>
        <v>Hinrich</v>
      </c>
      <c r="I172" s="5" t="str">
        <f t="shared" si="16"/>
        <v>Kirk</v>
      </c>
      <c r="J172" s="5" t="str">
        <f t="shared" si="17"/>
        <v>Hinrich,</v>
      </c>
    </row>
    <row r="173" spans="1:10" x14ac:dyDescent="0.25">
      <c r="A173" s="6" t="s">
        <v>237</v>
      </c>
      <c r="B173" s="6" t="str">
        <f t="shared" si="12"/>
        <v>2003</v>
      </c>
      <c r="C173" s="6" t="str">
        <f t="shared" si="13"/>
        <v>2004</v>
      </c>
      <c r="D173" s="6" t="s">
        <v>404</v>
      </c>
      <c r="E173" s="6" t="s">
        <v>264</v>
      </c>
      <c r="F173" s="11">
        <v>938679</v>
      </c>
      <c r="G173" s="34">
        <f t="shared" si="14"/>
        <v>8</v>
      </c>
      <c r="H173" s="5" t="str">
        <f t="shared" si="15"/>
        <v>Hoiberg</v>
      </c>
      <c r="I173" s="5" t="str">
        <f t="shared" si="16"/>
        <v>Fred</v>
      </c>
      <c r="J173" s="5" t="str">
        <f t="shared" si="17"/>
        <v>Hoiberg,</v>
      </c>
    </row>
    <row r="174" spans="1:10" x14ac:dyDescent="0.25">
      <c r="A174" s="6" t="s">
        <v>237</v>
      </c>
      <c r="B174" s="6" t="str">
        <f t="shared" si="12"/>
        <v>2003</v>
      </c>
      <c r="C174" s="6" t="str">
        <f t="shared" si="13"/>
        <v>2004</v>
      </c>
      <c r="D174" s="6" t="s">
        <v>405</v>
      </c>
      <c r="E174" s="6" t="s">
        <v>259</v>
      </c>
      <c r="F174" s="11">
        <v>4917000</v>
      </c>
      <c r="G174" s="34">
        <f t="shared" si="14"/>
        <v>6</v>
      </c>
      <c r="H174" s="5" t="str">
        <f t="shared" si="15"/>
        <v>Horry</v>
      </c>
      <c r="I174" s="5" t="str">
        <f t="shared" si="16"/>
        <v>Robert</v>
      </c>
      <c r="J174" s="5" t="str">
        <f t="shared" si="17"/>
        <v>Horry,</v>
      </c>
    </row>
    <row r="175" spans="1:10" x14ac:dyDescent="0.25">
      <c r="A175" s="6" t="s">
        <v>237</v>
      </c>
      <c r="B175" s="6" t="str">
        <f t="shared" si="12"/>
        <v>2003</v>
      </c>
      <c r="C175" s="6" t="str">
        <f t="shared" si="13"/>
        <v>2004</v>
      </c>
      <c r="D175" s="6" t="s">
        <v>406</v>
      </c>
      <c r="E175" s="6" t="s">
        <v>260</v>
      </c>
      <c r="F175" s="11">
        <v>775000</v>
      </c>
      <c r="G175" s="34">
        <f t="shared" si="14"/>
        <v>6</v>
      </c>
      <c r="H175" s="5" t="str">
        <f t="shared" si="15"/>
        <v>House</v>
      </c>
      <c r="I175" s="5" t="str">
        <f t="shared" si="16"/>
        <v>Eddie</v>
      </c>
      <c r="J175" s="5" t="str">
        <f t="shared" si="17"/>
        <v>House,</v>
      </c>
    </row>
    <row r="176" spans="1:10" x14ac:dyDescent="0.25">
      <c r="A176" s="6" t="s">
        <v>237</v>
      </c>
      <c r="B176" s="6" t="str">
        <f t="shared" si="12"/>
        <v>2003</v>
      </c>
      <c r="C176" s="6" t="str">
        <f t="shared" si="13"/>
        <v>2004</v>
      </c>
      <c r="D176" s="6" t="s">
        <v>407</v>
      </c>
      <c r="E176" s="6" t="s">
        <v>247</v>
      </c>
      <c r="F176" s="11">
        <v>15937500</v>
      </c>
      <c r="G176" s="34">
        <f t="shared" si="14"/>
        <v>8</v>
      </c>
      <c r="H176" s="5" t="str">
        <f t="shared" si="15"/>
        <v>Houston</v>
      </c>
      <c r="I176" s="5" t="str">
        <f t="shared" si="16"/>
        <v>Allan</v>
      </c>
      <c r="J176" s="5" t="str">
        <f t="shared" si="17"/>
        <v>Houston,</v>
      </c>
    </row>
    <row r="177" spans="1:10" x14ac:dyDescent="0.25">
      <c r="A177" s="6" t="s">
        <v>237</v>
      </c>
      <c r="B177" s="6" t="str">
        <f t="shared" si="12"/>
        <v>2003</v>
      </c>
      <c r="C177" s="6" t="str">
        <f t="shared" si="13"/>
        <v>2004</v>
      </c>
      <c r="D177" s="6" t="s">
        <v>664</v>
      </c>
      <c r="E177" s="6" t="s">
        <v>238</v>
      </c>
      <c r="F177" s="11">
        <v>773440</v>
      </c>
      <c r="G177" s="34">
        <f t="shared" si="14"/>
        <v>7</v>
      </c>
      <c r="H177" s="5" t="str">
        <f t="shared" si="15"/>
        <v>Howard</v>
      </c>
      <c r="I177" s="5" t="str">
        <f t="shared" si="16"/>
        <v>Josh</v>
      </c>
      <c r="J177" s="5" t="str">
        <f t="shared" si="17"/>
        <v>Howard,</v>
      </c>
    </row>
    <row r="178" spans="1:10" x14ac:dyDescent="0.25">
      <c r="A178" s="6" t="s">
        <v>237</v>
      </c>
      <c r="B178" s="6" t="str">
        <f t="shared" si="12"/>
        <v>2003</v>
      </c>
      <c r="C178" s="6" t="str">
        <f t="shared" si="13"/>
        <v>2004</v>
      </c>
      <c r="D178" s="6" t="s">
        <v>408</v>
      </c>
      <c r="E178" s="6" t="s">
        <v>265</v>
      </c>
      <c r="F178" s="11">
        <v>4917000</v>
      </c>
      <c r="G178" s="34">
        <f t="shared" si="14"/>
        <v>7</v>
      </c>
      <c r="H178" s="5" t="str">
        <f t="shared" si="15"/>
        <v>Howard</v>
      </c>
      <c r="I178" s="5" t="str">
        <f t="shared" si="16"/>
        <v>Juwan</v>
      </c>
      <c r="J178" s="5" t="str">
        <f t="shared" si="17"/>
        <v>Howard,</v>
      </c>
    </row>
    <row r="179" spans="1:10" x14ac:dyDescent="0.25">
      <c r="A179" s="6" t="s">
        <v>237</v>
      </c>
      <c r="B179" s="6" t="str">
        <f t="shared" si="12"/>
        <v>2003</v>
      </c>
      <c r="C179" s="6" t="str">
        <f t="shared" si="13"/>
        <v>2004</v>
      </c>
      <c r="D179" s="6" t="s">
        <v>409</v>
      </c>
      <c r="E179" s="6" t="s">
        <v>264</v>
      </c>
      <c r="F179" s="11">
        <v>2475000</v>
      </c>
      <c r="G179" s="34">
        <f t="shared" si="14"/>
        <v>7</v>
      </c>
      <c r="H179" s="5" t="str">
        <f t="shared" si="15"/>
        <v>Hudson</v>
      </c>
      <c r="I179" s="5" t="str">
        <f t="shared" si="16"/>
        <v>Troy</v>
      </c>
      <c r="J179" s="5" t="str">
        <f t="shared" si="17"/>
        <v>Hudson,</v>
      </c>
    </row>
    <row r="180" spans="1:10" x14ac:dyDescent="0.25">
      <c r="A180" s="6" t="s">
        <v>237</v>
      </c>
      <c r="B180" s="6" t="str">
        <f t="shared" si="12"/>
        <v>2003</v>
      </c>
      <c r="C180" s="6" t="str">
        <f t="shared" si="13"/>
        <v>2004</v>
      </c>
      <c r="D180" s="6" t="s">
        <v>410</v>
      </c>
      <c r="E180" s="6" t="s">
        <v>249</v>
      </c>
      <c r="F180" s="11">
        <v>5499450</v>
      </c>
      <c r="G180" s="34">
        <f t="shared" si="14"/>
        <v>7</v>
      </c>
      <c r="H180" s="5" t="str">
        <f t="shared" si="15"/>
        <v>Hughes</v>
      </c>
      <c r="I180" s="5" t="str">
        <f t="shared" si="16"/>
        <v>Larry</v>
      </c>
      <c r="J180" s="5" t="str">
        <f t="shared" si="17"/>
        <v>Hughes,</v>
      </c>
    </row>
    <row r="181" spans="1:10" x14ac:dyDescent="0.25">
      <c r="A181" s="6" t="s">
        <v>237</v>
      </c>
      <c r="B181" s="6" t="str">
        <f t="shared" si="12"/>
        <v>2003</v>
      </c>
      <c r="C181" s="6" t="str">
        <f t="shared" si="13"/>
        <v>2004</v>
      </c>
      <c r="D181" s="6" t="s">
        <v>411</v>
      </c>
      <c r="E181" s="6" t="s">
        <v>254</v>
      </c>
      <c r="F181" s="11">
        <v>1143360</v>
      </c>
      <c r="G181" s="34">
        <f t="shared" si="14"/>
        <v>9</v>
      </c>
      <c r="H181" s="5" t="str">
        <f t="shared" si="15"/>
        <v>Humphrey</v>
      </c>
      <c r="I181" s="5" t="str">
        <f t="shared" si="16"/>
        <v>Ryan</v>
      </c>
      <c r="J181" s="5" t="str">
        <f t="shared" si="17"/>
        <v>Humphrey,</v>
      </c>
    </row>
    <row r="182" spans="1:10" x14ac:dyDescent="0.25">
      <c r="A182" s="6" t="s">
        <v>237</v>
      </c>
      <c r="B182" s="6" t="str">
        <f t="shared" si="12"/>
        <v>2003</v>
      </c>
      <c r="C182" s="6" t="str">
        <f t="shared" si="13"/>
        <v>2004</v>
      </c>
      <c r="D182" s="6" t="s">
        <v>665</v>
      </c>
      <c r="E182" s="6" t="s">
        <v>252</v>
      </c>
      <c r="F182" s="11">
        <v>366931</v>
      </c>
      <c r="G182" s="34">
        <f t="shared" si="14"/>
        <v>7</v>
      </c>
      <c r="H182" s="5" t="str">
        <f t="shared" si="15"/>
        <v>Hunter</v>
      </c>
      <c r="I182" s="5" t="str">
        <f t="shared" si="16"/>
        <v>Brandon</v>
      </c>
      <c r="J182" s="5" t="str">
        <f t="shared" si="17"/>
        <v>Hunter,</v>
      </c>
    </row>
    <row r="183" spans="1:10" x14ac:dyDescent="0.25">
      <c r="A183" s="6" t="s">
        <v>237</v>
      </c>
      <c r="B183" s="6" t="str">
        <f t="shared" si="12"/>
        <v>2003</v>
      </c>
      <c r="C183" s="6" t="str">
        <f t="shared" si="13"/>
        <v>2004</v>
      </c>
      <c r="D183" s="6" t="s">
        <v>412</v>
      </c>
      <c r="E183" s="6" t="s">
        <v>257</v>
      </c>
      <c r="F183" s="11">
        <v>3300000</v>
      </c>
      <c r="G183" s="34">
        <f t="shared" si="14"/>
        <v>7</v>
      </c>
      <c r="H183" s="5" t="str">
        <f t="shared" si="15"/>
        <v>Hunter</v>
      </c>
      <c r="I183" s="5" t="str">
        <f t="shared" si="16"/>
        <v>Lindsey</v>
      </c>
      <c r="J183" s="5" t="str">
        <f t="shared" si="17"/>
        <v>Hunter,</v>
      </c>
    </row>
    <row r="184" spans="1:10" x14ac:dyDescent="0.25">
      <c r="A184" s="6" t="s">
        <v>237</v>
      </c>
      <c r="B184" s="6" t="str">
        <f t="shared" si="12"/>
        <v>2003</v>
      </c>
      <c r="C184" s="6" t="str">
        <f t="shared" si="13"/>
        <v>2004</v>
      </c>
      <c r="D184" s="6" t="s">
        <v>413</v>
      </c>
      <c r="E184" s="6" t="s">
        <v>265</v>
      </c>
      <c r="F184" s="11">
        <v>1431000</v>
      </c>
      <c r="G184" s="34">
        <f t="shared" si="14"/>
        <v>7</v>
      </c>
      <c r="H184" s="5" t="str">
        <f t="shared" si="15"/>
        <v>Hunter</v>
      </c>
      <c r="I184" s="5" t="str">
        <f t="shared" si="16"/>
        <v>Steven</v>
      </c>
      <c r="J184" s="5" t="str">
        <f t="shared" si="17"/>
        <v>Hunter,</v>
      </c>
    </row>
    <row r="185" spans="1:10" x14ac:dyDescent="0.25">
      <c r="A185" s="6" t="s">
        <v>237</v>
      </c>
      <c r="B185" s="6" t="str">
        <f t="shared" si="12"/>
        <v>2003</v>
      </c>
      <c r="C185" s="6" t="str">
        <f t="shared" si="13"/>
        <v>2004</v>
      </c>
      <c r="D185" s="6" t="s">
        <v>414</v>
      </c>
      <c r="E185" s="6" t="s">
        <v>258</v>
      </c>
      <c r="F185" s="11">
        <v>13500000</v>
      </c>
      <c r="G185" s="34">
        <f t="shared" si="14"/>
        <v>10</v>
      </c>
      <c r="H185" s="5" t="str">
        <f t="shared" si="15"/>
        <v>Ilgauskas</v>
      </c>
      <c r="I185" s="5" t="str">
        <f t="shared" si="16"/>
        <v>Zydrunas</v>
      </c>
      <c r="J185" s="5" t="str">
        <f t="shared" si="17"/>
        <v>Ilgauskas,</v>
      </c>
    </row>
    <row r="186" spans="1:10" x14ac:dyDescent="0.25">
      <c r="A186" s="6" t="s">
        <v>237</v>
      </c>
      <c r="B186" s="6" t="str">
        <f t="shared" si="12"/>
        <v>2003</v>
      </c>
      <c r="C186" s="6" t="str">
        <f t="shared" si="13"/>
        <v>2004</v>
      </c>
      <c r="D186" s="6" t="s">
        <v>415</v>
      </c>
      <c r="E186" s="6" t="s">
        <v>262</v>
      </c>
      <c r="F186" s="11">
        <v>13500000</v>
      </c>
      <c r="G186" s="34">
        <f t="shared" si="14"/>
        <v>8</v>
      </c>
      <c r="H186" s="5" t="str">
        <f t="shared" si="15"/>
        <v>Iverson</v>
      </c>
      <c r="I186" s="5" t="str">
        <f t="shared" si="16"/>
        <v>Allen</v>
      </c>
      <c r="J186" s="5" t="str">
        <f t="shared" si="17"/>
        <v>Iverson,</v>
      </c>
    </row>
    <row r="187" spans="1:10" x14ac:dyDescent="0.25">
      <c r="A187" s="6" t="s">
        <v>237</v>
      </c>
      <c r="B187" s="6" t="str">
        <f t="shared" si="12"/>
        <v>2003</v>
      </c>
      <c r="C187" s="6" t="str">
        <f t="shared" si="13"/>
        <v>2004</v>
      </c>
      <c r="D187" s="6" t="s">
        <v>416</v>
      </c>
      <c r="E187" s="6" t="s">
        <v>256</v>
      </c>
      <c r="F187" s="11">
        <v>2925000</v>
      </c>
      <c r="G187" s="34">
        <f t="shared" si="14"/>
        <v>8</v>
      </c>
      <c r="H187" s="5" t="str">
        <f t="shared" si="15"/>
        <v>Jackson</v>
      </c>
      <c r="I187" s="5" t="str">
        <f t="shared" si="16"/>
        <v>Bobby</v>
      </c>
      <c r="J187" s="5" t="str">
        <f t="shared" si="17"/>
        <v>Jackson,</v>
      </c>
    </row>
    <row r="188" spans="1:10" x14ac:dyDescent="0.25">
      <c r="A188" s="6" t="s">
        <v>237</v>
      </c>
      <c r="B188" s="6" t="str">
        <f t="shared" si="12"/>
        <v>2003</v>
      </c>
      <c r="C188" s="6" t="str">
        <f t="shared" si="13"/>
        <v>2004</v>
      </c>
      <c r="D188" s="6" t="s">
        <v>417</v>
      </c>
      <c r="E188" s="6" t="s">
        <v>243</v>
      </c>
      <c r="F188" s="11">
        <v>2225000</v>
      </c>
      <c r="G188" s="34">
        <f t="shared" si="14"/>
        <v>8</v>
      </c>
      <c r="H188" s="5" t="str">
        <f t="shared" si="15"/>
        <v>Jackson</v>
      </c>
      <c r="I188" s="5" t="str">
        <f t="shared" si="16"/>
        <v>Jim</v>
      </c>
      <c r="J188" s="5" t="str">
        <f t="shared" si="17"/>
        <v>Jackson,</v>
      </c>
    </row>
    <row r="189" spans="1:10" x14ac:dyDescent="0.25">
      <c r="A189" s="6" t="s">
        <v>237</v>
      </c>
      <c r="B189" s="6" t="str">
        <f t="shared" si="12"/>
        <v>2003</v>
      </c>
      <c r="C189" s="6" t="str">
        <f t="shared" si="13"/>
        <v>2004</v>
      </c>
      <c r="D189" s="6" t="s">
        <v>418</v>
      </c>
      <c r="E189" s="6" t="s">
        <v>262</v>
      </c>
      <c r="F189" s="11">
        <v>3900000</v>
      </c>
      <c r="G189" s="34">
        <f t="shared" si="14"/>
        <v>8</v>
      </c>
      <c r="H189" s="5" t="str">
        <f t="shared" si="15"/>
        <v>Jackson</v>
      </c>
      <c r="I189" s="5" t="str">
        <f t="shared" si="16"/>
        <v>Marc</v>
      </c>
      <c r="J189" s="5" t="str">
        <f t="shared" si="17"/>
        <v>Jackson,</v>
      </c>
    </row>
    <row r="190" spans="1:10" x14ac:dyDescent="0.25">
      <c r="A190" s="6" t="s">
        <v>237</v>
      </c>
      <c r="B190" s="6" t="str">
        <f t="shared" si="12"/>
        <v>2003</v>
      </c>
      <c r="C190" s="6" t="str">
        <f t="shared" si="13"/>
        <v>2004</v>
      </c>
      <c r="D190" s="6" t="s">
        <v>419</v>
      </c>
      <c r="E190" s="6" t="s">
        <v>239</v>
      </c>
      <c r="F190" s="11">
        <v>1000000</v>
      </c>
      <c r="G190" s="34">
        <f t="shared" si="14"/>
        <v>8</v>
      </c>
      <c r="H190" s="5" t="str">
        <f t="shared" si="15"/>
        <v>Jackson</v>
      </c>
      <c r="I190" s="5" t="str">
        <f t="shared" si="16"/>
        <v>Stephen</v>
      </c>
      <c r="J190" s="5" t="str">
        <f t="shared" si="17"/>
        <v>Jackson,</v>
      </c>
    </row>
    <row r="191" spans="1:10" x14ac:dyDescent="0.25">
      <c r="A191" s="6" t="s">
        <v>237</v>
      </c>
      <c r="B191" s="6" t="str">
        <f t="shared" si="12"/>
        <v>2003</v>
      </c>
      <c r="C191" s="6" t="str">
        <f t="shared" si="13"/>
        <v>2004</v>
      </c>
      <c r="D191" s="6" t="s">
        <v>420</v>
      </c>
      <c r="E191" s="6" t="s">
        <v>248</v>
      </c>
      <c r="F191" s="11">
        <v>1011500</v>
      </c>
      <c r="G191" s="34">
        <f t="shared" si="14"/>
        <v>9</v>
      </c>
      <c r="H191" s="5" t="str">
        <f t="shared" si="15"/>
        <v>Jacobsen</v>
      </c>
      <c r="I191" s="5" t="str">
        <f t="shared" si="16"/>
        <v>Casey</v>
      </c>
      <c r="J191" s="5" t="str">
        <f t="shared" si="17"/>
        <v>Jacobsen,</v>
      </c>
    </row>
    <row r="192" spans="1:10" x14ac:dyDescent="0.25">
      <c r="A192" s="6" t="s">
        <v>237</v>
      </c>
      <c r="B192" s="6" t="str">
        <f t="shared" si="12"/>
        <v>2003</v>
      </c>
      <c r="C192" s="6" t="str">
        <f t="shared" si="13"/>
        <v>2004</v>
      </c>
      <c r="D192" s="6" t="s">
        <v>421</v>
      </c>
      <c r="E192" s="6" t="s">
        <v>242</v>
      </c>
      <c r="F192" s="11">
        <v>4545000</v>
      </c>
      <c r="G192" s="34">
        <f t="shared" si="14"/>
        <v>6</v>
      </c>
      <c r="H192" s="5" t="str">
        <f t="shared" si="15"/>
        <v>James</v>
      </c>
      <c r="I192" s="5" t="str">
        <f t="shared" si="16"/>
        <v>Jerome</v>
      </c>
      <c r="J192" s="5" t="str">
        <f t="shared" si="17"/>
        <v>James,</v>
      </c>
    </row>
    <row r="193" spans="1:10" x14ac:dyDescent="0.25">
      <c r="A193" s="6" t="s">
        <v>237</v>
      </c>
      <c r="B193" s="6" t="str">
        <f t="shared" si="12"/>
        <v>2003</v>
      </c>
      <c r="C193" s="6" t="str">
        <f t="shared" si="13"/>
        <v>2004</v>
      </c>
      <c r="D193" s="6" t="s">
        <v>666</v>
      </c>
      <c r="E193" s="6" t="s">
        <v>258</v>
      </c>
      <c r="F193" s="11">
        <v>4018920</v>
      </c>
      <c r="G193" s="34">
        <f t="shared" si="14"/>
        <v>6</v>
      </c>
      <c r="H193" s="5" t="str">
        <f t="shared" si="15"/>
        <v>James</v>
      </c>
      <c r="I193" s="5" t="str">
        <f t="shared" si="16"/>
        <v>LeBron</v>
      </c>
      <c r="J193" s="5" t="str">
        <f t="shared" si="17"/>
        <v>James,</v>
      </c>
    </row>
    <row r="194" spans="1:10" x14ac:dyDescent="0.25">
      <c r="A194" s="6" t="s">
        <v>237</v>
      </c>
      <c r="B194" s="6" t="str">
        <f t="shared" si="12"/>
        <v>2003</v>
      </c>
      <c r="C194" s="6" t="str">
        <f t="shared" si="13"/>
        <v>2004</v>
      </c>
      <c r="D194" s="6" t="s">
        <v>422</v>
      </c>
      <c r="E194" s="6" t="s">
        <v>252</v>
      </c>
      <c r="F194" s="11">
        <v>638679</v>
      </c>
      <c r="G194" s="34">
        <f t="shared" si="14"/>
        <v>6</v>
      </c>
      <c r="H194" s="5" t="str">
        <f t="shared" si="15"/>
        <v>James</v>
      </c>
      <c r="I194" s="5" t="str">
        <f t="shared" si="16"/>
        <v>Mike</v>
      </c>
      <c r="J194" s="5" t="str">
        <f t="shared" si="17"/>
        <v>James,</v>
      </c>
    </row>
    <row r="195" spans="1:10" x14ac:dyDescent="0.25">
      <c r="A195" s="6" t="s">
        <v>237</v>
      </c>
      <c r="B195" s="6" t="str">
        <f t="shared" ref="B195:B258" si="18">LEFT(A195, 4)</f>
        <v>2003</v>
      </c>
      <c r="C195" s="6" t="str">
        <f t="shared" ref="C195:C258" si="19">"20"&amp;MID(A195, 6, 2)</f>
        <v>2004</v>
      </c>
      <c r="D195" s="6" t="s">
        <v>423</v>
      </c>
      <c r="E195" s="6" t="s">
        <v>238</v>
      </c>
      <c r="F195" s="11">
        <v>11326200</v>
      </c>
      <c r="G195" s="34">
        <f t="shared" ref="G195:G258" si="20">SEARCH(",", D195)</f>
        <v>8</v>
      </c>
      <c r="H195" s="5" t="str">
        <f t="shared" ref="H195:H258" si="21">LEFT(D195, G195-1)</f>
        <v>Jamison</v>
      </c>
      <c r="I195" s="5" t="str">
        <f t="shared" ref="I195:I258" si="22">MID(D195, G195+2, 100)</f>
        <v>Antawn</v>
      </c>
      <c r="J195" s="5" t="str">
        <f t="shared" ref="J195:J258" si="23">LEFT(D195, SEARCH(",", D195))</f>
        <v>Jamison,</v>
      </c>
    </row>
    <row r="196" spans="1:10" x14ac:dyDescent="0.25">
      <c r="A196" s="6" t="s">
        <v>237</v>
      </c>
      <c r="B196" s="6" t="str">
        <f t="shared" si="18"/>
        <v>2003</v>
      </c>
      <c r="C196" s="6" t="str">
        <f t="shared" si="19"/>
        <v>2004</v>
      </c>
      <c r="D196" s="6" t="s">
        <v>424</v>
      </c>
      <c r="E196" s="6" t="s">
        <v>260</v>
      </c>
      <c r="F196" s="11">
        <v>1900000</v>
      </c>
      <c r="G196" s="34">
        <f t="shared" si="20"/>
        <v>6</v>
      </c>
      <c r="H196" s="5" t="str">
        <f t="shared" si="21"/>
        <v>Jaric</v>
      </c>
      <c r="I196" s="5" t="str">
        <f t="shared" si="22"/>
        <v>Marko</v>
      </c>
      <c r="J196" s="5" t="str">
        <f t="shared" si="23"/>
        <v>Jaric,</v>
      </c>
    </row>
    <row r="197" spans="1:10" x14ac:dyDescent="0.25">
      <c r="A197" s="6" t="s">
        <v>237</v>
      </c>
      <c r="B197" s="6" t="str">
        <f t="shared" si="18"/>
        <v>2003</v>
      </c>
      <c r="C197" s="6" t="str">
        <f t="shared" si="19"/>
        <v>2004</v>
      </c>
      <c r="D197" s="6" t="s">
        <v>425</v>
      </c>
      <c r="E197" s="6" t="s">
        <v>253</v>
      </c>
      <c r="F197" s="11">
        <v>840360</v>
      </c>
      <c r="G197" s="34">
        <f t="shared" si="20"/>
        <v>10</v>
      </c>
      <c r="H197" s="5" t="str">
        <f t="shared" si="21"/>
        <v>Jefferies</v>
      </c>
      <c r="I197" s="5" t="str">
        <f t="shared" si="22"/>
        <v>Chris</v>
      </c>
      <c r="J197" s="5" t="str">
        <f t="shared" si="23"/>
        <v>Jefferies,</v>
      </c>
    </row>
    <row r="198" spans="1:10" x14ac:dyDescent="0.25">
      <c r="A198" s="6" t="s">
        <v>237</v>
      </c>
      <c r="B198" s="6" t="str">
        <f t="shared" si="18"/>
        <v>2003</v>
      </c>
      <c r="C198" s="6" t="str">
        <f t="shared" si="19"/>
        <v>2004</v>
      </c>
      <c r="D198" s="6" t="s">
        <v>426</v>
      </c>
      <c r="E198" s="6" t="s">
        <v>250</v>
      </c>
      <c r="F198" s="11">
        <v>1586000</v>
      </c>
      <c r="G198" s="34">
        <f t="shared" si="20"/>
        <v>10</v>
      </c>
      <c r="H198" s="5" t="str">
        <f t="shared" si="21"/>
        <v>Jefferson</v>
      </c>
      <c r="I198" s="5" t="str">
        <f t="shared" si="22"/>
        <v>Richard</v>
      </c>
      <c r="J198" s="5" t="str">
        <f t="shared" si="23"/>
        <v>Jefferson,</v>
      </c>
    </row>
    <row r="199" spans="1:10" x14ac:dyDescent="0.25">
      <c r="A199" s="6" t="s">
        <v>237</v>
      </c>
      <c r="B199" s="6" t="str">
        <f t="shared" si="18"/>
        <v>2003</v>
      </c>
      <c r="C199" s="6" t="str">
        <f t="shared" si="19"/>
        <v>2004</v>
      </c>
      <c r="D199" s="6" t="s">
        <v>427</v>
      </c>
      <c r="E199" s="6" t="s">
        <v>249</v>
      </c>
      <c r="F199" s="11">
        <v>1428700</v>
      </c>
      <c r="G199" s="34">
        <f t="shared" si="20"/>
        <v>9</v>
      </c>
      <c r="H199" s="5" t="str">
        <f t="shared" si="21"/>
        <v>Jeffries</v>
      </c>
      <c r="I199" s="5" t="str">
        <f t="shared" si="22"/>
        <v>Jared</v>
      </c>
      <c r="J199" s="5" t="str">
        <f t="shared" si="23"/>
        <v>Jeffries,</v>
      </c>
    </row>
    <row r="200" spans="1:10" x14ac:dyDescent="0.25">
      <c r="A200" s="6" t="s">
        <v>237</v>
      </c>
      <c r="B200" s="6" t="str">
        <f t="shared" si="18"/>
        <v>2003</v>
      </c>
      <c r="C200" s="6" t="str">
        <f t="shared" si="19"/>
        <v>2004</v>
      </c>
      <c r="D200" s="6" t="s">
        <v>667</v>
      </c>
      <c r="E200" s="6" t="s">
        <v>265</v>
      </c>
      <c r="F200" s="11">
        <v>366931</v>
      </c>
      <c r="G200" s="34">
        <f t="shared" si="20"/>
        <v>8</v>
      </c>
      <c r="H200" s="5" t="str">
        <f t="shared" si="21"/>
        <v>Johnsen</v>
      </c>
      <c r="I200" s="5" t="str">
        <f t="shared" si="22"/>
        <v>Britton</v>
      </c>
      <c r="J200" s="5" t="str">
        <f t="shared" si="23"/>
        <v>Johnsen,</v>
      </c>
    </row>
    <row r="201" spans="1:10" x14ac:dyDescent="0.25">
      <c r="A201" s="6" t="s">
        <v>237</v>
      </c>
      <c r="B201" s="6" t="str">
        <f t="shared" si="18"/>
        <v>2003</v>
      </c>
      <c r="C201" s="6" t="str">
        <f t="shared" si="19"/>
        <v>2004</v>
      </c>
      <c r="D201" s="6" t="s">
        <v>428</v>
      </c>
      <c r="E201" s="6" t="s">
        <v>246</v>
      </c>
      <c r="F201" s="11">
        <v>813679</v>
      </c>
      <c r="G201" s="34">
        <f t="shared" si="20"/>
        <v>8</v>
      </c>
      <c r="H201" s="5" t="str">
        <f t="shared" si="21"/>
        <v>Johnson</v>
      </c>
      <c r="I201" s="5" t="str">
        <f t="shared" si="22"/>
        <v>Anthony</v>
      </c>
      <c r="J201" s="5" t="str">
        <f t="shared" si="23"/>
        <v>Johnson,</v>
      </c>
    </row>
    <row r="202" spans="1:10" x14ac:dyDescent="0.25">
      <c r="A202" s="6" t="s">
        <v>237</v>
      </c>
      <c r="B202" s="6" t="str">
        <f t="shared" si="18"/>
        <v>2003</v>
      </c>
      <c r="C202" s="6" t="str">
        <f t="shared" si="19"/>
        <v>2004</v>
      </c>
      <c r="D202" s="6" t="s">
        <v>429</v>
      </c>
      <c r="E202" s="6" t="s">
        <v>263</v>
      </c>
      <c r="F202" s="11">
        <v>5446000</v>
      </c>
      <c r="G202" s="34">
        <f t="shared" si="20"/>
        <v>8</v>
      </c>
      <c r="H202" s="5" t="str">
        <f t="shared" si="21"/>
        <v>Johnson</v>
      </c>
      <c r="I202" s="5" t="str">
        <f t="shared" si="22"/>
        <v>Avery</v>
      </c>
      <c r="J202" s="5" t="str">
        <f t="shared" si="23"/>
        <v>Johnson,</v>
      </c>
    </row>
    <row r="203" spans="1:10" x14ac:dyDescent="0.25">
      <c r="A203" s="6" t="s">
        <v>237</v>
      </c>
      <c r="B203" s="6" t="str">
        <f t="shared" si="18"/>
        <v>2003</v>
      </c>
      <c r="C203" s="6" t="str">
        <f t="shared" si="19"/>
        <v>2004</v>
      </c>
      <c r="D203" s="6" t="s">
        <v>430</v>
      </c>
      <c r="E203" s="6" t="s">
        <v>264</v>
      </c>
      <c r="F203" s="11">
        <v>4498500</v>
      </c>
      <c r="G203" s="34">
        <f t="shared" si="20"/>
        <v>8</v>
      </c>
      <c r="H203" s="5" t="str">
        <f t="shared" si="21"/>
        <v>Johnson</v>
      </c>
      <c r="I203" s="5" t="str">
        <f t="shared" si="22"/>
        <v>Ervin</v>
      </c>
      <c r="J203" s="5" t="str">
        <f t="shared" si="23"/>
        <v>Johnson,</v>
      </c>
    </row>
    <row r="204" spans="1:10" x14ac:dyDescent="0.25">
      <c r="A204" s="6" t="s">
        <v>237</v>
      </c>
      <c r="B204" s="6" t="str">
        <f t="shared" si="18"/>
        <v>2003</v>
      </c>
      <c r="C204" s="6" t="str">
        <f t="shared" si="19"/>
        <v>2004</v>
      </c>
      <c r="D204" s="6" t="s">
        <v>431</v>
      </c>
      <c r="E204" s="6" t="s">
        <v>248</v>
      </c>
      <c r="F204" s="11">
        <v>1850000</v>
      </c>
      <c r="G204" s="34">
        <f t="shared" si="20"/>
        <v>8</v>
      </c>
      <c r="H204" s="5" t="str">
        <f t="shared" si="21"/>
        <v>Johnson</v>
      </c>
      <c r="I204" s="5" t="str">
        <f t="shared" si="22"/>
        <v>Joe</v>
      </c>
      <c r="J204" s="5" t="str">
        <f t="shared" si="23"/>
        <v>Johnson,</v>
      </c>
    </row>
    <row r="205" spans="1:10" x14ac:dyDescent="0.25">
      <c r="A205" s="6" t="s">
        <v>237</v>
      </c>
      <c r="B205" s="6" t="str">
        <f t="shared" si="18"/>
        <v>2003</v>
      </c>
      <c r="C205" s="6" t="str">
        <f t="shared" si="19"/>
        <v>2004</v>
      </c>
      <c r="D205" s="6" t="s">
        <v>668</v>
      </c>
      <c r="E205" s="6" t="s">
        <v>255</v>
      </c>
      <c r="F205" s="11">
        <v>366931</v>
      </c>
      <c r="G205" s="34">
        <f t="shared" si="20"/>
        <v>8</v>
      </c>
      <c r="H205" s="5" t="str">
        <f t="shared" si="21"/>
        <v>Johnson</v>
      </c>
      <c r="I205" s="5" t="str">
        <f t="shared" si="22"/>
        <v>Linton</v>
      </c>
      <c r="J205" s="5" t="str">
        <f t="shared" si="23"/>
        <v>Johnson,</v>
      </c>
    </row>
    <row r="206" spans="1:10" x14ac:dyDescent="0.25">
      <c r="A206" s="6" t="s">
        <v>237</v>
      </c>
      <c r="B206" s="6" t="str">
        <f t="shared" si="18"/>
        <v>2003</v>
      </c>
      <c r="C206" s="6" t="str">
        <f t="shared" si="19"/>
        <v>2004</v>
      </c>
      <c r="D206" s="6" t="s">
        <v>669</v>
      </c>
      <c r="E206" s="6" t="s">
        <v>254</v>
      </c>
      <c r="F206" s="11">
        <v>1063680</v>
      </c>
      <c r="G206" s="34">
        <f t="shared" si="20"/>
        <v>6</v>
      </c>
      <c r="H206" s="5" t="str">
        <f t="shared" si="21"/>
        <v>Jones</v>
      </c>
      <c r="I206" s="5" t="str">
        <f t="shared" si="22"/>
        <v>Dahntay</v>
      </c>
      <c r="J206" s="5" t="str">
        <f t="shared" si="23"/>
        <v>Jones,</v>
      </c>
    </row>
    <row r="207" spans="1:10" x14ac:dyDescent="0.25">
      <c r="A207" s="6" t="s">
        <v>237</v>
      </c>
      <c r="B207" s="6" t="str">
        <f t="shared" si="18"/>
        <v>2003</v>
      </c>
      <c r="C207" s="6" t="str">
        <f t="shared" si="19"/>
        <v>2004</v>
      </c>
      <c r="D207" s="6" t="s">
        <v>432</v>
      </c>
      <c r="E207" s="6" t="s">
        <v>266</v>
      </c>
      <c r="F207" s="11">
        <v>563679</v>
      </c>
      <c r="G207" s="34">
        <f t="shared" si="20"/>
        <v>6</v>
      </c>
      <c r="H207" s="5" t="str">
        <f t="shared" si="21"/>
        <v>Jones</v>
      </c>
      <c r="I207" s="5" t="str">
        <f t="shared" si="22"/>
        <v>Damon</v>
      </c>
      <c r="J207" s="5" t="str">
        <f t="shared" si="23"/>
        <v>Jones,</v>
      </c>
    </row>
    <row r="208" spans="1:10" x14ac:dyDescent="0.25">
      <c r="A208" s="6" t="s">
        <v>237</v>
      </c>
      <c r="B208" s="6" t="str">
        <f t="shared" si="18"/>
        <v>2003</v>
      </c>
      <c r="C208" s="6" t="str">
        <f t="shared" si="19"/>
        <v>2004</v>
      </c>
      <c r="D208" s="6" t="s">
        <v>433</v>
      </c>
      <c r="E208" s="6" t="s">
        <v>241</v>
      </c>
      <c r="F208" s="11">
        <v>12320000</v>
      </c>
      <c r="G208" s="34">
        <f t="shared" si="20"/>
        <v>6</v>
      </c>
      <c r="H208" s="5" t="str">
        <f t="shared" si="21"/>
        <v>Jones</v>
      </c>
      <c r="I208" s="5" t="str">
        <f t="shared" si="22"/>
        <v>Eddie</v>
      </c>
      <c r="J208" s="5" t="str">
        <f t="shared" si="23"/>
        <v>Jones,</v>
      </c>
    </row>
    <row r="209" spans="1:10" x14ac:dyDescent="0.25">
      <c r="A209" s="6" t="s">
        <v>237</v>
      </c>
      <c r="B209" s="6" t="str">
        <f t="shared" si="18"/>
        <v>2003</v>
      </c>
      <c r="C209" s="6" t="str">
        <f t="shared" si="19"/>
        <v>2004</v>
      </c>
      <c r="D209" s="6" t="s">
        <v>434</v>
      </c>
      <c r="E209" s="6" t="s">
        <v>246</v>
      </c>
      <c r="F209" s="11">
        <v>1506000</v>
      </c>
      <c r="G209" s="34">
        <f t="shared" si="20"/>
        <v>6</v>
      </c>
      <c r="H209" s="5" t="str">
        <f t="shared" si="21"/>
        <v>Jones</v>
      </c>
      <c r="I209" s="5" t="str">
        <f t="shared" si="22"/>
        <v>Fred</v>
      </c>
      <c r="J209" s="5" t="str">
        <f t="shared" si="23"/>
        <v>Jones,</v>
      </c>
    </row>
    <row r="210" spans="1:10" x14ac:dyDescent="0.25">
      <c r="A210" s="6" t="s">
        <v>237</v>
      </c>
      <c r="B210" s="6" t="str">
        <f t="shared" si="18"/>
        <v>2003</v>
      </c>
      <c r="C210" s="6" t="str">
        <f t="shared" si="19"/>
        <v>2004</v>
      </c>
      <c r="D210" s="6" t="s">
        <v>670</v>
      </c>
      <c r="E210" s="6" t="s">
        <v>246</v>
      </c>
      <c r="F210" s="11">
        <v>366931</v>
      </c>
      <c r="G210" s="34">
        <f t="shared" si="20"/>
        <v>6</v>
      </c>
      <c r="H210" s="5" t="str">
        <f t="shared" si="21"/>
        <v>Jones</v>
      </c>
      <c r="I210" s="5" t="str">
        <f t="shared" si="22"/>
        <v>James</v>
      </c>
      <c r="J210" s="5" t="str">
        <f t="shared" si="23"/>
        <v>Jones,</v>
      </c>
    </row>
    <row r="211" spans="1:10" x14ac:dyDescent="0.25">
      <c r="A211" s="6" t="s">
        <v>237</v>
      </c>
      <c r="B211" s="6" t="str">
        <f t="shared" si="18"/>
        <v>2003</v>
      </c>
      <c r="C211" s="6" t="str">
        <f t="shared" si="19"/>
        <v>2004</v>
      </c>
      <c r="D211" s="6" t="s">
        <v>435</v>
      </c>
      <c r="E211" s="6" t="s">
        <v>252</v>
      </c>
      <c r="F211" s="11">
        <v>1500000</v>
      </c>
      <c r="G211" s="34">
        <f t="shared" si="20"/>
        <v>6</v>
      </c>
      <c r="H211" s="5" t="str">
        <f t="shared" si="21"/>
        <v>Jones</v>
      </c>
      <c r="I211" s="5" t="str">
        <f t="shared" si="22"/>
        <v>Jumaine</v>
      </c>
      <c r="J211" s="5" t="str">
        <f t="shared" si="23"/>
        <v>Jones,</v>
      </c>
    </row>
    <row r="212" spans="1:10" x14ac:dyDescent="0.25">
      <c r="A212" s="6" t="s">
        <v>237</v>
      </c>
      <c r="B212" s="6" t="str">
        <f t="shared" si="18"/>
        <v>2003</v>
      </c>
      <c r="C212" s="6" t="str">
        <f t="shared" si="19"/>
        <v>2004</v>
      </c>
      <c r="D212" s="6" t="s">
        <v>436</v>
      </c>
      <c r="E212" s="6" t="s">
        <v>263</v>
      </c>
      <c r="F212" s="11">
        <v>1070000</v>
      </c>
      <c r="G212" s="34">
        <f t="shared" si="20"/>
        <v>6</v>
      </c>
      <c r="H212" s="5" t="str">
        <f t="shared" si="21"/>
        <v>Jones</v>
      </c>
      <c r="I212" s="5" t="str">
        <f t="shared" si="22"/>
        <v>Popeye</v>
      </c>
      <c r="J212" s="5" t="str">
        <f t="shared" si="23"/>
        <v>Jones,</v>
      </c>
    </row>
    <row r="213" spans="1:10" x14ac:dyDescent="0.25">
      <c r="A213" s="6" t="s">
        <v>237</v>
      </c>
      <c r="B213" s="6" t="str">
        <f t="shared" si="18"/>
        <v>2003</v>
      </c>
      <c r="C213" s="6" t="str">
        <f t="shared" si="19"/>
        <v>2004</v>
      </c>
      <c r="D213" s="6" t="s">
        <v>671</v>
      </c>
      <c r="E213" s="6" t="s">
        <v>260</v>
      </c>
      <c r="F213" s="11">
        <v>2395000</v>
      </c>
      <c r="G213" s="34">
        <f t="shared" si="20"/>
        <v>6</v>
      </c>
      <c r="H213" s="5" t="str">
        <f t="shared" si="21"/>
        <v>Kaman</v>
      </c>
      <c r="I213" s="5" t="str">
        <f t="shared" si="22"/>
        <v>Chris</v>
      </c>
      <c r="J213" s="5" t="str">
        <f t="shared" si="23"/>
        <v>Kaman,</v>
      </c>
    </row>
    <row r="214" spans="1:10" x14ac:dyDescent="0.25">
      <c r="A214" s="6" t="s">
        <v>237</v>
      </c>
      <c r="B214" s="6" t="str">
        <f t="shared" si="18"/>
        <v>2003</v>
      </c>
      <c r="C214" s="6" t="str">
        <f t="shared" si="19"/>
        <v>2004</v>
      </c>
      <c r="D214" s="6" t="s">
        <v>672</v>
      </c>
      <c r="E214" s="6" t="s">
        <v>258</v>
      </c>
      <c r="F214" s="11">
        <v>366931</v>
      </c>
      <c r="G214" s="34">
        <f t="shared" si="20"/>
        <v>7</v>
      </c>
      <c r="H214" s="5" t="str">
        <f t="shared" si="21"/>
        <v>Kapono</v>
      </c>
      <c r="I214" s="5" t="str">
        <f t="shared" si="22"/>
        <v>Jason</v>
      </c>
      <c r="J214" s="5" t="str">
        <f t="shared" si="23"/>
        <v>Kapono,</v>
      </c>
    </row>
    <row r="215" spans="1:10" x14ac:dyDescent="0.25">
      <c r="A215" s="6" t="s">
        <v>237</v>
      </c>
      <c r="B215" s="6" t="str">
        <f t="shared" si="18"/>
        <v>2003</v>
      </c>
      <c r="C215" s="6" t="str">
        <f t="shared" si="19"/>
        <v>2004</v>
      </c>
      <c r="D215" s="6" t="s">
        <v>437</v>
      </c>
      <c r="E215" s="6" t="s">
        <v>250</v>
      </c>
      <c r="F215" s="11">
        <v>13152000</v>
      </c>
      <c r="G215" s="34">
        <f t="shared" si="20"/>
        <v>5</v>
      </c>
      <c r="H215" s="5" t="str">
        <f t="shared" si="21"/>
        <v>Kidd</v>
      </c>
      <c r="I215" s="5" t="str">
        <f t="shared" si="22"/>
        <v>Jason</v>
      </c>
      <c r="J215" s="5" t="str">
        <f t="shared" si="23"/>
        <v>Kidd,</v>
      </c>
    </row>
    <row r="216" spans="1:10" x14ac:dyDescent="0.25">
      <c r="A216" s="6" t="s">
        <v>237</v>
      </c>
      <c r="B216" s="6" t="str">
        <f t="shared" si="18"/>
        <v>2003</v>
      </c>
      <c r="C216" s="6" t="str">
        <f t="shared" si="19"/>
        <v>2004</v>
      </c>
      <c r="D216" s="6" t="s">
        <v>438</v>
      </c>
      <c r="E216" s="6" t="s">
        <v>251</v>
      </c>
      <c r="F216" s="11">
        <v>955000</v>
      </c>
      <c r="G216" s="34">
        <f t="shared" si="20"/>
        <v>10</v>
      </c>
      <c r="H216" s="5" t="str">
        <f t="shared" si="21"/>
        <v>Kirilenko</v>
      </c>
      <c r="I216" s="5" t="str">
        <f t="shared" si="22"/>
        <v>Andrei</v>
      </c>
      <c r="J216" s="5" t="str">
        <f t="shared" si="23"/>
        <v>Kirilenko,</v>
      </c>
    </row>
    <row r="217" spans="1:10" x14ac:dyDescent="0.25">
      <c r="A217" s="6" t="s">
        <v>237</v>
      </c>
      <c r="B217" s="6" t="str">
        <f t="shared" si="18"/>
        <v>2003</v>
      </c>
      <c r="C217" s="6" t="str">
        <f t="shared" si="19"/>
        <v>2004</v>
      </c>
      <c r="D217" s="6" t="s">
        <v>439</v>
      </c>
      <c r="E217" s="6" t="s">
        <v>250</v>
      </c>
      <c r="F217" s="11">
        <v>9266666</v>
      </c>
      <c r="G217" s="34">
        <f t="shared" si="20"/>
        <v>8</v>
      </c>
      <c r="H217" s="5" t="str">
        <f t="shared" si="21"/>
        <v>Kittles</v>
      </c>
      <c r="I217" s="5" t="str">
        <f t="shared" si="22"/>
        <v>Kerry</v>
      </c>
      <c r="J217" s="5" t="str">
        <f t="shared" si="23"/>
        <v>Kittles,</v>
      </c>
    </row>
    <row r="218" spans="1:10" x14ac:dyDescent="0.25">
      <c r="A218" s="6" t="s">
        <v>237</v>
      </c>
      <c r="B218" s="6" t="str">
        <f t="shared" si="18"/>
        <v>2003</v>
      </c>
      <c r="C218" s="6" t="str">
        <f t="shared" si="19"/>
        <v>2004</v>
      </c>
      <c r="D218" s="6" t="s">
        <v>440</v>
      </c>
      <c r="E218" s="6" t="s">
        <v>248</v>
      </c>
      <c r="F218" s="11">
        <v>5000000</v>
      </c>
      <c r="G218" s="34">
        <f t="shared" si="20"/>
        <v>7</v>
      </c>
      <c r="H218" s="5" t="str">
        <f t="shared" si="21"/>
        <v>Knight</v>
      </c>
      <c r="I218" s="5" t="str">
        <f t="shared" si="22"/>
        <v>Brevin</v>
      </c>
      <c r="J218" s="5" t="str">
        <f t="shared" si="23"/>
        <v>Knight,</v>
      </c>
    </row>
    <row r="219" spans="1:10" x14ac:dyDescent="0.25">
      <c r="A219" s="6" t="s">
        <v>237</v>
      </c>
      <c r="B219" s="6" t="str">
        <f t="shared" si="18"/>
        <v>2003</v>
      </c>
      <c r="C219" s="6" t="str">
        <f t="shared" si="19"/>
        <v>2004</v>
      </c>
      <c r="D219" s="6" t="s">
        <v>673</v>
      </c>
      <c r="E219" s="6" t="s">
        <v>262</v>
      </c>
      <c r="F219" s="11">
        <v>366931</v>
      </c>
      <c r="G219" s="34">
        <f t="shared" si="20"/>
        <v>7</v>
      </c>
      <c r="H219" s="5" t="str">
        <f t="shared" si="21"/>
        <v>Korver</v>
      </c>
      <c r="I219" s="5" t="str">
        <f t="shared" si="22"/>
        <v>Kyle</v>
      </c>
      <c r="J219" s="5" t="str">
        <f t="shared" si="23"/>
        <v>Korver,</v>
      </c>
    </row>
    <row r="220" spans="1:10" x14ac:dyDescent="0.25">
      <c r="A220" s="6" t="s">
        <v>237</v>
      </c>
      <c r="B220" s="6" t="str">
        <f t="shared" si="18"/>
        <v>2003</v>
      </c>
      <c r="C220" s="6" t="str">
        <f t="shared" si="19"/>
        <v>2004</v>
      </c>
      <c r="D220" s="6" t="s">
        <v>441</v>
      </c>
      <c r="E220" s="6" t="s">
        <v>266</v>
      </c>
      <c r="F220" s="11">
        <v>9594364</v>
      </c>
      <c r="G220" s="34">
        <f t="shared" si="20"/>
        <v>6</v>
      </c>
      <c r="H220" s="5" t="str">
        <f t="shared" si="21"/>
        <v>Kukoc</v>
      </c>
      <c r="I220" s="5" t="str">
        <f t="shared" si="22"/>
        <v>Toni</v>
      </c>
      <c r="J220" s="5" t="str">
        <f t="shared" si="23"/>
        <v>Kukoc,</v>
      </c>
    </row>
    <row r="221" spans="1:10" x14ac:dyDescent="0.25">
      <c r="A221" s="6" t="s">
        <v>237</v>
      </c>
      <c r="B221" s="6" t="str">
        <f t="shared" si="18"/>
        <v>2003</v>
      </c>
      <c r="C221" s="6" t="str">
        <f t="shared" si="19"/>
        <v>2004</v>
      </c>
      <c r="D221" s="6" t="s">
        <v>442</v>
      </c>
      <c r="E221" s="6" t="s">
        <v>249</v>
      </c>
      <c r="F221" s="11">
        <v>5625000</v>
      </c>
      <c r="G221" s="34">
        <f t="shared" si="20"/>
        <v>9</v>
      </c>
      <c r="H221" s="5" t="str">
        <f t="shared" si="21"/>
        <v>Laettner</v>
      </c>
      <c r="I221" s="5" t="str">
        <f t="shared" si="22"/>
        <v>Christian</v>
      </c>
      <c r="J221" s="5" t="str">
        <f t="shared" si="23"/>
        <v>Laettner,</v>
      </c>
    </row>
    <row r="222" spans="1:10" x14ac:dyDescent="0.25">
      <c r="A222" s="6" t="s">
        <v>237</v>
      </c>
      <c r="B222" s="6" t="str">
        <f t="shared" si="18"/>
        <v>2003</v>
      </c>
      <c r="C222" s="6" t="str">
        <f t="shared" si="19"/>
        <v>2004</v>
      </c>
      <c r="D222" s="6" t="s">
        <v>443</v>
      </c>
      <c r="E222" s="6" t="s">
        <v>252</v>
      </c>
      <c r="F222" s="11">
        <v>8178750</v>
      </c>
      <c r="G222" s="34">
        <f t="shared" si="20"/>
        <v>9</v>
      </c>
      <c r="H222" s="5" t="str">
        <f t="shared" si="21"/>
        <v>LaFrentz</v>
      </c>
      <c r="I222" s="5" t="str">
        <f t="shared" si="22"/>
        <v>Raef</v>
      </c>
      <c r="J222" s="5" t="str">
        <f t="shared" si="23"/>
        <v>LaFrentz,</v>
      </c>
    </row>
    <row r="223" spans="1:10" x14ac:dyDescent="0.25">
      <c r="A223" s="6" t="s">
        <v>237</v>
      </c>
      <c r="B223" s="6" t="str">
        <f t="shared" si="18"/>
        <v>2003</v>
      </c>
      <c r="C223" s="6" t="str">
        <f t="shared" si="19"/>
        <v>2004</v>
      </c>
      <c r="D223" s="6" t="s">
        <v>674</v>
      </c>
      <c r="E223" s="6" t="s">
        <v>247</v>
      </c>
      <c r="F223" s="11">
        <v>865000</v>
      </c>
      <c r="G223" s="34">
        <f t="shared" si="20"/>
        <v>6</v>
      </c>
      <c r="H223" s="5" t="str">
        <f t="shared" si="21"/>
        <v>Lampe</v>
      </c>
      <c r="I223" s="5" t="str">
        <f t="shared" si="22"/>
        <v>Maciej</v>
      </c>
      <c r="J223" s="5" t="str">
        <f t="shared" si="23"/>
        <v>Lampe,</v>
      </c>
    </row>
    <row r="224" spans="1:10" x14ac:dyDescent="0.25">
      <c r="A224" s="6" t="s">
        <v>237</v>
      </c>
      <c r="B224" s="6" t="str">
        <f t="shared" si="18"/>
        <v>2003</v>
      </c>
      <c r="C224" s="6" t="str">
        <f t="shared" si="19"/>
        <v>2004</v>
      </c>
      <c r="D224" s="6" t="s">
        <v>675</v>
      </c>
      <c r="E224" s="6" t="s">
        <v>240</v>
      </c>
      <c r="F224" s="11">
        <v>366931</v>
      </c>
      <c r="G224" s="34">
        <f t="shared" si="20"/>
        <v>5</v>
      </c>
      <c r="H224" s="5" t="str">
        <f t="shared" si="21"/>
        <v>Lang</v>
      </c>
      <c r="I224" s="5" t="str">
        <f t="shared" si="22"/>
        <v>James</v>
      </c>
      <c r="J224" s="5" t="str">
        <f t="shared" si="23"/>
        <v>Lang,</v>
      </c>
    </row>
    <row r="225" spans="1:10" x14ac:dyDescent="0.25">
      <c r="A225" s="6" t="s">
        <v>237</v>
      </c>
      <c r="B225" s="6" t="str">
        <f t="shared" si="18"/>
        <v>2003</v>
      </c>
      <c r="C225" s="6" t="str">
        <f t="shared" si="19"/>
        <v>2004</v>
      </c>
      <c r="D225" s="6" t="s">
        <v>444</v>
      </c>
      <c r="E225" s="6" t="s">
        <v>244</v>
      </c>
      <c r="F225" s="11">
        <v>2750000</v>
      </c>
      <c r="G225" s="34">
        <f t="shared" si="20"/>
        <v>7</v>
      </c>
      <c r="H225" s="5" t="str">
        <f t="shared" si="21"/>
        <v>Lenard</v>
      </c>
      <c r="I225" s="5" t="str">
        <f t="shared" si="22"/>
        <v>Voshon</v>
      </c>
      <c r="J225" s="5" t="str">
        <f t="shared" si="23"/>
        <v>Lenard,</v>
      </c>
    </row>
    <row r="226" spans="1:10" x14ac:dyDescent="0.25">
      <c r="A226" s="6" t="s">
        <v>237</v>
      </c>
      <c r="B226" s="6" t="str">
        <f t="shared" si="18"/>
        <v>2003</v>
      </c>
      <c r="C226" s="6" t="str">
        <f t="shared" si="19"/>
        <v>2004</v>
      </c>
      <c r="D226" s="6" t="s">
        <v>632</v>
      </c>
      <c r="E226" s="6" t="s">
        <v>264</v>
      </c>
      <c r="F226" s="11">
        <v>663679</v>
      </c>
      <c r="G226" s="34">
        <f t="shared" si="20"/>
        <v>6</v>
      </c>
      <c r="H226" s="5" t="str">
        <f t="shared" si="21"/>
        <v>Lewis</v>
      </c>
      <c r="I226" s="5" t="str">
        <f t="shared" si="22"/>
        <v>Quincy</v>
      </c>
      <c r="J226" s="5" t="str">
        <f t="shared" si="23"/>
        <v>Lewis,</v>
      </c>
    </row>
    <row r="227" spans="1:10" x14ac:dyDescent="0.25">
      <c r="A227" s="6" t="s">
        <v>237</v>
      </c>
      <c r="B227" s="6" t="str">
        <f t="shared" si="18"/>
        <v>2003</v>
      </c>
      <c r="C227" s="6" t="str">
        <f t="shared" si="19"/>
        <v>2004</v>
      </c>
      <c r="D227" s="6" t="s">
        <v>445</v>
      </c>
      <c r="E227" s="6" t="s">
        <v>242</v>
      </c>
      <c r="F227" s="11">
        <v>7012000</v>
      </c>
      <c r="G227" s="34">
        <f t="shared" si="20"/>
        <v>6</v>
      </c>
      <c r="H227" s="5" t="str">
        <f t="shared" si="21"/>
        <v>Lewis</v>
      </c>
      <c r="I227" s="5" t="str">
        <f t="shared" si="22"/>
        <v>Rashard</v>
      </c>
      <c r="J227" s="5" t="str">
        <f t="shared" si="23"/>
        <v>Lewis,</v>
      </c>
    </row>
    <row r="228" spans="1:10" x14ac:dyDescent="0.25">
      <c r="A228" s="6" t="s">
        <v>237</v>
      </c>
      <c r="B228" s="6" t="str">
        <f t="shared" si="18"/>
        <v>2003</v>
      </c>
      <c r="C228" s="6" t="str">
        <f t="shared" si="19"/>
        <v>2004</v>
      </c>
      <c r="D228" s="6" t="s">
        <v>446</v>
      </c>
      <c r="E228" s="6" t="s">
        <v>251</v>
      </c>
      <c r="F228" s="11">
        <v>776900</v>
      </c>
      <c r="G228" s="34">
        <f t="shared" si="20"/>
        <v>6</v>
      </c>
      <c r="H228" s="5" t="str">
        <f t="shared" si="21"/>
        <v>Lopez</v>
      </c>
      <c r="I228" s="5" t="str">
        <f t="shared" si="22"/>
        <v>Raul</v>
      </c>
      <c r="J228" s="5" t="str">
        <f t="shared" si="23"/>
        <v>Lopez,</v>
      </c>
    </row>
    <row r="229" spans="1:10" x14ac:dyDescent="0.25">
      <c r="A229" s="6" t="s">
        <v>237</v>
      </c>
      <c r="B229" s="6" t="str">
        <f t="shared" si="18"/>
        <v>2003</v>
      </c>
      <c r="C229" s="6" t="str">
        <f t="shared" si="19"/>
        <v>2004</v>
      </c>
      <c r="D229" s="6" t="s">
        <v>447</v>
      </c>
      <c r="E229" s="6" t="s">
        <v>265</v>
      </c>
      <c r="F229" s="11">
        <v>1500000</v>
      </c>
      <c r="G229" s="34">
        <f t="shared" si="20"/>
        <v>4</v>
      </c>
      <c r="H229" s="5" t="str">
        <f t="shared" si="21"/>
        <v>Lue</v>
      </c>
      <c r="I229" s="5" t="str">
        <f t="shared" si="22"/>
        <v>Tyronn</v>
      </c>
      <c r="J229" s="5" t="str">
        <f t="shared" si="23"/>
        <v>Lue,</v>
      </c>
    </row>
    <row r="230" spans="1:10" x14ac:dyDescent="0.25">
      <c r="A230" s="6" t="s">
        <v>237</v>
      </c>
      <c r="B230" s="6" t="str">
        <f t="shared" si="18"/>
        <v>2003</v>
      </c>
      <c r="C230" s="6" t="str">
        <f t="shared" si="19"/>
        <v>2004</v>
      </c>
      <c r="D230" s="6" t="s">
        <v>448</v>
      </c>
      <c r="E230" s="6" t="s">
        <v>240</v>
      </c>
      <c r="F230" s="11">
        <v>2800000</v>
      </c>
      <c r="G230" s="34">
        <f t="shared" si="20"/>
        <v>6</v>
      </c>
      <c r="H230" s="5" t="str">
        <f t="shared" si="21"/>
        <v>Lynch</v>
      </c>
      <c r="I230" s="5" t="str">
        <f t="shared" si="22"/>
        <v>George</v>
      </c>
      <c r="J230" s="5" t="str">
        <f t="shared" si="23"/>
        <v>Lynch,</v>
      </c>
    </row>
    <row r="231" spans="1:10" x14ac:dyDescent="0.25">
      <c r="A231" s="6" t="s">
        <v>237</v>
      </c>
      <c r="B231" s="6" t="str">
        <f t="shared" si="18"/>
        <v>2003</v>
      </c>
      <c r="C231" s="6" t="str">
        <f t="shared" si="19"/>
        <v>2004</v>
      </c>
      <c r="D231" s="6" t="s">
        <v>449</v>
      </c>
      <c r="E231" s="6" t="s">
        <v>262</v>
      </c>
      <c r="F231" s="11">
        <v>5445600</v>
      </c>
      <c r="G231" s="34">
        <f t="shared" si="20"/>
        <v>11</v>
      </c>
      <c r="H231" s="5" t="str">
        <f t="shared" si="21"/>
        <v>MacCulloch</v>
      </c>
      <c r="I231" s="5" t="str">
        <f t="shared" si="22"/>
        <v>Todd</v>
      </c>
      <c r="J231" s="5" t="str">
        <f t="shared" si="23"/>
        <v>MacCulloch,</v>
      </c>
    </row>
    <row r="232" spans="1:10" x14ac:dyDescent="0.25">
      <c r="A232" s="6" t="s">
        <v>237</v>
      </c>
      <c r="B232" s="6" t="str">
        <f t="shared" si="18"/>
        <v>2003</v>
      </c>
      <c r="C232" s="6" t="str">
        <f t="shared" si="19"/>
        <v>2004</v>
      </c>
      <c r="D232" s="6" t="s">
        <v>450</v>
      </c>
      <c r="E232" s="6" t="s">
        <v>264</v>
      </c>
      <c r="F232" s="11">
        <v>1500000</v>
      </c>
      <c r="G232" s="34">
        <f t="shared" si="20"/>
        <v>7</v>
      </c>
      <c r="H232" s="5" t="str">
        <f t="shared" si="21"/>
        <v>Madsen</v>
      </c>
      <c r="I232" s="5" t="str">
        <f t="shared" si="22"/>
        <v>Mark</v>
      </c>
      <c r="J232" s="5" t="str">
        <f t="shared" si="23"/>
        <v>Madsen,</v>
      </c>
    </row>
    <row r="233" spans="1:10" x14ac:dyDescent="0.25">
      <c r="A233" s="6" t="s">
        <v>237</v>
      </c>
      <c r="B233" s="6" t="str">
        <f t="shared" si="18"/>
        <v>2003</v>
      </c>
      <c r="C233" s="6" t="str">
        <f t="shared" si="19"/>
        <v>2004</v>
      </c>
      <c r="D233" s="6" t="s">
        <v>451</v>
      </c>
      <c r="E233" s="6" t="s">
        <v>260</v>
      </c>
      <c r="F233" s="11">
        <v>5600000</v>
      </c>
      <c r="G233" s="34">
        <f t="shared" si="20"/>
        <v>9</v>
      </c>
      <c r="H233" s="5" t="str">
        <f t="shared" si="21"/>
        <v>Maggette</v>
      </c>
      <c r="I233" s="5" t="str">
        <f t="shared" si="22"/>
        <v>Corey</v>
      </c>
      <c r="J233" s="5" t="str">
        <f t="shared" si="23"/>
        <v>Maggette,</v>
      </c>
    </row>
    <row r="234" spans="1:10" x14ac:dyDescent="0.25">
      <c r="A234" s="6" t="s">
        <v>237</v>
      </c>
      <c r="B234" s="6" t="str">
        <f t="shared" si="18"/>
        <v>2003</v>
      </c>
      <c r="C234" s="6" t="str">
        <f t="shared" si="19"/>
        <v>2004</v>
      </c>
      <c r="D234" s="6" t="s">
        <v>452</v>
      </c>
      <c r="E234" s="6" t="s">
        <v>240</v>
      </c>
      <c r="F234" s="11">
        <v>1726771</v>
      </c>
      <c r="G234" s="34">
        <f t="shared" si="20"/>
        <v>9</v>
      </c>
      <c r="H234" s="5" t="str">
        <f t="shared" si="21"/>
        <v>Magloire</v>
      </c>
      <c r="I234" s="5" t="str">
        <f t="shared" si="22"/>
        <v>Jamaal</v>
      </c>
      <c r="J234" s="5" t="str">
        <f t="shared" si="23"/>
        <v>Magloire,</v>
      </c>
    </row>
    <row r="235" spans="1:10" x14ac:dyDescent="0.25">
      <c r="A235" s="6" t="s">
        <v>237</v>
      </c>
      <c r="B235" s="6" t="str">
        <f t="shared" si="18"/>
        <v>2003</v>
      </c>
      <c r="C235" s="6" t="str">
        <f t="shared" si="19"/>
        <v>2004</v>
      </c>
      <c r="D235" s="6" t="s">
        <v>453</v>
      </c>
      <c r="E235" s="6" t="s">
        <v>261</v>
      </c>
      <c r="F235" s="11">
        <v>1500000</v>
      </c>
      <c r="G235" s="34">
        <f t="shared" si="20"/>
        <v>7</v>
      </c>
      <c r="H235" s="5" t="str">
        <f t="shared" si="21"/>
        <v>Malone</v>
      </c>
      <c r="I235" s="5" t="str">
        <f t="shared" si="22"/>
        <v>Karl</v>
      </c>
      <c r="J235" s="5" t="str">
        <f t="shared" si="23"/>
        <v>Malone,</v>
      </c>
    </row>
    <row r="236" spans="1:10" x14ac:dyDescent="0.25">
      <c r="A236" s="6" t="s">
        <v>237</v>
      </c>
      <c r="B236" s="6" t="str">
        <f t="shared" si="18"/>
        <v>2003</v>
      </c>
      <c r="C236" s="6" t="str">
        <f t="shared" si="19"/>
        <v>2004</v>
      </c>
      <c r="D236" s="6" t="s">
        <v>454</v>
      </c>
      <c r="E236" s="6" t="s">
        <v>248</v>
      </c>
      <c r="F236" s="11">
        <v>13500000</v>
      </c>
      <c r="G236" s="34">
        <f t="shared" si="20"/>
        <v>8</v>
      </c>
      <c r="H236" s="5" t="str">
        <f t="shared" si="21"/>
        <v>Marbury</v>
      </c>
      <c r="I236" s="5" t="str">
        <f t="shared" si="22"/>
        <v>Stephon</v>
      </c>
      <c r="J236" s="5" t="str">
        <f t="shared" si="23"/>
        <v>Marbury,</v>
      </c>
    </row>
    <row r="237" spans="1:10" x14ac:dyDescent="0.25">
      <c r="A237" s="6" t="s">
        <v>237</v>
      </c>
      <c r="B237" s="6" t="str">
        <f t="shared" si="18"/>
        <v>2003</v>
      </c>
      <c r="C237" s="6" t="str">
        <f t="shared" si="19"/>
        <v>2004</v>
      </c>
      <c r="D237" s="6" t="s">
        <v>676</v>
      </c>
      <c r="E237" s="6" t="s">
        <v>244</v>
      </c>
      <c r="F237" s="11">
        <v>367000</v>
      </c>
      <c r="G237" s="34">
        <f t="shared" si="20"/>
        <v>7</v>
      </c>
      <c r="H237" s="5" t="str">
        <f t="shared" si="21"/>
        <v>Marcus</v>
      </c>
      <c r="I237" s="5" t="str">
        <f t="shared" si="22"/>
        <v>Chris</v>
      </c>
      <c r="J237" s="5" t="str">
        <f t="shared" si="23"/>
        <v>Marcus,</v>
      </c>
    </row>
    <row r="238" spans="1:10" x14ac:dyDescent="0.25">
      <c r="A238" s="6" t="s">
        <v>237</v>
      </c>
      <c r="B238" s="6" t="str">
        <f t="shared" si="18"/>
        <v>2003</v>
      </c>
      <c r="C238" s="6" t="str">
        <f t="shared" si="19"/>
        <v>2004</v>
      </c>
      <c r="D238" s="6" t="s">
        <v>455</v>
      </c>
      <c r="E238" s="6" t="s">
        <v>248</v>
      </c>
      <c r="F238" s="11">
        <v>10067750</v>
      </c>
      <c r="G238" s="34">
        <f t="shared" si="20"/>
        <v>7</v>
      </c>
      <c r="H238" s="5" t="str">
        <f t="shared" si="21"/>
        <v>Marion</v>
      </c>
      <c r="I238" s="5" t="str">
        <f t="shared" si="22"/>
        <v>Shawn</v>
      </c>
      <c r="J238" s="5" t="str">
        <f t="shared" si="23"/>
        <v>Marion,</v>
      </c>
    </row>
    <row r="239" spans="1:10" x14ac:dyDescent="0.25">
      <c r="A239" s="6" t="s">
        <v>237</v>
      </c>
      <c r="B239" s="6" t="str">
        <f t="shared" si="18"/>
        <v>2003</v>
      </c>
      <c r="C239" s="6" t="str">
        <f t="shared" si="19"/>
        <v>2004</v>
      </c>
      <c r="D239" s="6" t="s">
        <v>456</v>
      </c>
      <c r="E239" s="6" t="s">
        <v>255</v>
      </c>
      <c r="F239" s="11">
        <v>4545000</v>
      </c>
      <c r="G239" s="34">
        <f t="shared" si="20"/>
        <v>9</v>
      </c>
      <c r="H239" s="5" t="str">
        <f t="shared" si="21"/>
        <v>Marshall</v>
      </c>
      <c r="I239" s="5" t="str">
        <f t="shared" si="22"/>
        <v>Donyell</v>
      </c>
      <c r="J239" s="5" t="str">
        <f t="shared" si="23"/>
        <v>Marshall,</v>
      </c>
    </row>
    <row r="240" spans="1:10" x14ac:dyDescent="0.25">
      <c r="A240" s="6" t="s">
        <v>237</v>
      </c>
      <c r="B240" s="6" t="str">
        <f t="shared" si="18"/>
        <v>2003</v>
      </c>
      <c r="C240" s="6" t="str">
        <f t="shared" si="19"/>
        <v>2004</v>
      </c>
      <c r="D240" s="6" t="s">
        <v>457</v>
      </c>
      <c r="E240" s="6" t="s">
        <v>250</v>
      </c>
      <c r="F240" s="11">
        <v>5128689</v>
      </c>
      <c r="G240" s="34">
        <f t="shared" si="20"/>
        <v>7</v>
      </c>
      <c r="H240" s="5" t="str">
        <f t="shared" si="21"/>
        <v>Martin</v>
      </c>
      <c r="I240" s="5" t="str">
        <f t="shared" si="22"/>
        <v>Kenyon</v>
      </c>
      <c r="J240" s="5" t="str">
        <f t="shared" si="23"/>
        <v>Martin,</v>
      </c>
    </row>
    <row r="241" spans="1:10" x14ac:dyDescent="0.25">
      <c r="A241" s="6" t="s">
        <v>237</v>
      </c>
      <c r="B241" s="6" t="str">
        <f t="shared" si="18"/>
        <v>2003</v>
      </c>
      <c r="C241" s="6" t="str">
        <f t="shared" si="19"/>
        <v>2004</v>
      </c>
      <c r="D241" s="6" t="s">
        <v>458</v>
      </c>
      <c r="E241" s="6" t="s">
        <v>240</v>
      </c>
      <c r="F241" s="11">
        <v>8525000</v>
      </c>
      <c r="G241" s="34">
        <f t="shared" si="20"/>
        <v>9</v>
      </c>
      <c r="H241" s="5" t="str">
        <f t="shared" si="21"/>
        <v>Mashburn</v>
      </c>
      <c r="I241" s="5" t="str">
        <f t="shared" si="22"/>
        <v>Jamal</v>
      </c>
      <c r="J241" s="5" t="str">
        <f t="shared" si="23"/>
        <v>Mashburn,</v>
      </c>
    </row>
    <row r="242" spans="1:10" x14ac:dyDescent="0.25">
      <c r="A242" s="6" t="s">
        <v>237</v>
      </c>
      <c r="B242" s="6" t="str">
        <f t="shared" si="18"/>
        <v>2003</v>
      </c>
      <c r="C242" s="6" t="str">
        <f t="shared" si="19"/>
        <v>2004</v>
      </c>
      <c r="D242" s="6" t="s">
        <v>459</v>
      </c>
      <c r="E242" s="6" t="s">
        <v>266</v>
      </c>
      <c r="F242" s="11">
        <v>1898000</v>
      </c>
      <c r="G242" s="34">
        <f t="shared" si="20"/>
        <v>6</v>
      </c>
      <c r="H242" s="5" t="str">
        <f t="shared" si="21"/>
        <v>Mason</v>
      </c>
      <c r="I242" s="5" t="str">
        <f t="shared" si="22"/>
        <v>Desmond</v>
      </c>
      <c r="J242" s="5" t="str">
        <f t="shared" si="23"/>
        <v>Mason,</v>
      </c>
    </row>
    <row r="243" spans="1:10" x14ac:dyDescent="0.25">
      <c r="A243" s="6" t="s">
        <v>237</v>
      </c>
      <c r="B243" s="6" t="str">
        <f t="shared" si="18"/>
        <v>2003</v>
      </c>
      <c r="C243" s="6" t="str">
        <f t="shared" si="19"/>
        <v>2004</v>
      </c>
      <c r="D243" s="6" t="s">
        <v>460</v>
      </c>
      <c r="E243" s="6" t="s">
        <v>255</v>
      </c>
      <c r="F243" s="11">
        <v>563679</v>
      </c>
      <c r="G243" s="34">
        <f t="shared" si="20"/>
        <v>6</v>
      </c>
      <c r="H243" s="5" t="str">
        <f t="shared" si="21"/>
        <v>Mason</v>
      </c>
      <c r="I243" s="5" t="str">
        <f t="shared" si="22"/>
        <v>Roger</v>
      </c>
      <c r="J243" s="5" t="str">
        <f t="shared" si="23"/>
        <v>Mason,</v>
      </c>
    </row>
    <row r="244" spans="1:10" x14ac:dyDescent="0.25">
      <c r="A244" s="6" t="s">
        <v>237</v>
      </c>
      <c r="B244" s="6" t="str">
        <f t="shared" si="18"/>
        <v>2003</v>
      </c>
      <c r="C244" s="6" t="str">
        <f t="shared" si="19"/>
        <v>2004</v>
      </c>
      <c r="D244" s="6" t="s">
        <v>461</v>
      </c>
      <c r="E244" s="6" t="s">
        <v>256</v>
      </c>
      <c r="F244" s="11">
        <v>1070000</v>
      </c>
      <c r="G244" s="34">
        <f t="shared" si="20"/>
        <v>11</v>
      </c>
      <c r="H244" s="5" t="str">
        <f t="shared" si="21"/>
        <v>Massenburg</v>
      </c>
      <c r="I244" s="5" t="str">
        <f t="shared" si="22"/>
        <v>Tony</v>
      </c>
      <c r="J244" s="5" t="str">
        <f t="shared" si="23"/>
        <v>Massenburg,</v>
      </c>
    </row>
    <row r="245" spans="1:10" x14ac:dyDescent="0.25">
      <c r="A245" s="6" t="s">
        <v>237</v>
      </c>
      <c r="B245" s="6" t="str">
        <f t="shared" si="18"/>
        <v>2003</v>
      </c>
      <c r="C245" s="6" t="str">
        <f t="shared" si="19"/>
        <v>2004</v>
      </c>
      <c r="D245" s="6" t="s">
        <v>475</v>
      </c>
      <c r="E245" s="6" t="s">
        <v>252</v>
      </c>
      <c r="F245" s="11">
        <v>1100000</v>
      </c>
      <c r="G245" s="34">
        <f t="shared" si="20"/>
        <v>8</v>
      </c>
      <c r="H245" s="5" t="str">
        <f t="shared" si="21"/>
        <v>McCarty</v>
      </c>
      <c r="I245" s="5" t="str">
        <f t="shared" si="22"/>
        <v>Walter</v>
      </c>
      <c r="J245" s="5" t="str">
        <f t="shared" si="23"/>
        <v>McCarty,</v>
      </c>
    </row>
    <row r="246" spans="1:10" x14ac:dyDescent="0.25">
      <c r="A246" s="6" t="s">
        <v>237</v>
      </c>
      <c r="B246" s="6" t="str">
        <f t="shared" si="18"/>
        <v>2003</v>
      </c>
      <c r="C246" s="6" t="str">
        <f t="shared" si="19"/>
        <v>2004</v>
      </c>
      <c r="D246" s="6" t="s">
        <v>476</v>
      </c>
      <c r="E246" s="6" t="s">
        <v>262</v>
      </c>
      <c r="F246" s="11">
        <v>813679</v>
      </c>
      <c r="G246" s="34">
        <f t="shared" si="20"/>
        <v>10</v>
      </c>
      <c r="H246" s="5" t="str">
        <f t="shared" si="21"/>
        <v>McCaskill</v>
      </c>
      <c r="I246" s="5" t="str">
        <f t="shared" si="22"/>
        <v>Amal</v>
      </c>
      <c r="J246" s="5" t="str">
        <f t="shared" si="23"/>
        <v>McCaskill,</v>
      </c>
    </row>
    <row r="247" spans="1:10" x14ac:dyDescent="0.25">
      <c r="A247" s="6" t="s">
        <v>237</v>
      </c>
      <c r="B247" s="6" t="str">
        <f t="shared" si="18"/>
        <v>2003</v>
      </c>
      <c r="C247" s="6" t="str">
        <f t="shared" si="19"/>
        <v>2004</v>
      </c>
      <c r="D247" s="6" t="s">
        <v>477</v>
      </c>
      <c r="E247" s="6" t="s">
        <v>258</v>
      </c>
      <c r="F247" s="11">
        <v>751179</v>
      </c>
      <c r="G247" s="34">
        <f t="shared" si="20"/>
        <v>6</v>
      </c>
      <c r="H247" s="5" t="str">
        <f t="shared" si="21"/>
        <v>McCoy</v>
      </c>
      <c r="I247" s="5" t="str">
        <f t="shared" si="22"/>
        <v>Jelani</v>
      </c>
      <c r="J247" s="5" t="str">
        <f t="shared" si="23"/>
        <v>McCoy,</v>
      </c>
    </row>
    <row r="248" spans="1:10" x14ac:dyDescent="0.25">
      <c r="A248" s="6" t="s">
        <v>237</v>
      </c>
      <c r="B248" s="6" t="str">
        <f t="shared" si="18"/>
        <v>2003</v>
      </c>
      <c r="C248" s="6" t="str">
        <f t="shared" si="19"/>
        <v>2004</v>
      </c>
      <c r="D248" s="6" t="s">
        <v>478</v>
      </c>
      <c r="E248" s="6" t="s">
        <v>247</v>
      </c>
      <c r="F248" s="11">
        <v>13500000</v>
      </c>
      <c r="G248" s="34">
        <f t="shared" si="20"/>
        <v>8</v>
      </c>
      <c r="H248" s="5" t="str">
        <f t="shared" si="21"/>
        <v>McDyess</v>
      </c>
      <c r="I248" s="5" t="str">
        <f t="shared" si="22"/>
        <v>Antonio</v>
      </c>
      <c r="J248" s="5" t="str">
        <f t="shared" si="23"/>
        <v>McDyess,</v>
      </c>
    </row>
    <row r="249" spans="1:10" x14ac:dyDescent="0.25">
      <c r="A249" s="6" t="s">
        <v>237</v>
      </c>
      <c r="B249" s="6" t="str">
        <f t="shared" si="18"/>
        <v>2003</v>
      </c>
      <c r="C249" s="6" t="str">
        <f t="shared" si="19"/>
        <v>2004</v>
      </c>
      <c r="D249" s="6" t="s">
        <v>479</v>
      </c>
      <c r="E249" s="6" t="s">
        <v>265</v>
      </c>
      <c r="F249" s="11">
        <v>13279500</v>
      </c>
      <c r="G249" s="34">
        <f t="shared" si="20"/>
        <v>8</v>
      </c>
      <c r="H249" s="5" t="str">
        <f t="shared" si="21"/>
        <v>McGrady</v>
      </c>
      <c r="I249" s="5" t="str">
        <f t="shared" si="22"/>
        <v>Tracy</v>
      </c>
      <c r="J249" s="5" t="str">
        <f t="shared" si="23"/>
        <v>McGrady,</v>
      </c>
    </row>
    <row r="250" spans="1:10" x14ac:dyDescent="0.25">
      <c r="A250" s="6" t="s">
        <v>237</v>
      </c>
      <c r="B250" s="6" t="str">
        <f t="shared" si="18"/>
        <v>2003</v>
      </c>
      <c r="C250" s="6" t="str">
        <f t="shared" si="19"/>
        <v>2004</v>
      </c>
      <c r="D250" s="6" t="s">
        <v>480</v>
      </c>
      <c r="E250" s="6" t="s">
        <v>245</v>
      </c>
      <c r="F250" s="11">
        <v>3300000</v>
      </c>
      <c r="G250" s="34">
        <f t="shared" si="20"/>
        <v>8</v>
      </c>
      <c r="H250" s="5" t="str">
        <f t="shared" si="21"/>
        <v>McInnis</v>
      </c>
      <c r="I250" s="5" t="str">
        <f t="shared" si="22"/>
        <v>Jeff</v>
      </c>
      <c r="J250" s="5" t="str">
        <f t="shared" si="23"/>
        <v>McInnis,</v>
      </c>
    </row>
    <row r="251" spans="1:10" x14ac:dyDescent="0.25">
      <c r="A251" s="6" t="s">
        <v>237</v>
      </c>
      <c r="B251" s="6" t="str">
        <f t="shared" si="18"/>
        <v>2003</v>
      </c>
      <c r="C251" s="6" t="str">
        <f t="shared" si="19"/>
        <v>2004</v>
      </c>
      <c r="D251" s="6" t="s">
        <v>481</v>
      </c>
      <c r="E251" s="6" t="s">
        <v>262</v>
      </c>
      <c r="F251" s="11">
        <v>5000000</v>
      </c>
      <c r="G251" s="34">
        <f t="shared" si="20"/>
        <v>6</v>
      </c>
      <c r="H251" s="5" t="str">
        <f t="shared" si="21"/>
        <v>McKie</v>
      </c>
      <c r="I251" s="5" t="str">
        <f t="shared" si="22"/>
        <v>Aaron</v>
      </c>
      <c r="J251" s="5" t="str">
        <f t="shared" si="23"/>
        <v>McKie,</v>
      </c>
    </row>
    <row r="252" spans="1:10" x14ac:dyDescent="0.25">
      <c r="A252" s="6" t="s">
        <v>237</v>
      </c>
      <c r="B252" s="6" t="str">
        <f t="shared" si="18"/>
        <v>2003</v>
      </c>
      <c r="C252" s="6" t="str">
        <f t="shared" si="19"/>
        <v>2004</v>
      </c>
      <c r="D252" s="6" t="s">
        <v>677</v>
      </c>
      <c r="E252" s="6" t="s">
        <v>264</v>
      </c>
      <c r="F252" s="11">
        <v>366931</v>
      </c>
      <c r="G252" s="34">
        <f t="shared" si="20"/>
        <v>7</v>
      </c>
      <c r="H252" s="5" t="str">
        <f t="shared" si="21"/>
        <v>McLeod</v>
      </c>
      <c r="I252" s="5" t="str">
        <f t="shared" si="22"/>
        <v>Keith</v>
      </c>
      <c r="J252" s="5" t="str">
        <f t="shared" si="23"/>
        <v>McLeod,</v>
      </c>
    </row>
    <row r="253" spans="1:10" x14ac:dyDescent="0.25">
      <c r="A253" s="6" t="s">
        <v>237</v>
      </c>
      <c r="B253" s="6" t="str">
        <f t="shared" si="18"/>
        <v>2003</v>
      </c>
      <c r="C253" s="6" t="str">
        <f t="shared" si="19"/>
        <v>2004</v>
      </c>
      <c r="D253" s="6" t="s">
        <v>482</v>
      </c>
      <c r="E253" s="6" t="s">
        <v>261</v>
      </c>
      <c r="F253" s="11">
        <v>1500000</v>
      </c>
      <c r="G253" s="34">
        <f t="shared" si="20"/>
        <v>11</v>
      </c>
      <c r="H253" s="5" t="str">
        <f t="shared" si="21"/>
        <v>Medvedenko</v>
      </c>
      <c r="I253" s="5" t="str">
        <f t="shared" si="22"/>
        <v>Stanislav</v>
      </c>
      <c r="J253" s="5" t="str">
        <f t="shared" si="23"/>
        <v>Medvedenko,</v>
      </c>
    </row>
    <row r="254" spans="1:10" x14ac:dyDescent="0.25">
      <c r="A254" s="6" t="s">
        <v>237</v>
      </c>
      <c r="B254" s="6" t="str">
        <f t="shared" si="18"/>
        <v>2003</v>
      </c>
      <c r="C254" s="6" t="str">
        <f t="shared" si="19"/>
        <v>2004</v>
      </c>
      <c r="D254" s="6" t="s">
        <v>483</v>
      </c>
      <c r="E254" s="6" t="s">
        <v>259</v>
      </c>
      <c r="F254" s="11">
        <v>6750000</v>
      </c>
      <c r="G254" s="34">
        <f t="shared" si="20"/>
        <v>7</v>
      </c>
      <c r="H254" s="5" t="str">
        <f t="shared" si="21"/>
        <v>Mercer</v>
      </c>
      <c r="I254" s="5" t="str">
        <f t="shared" si="22"/>
        <v>Ron</v>
      </c>
      <c r="J254" s="5" t="str">
        <f t="shared" si="23"/>
        <v>Mercer,</v>
      </c>
    </row>
    <row r="255" spans="1:10" x14ac:dyDescent="0.25">
      <c r="A255" s="6" t="s">
        <v>237</v>
      </c>
      <c r="B255" s="6" t="str">
        <f t="shared" si="18"/>
        <v>2003</v>
      </c>
      <c r="C255" s="6" t="str">
        <f t="shared" si="19"/>
        <v>2004</v>
      </c>
      <c r="D255" s="6" t="s">
        <v>484</v>
      </c>
      <c r="E255" s="6" t="s">
        <v>258</v>
      </c>
      <c r="F255" s="11">
        <v>2809500</v>
      </c>
      <c r="G255" s="34">
        <f t="shared" si="20"/>
        <v>5</v>
      </c>
      <c r="H255" s="5" t="str">
        <f t="shared" si="21"/>
        <v>Mihm</v>
      </c>
      <c r="I255" s="5" t="str">
        <f t="shared" si="22"/>
        <v>Chris</v>
      </c>
      <c r="J255" s="5" t="str">
        <f t="shared" si="23"/>
        <v>Mihm,</v>
      </c>
    </row>
    <row r="256" spans="1:10" x14ac:dyDescent="0.25">
      <c r="A256" s="6" t="s">
        <v>237</v>
      </c>
      <c r="B256" s="6" t="str">
        <f t="shared" si="18"/>
        <v>2003</v>
      </c>
      <c r="C256" s="6" t="str">
        <f t="shared" si="19"/>
        <v>2004</v>
      </c>
      <c r="D256" s="6" t="s">
        <v>485</v>
      </c>
      <c r="E256" s="6" t="s">
        <v>258</v>
      </c>
      <c r="F256" s="11">
        <v>4131000</v>
      </c>
      <c r="G256" s="34">
        <f t="shared" si="20"/>
        <v>6</v>
      </c>
      <c r="H256" s="5" t="str">
        <f t="shared" si="21"/>
        <v>Miles</v>
      </c>
      <c r="I256" s="5" t="str">
        <f t="shared" si="22"/>
        <v>Darius</v>
      </c>
      <c r="J256" s="5" t="str">
        <f t="shared" si="23"/>
        <v>Miles,</v>
      </c>
    </row>
    <row r="257" spans="1:10" x14ac:dyDescent="0.25">
      <c r="A257" s="6" t="s">
        <v>237</v>
      </c>
      <c r="B257" s="6" t="str">
        <f t="shared" si="18"/>
        <v>2003</v>
      </c>
      <c r="C257" s="6" t="str">
        <f t="shared" si="19"/>
        <v>2004</v>
      </c>
      <c r="D257" s="6" t="s">
        <v>678</v>
      </c>
      <c r="E257" s="6" t="s">
        <v>257</v>
      </c>
      <c r="F257" s="11">
        <v>3595800</v>
      </c>
      <c r="G257" s="34">
        <f t="shared" si="20"/>
        <v>8</v>
      </c>
      <c r="H257" s="5" t="str">
        <f t="shared" si="21"/>
        <v>Milicic</v>
      </c>
      <c r="I257" s="5" t="str">
        <f t="shared" si="22"/>
        <v>Darko</v>
      </c>
      <c r="J257" s="5" t="str">
        <f t="shared" si="23"/>
        <v>Milicic,</v>
      </c>
    </row>
    <row r="258" spans="1:10" x14ac:dyDescent="0.25">
      <c r="A258" s="6" t="s">
        <v>237</v>
      </c>
      <c r="B258" s="6" t="str">
        <f t="shared" si="18"/>
        <v>2003</v>
      </c>
      <c r="C258" s="6" t="str">
        <f t="shared" si="19"/>
        <v>2004</v>
      </c>
      <c r="D258" s="6" t="s">
        <v>486</v>
      </c>
      <c r="E258" s="6" t="s">
        <v>244</v>
      </c>
      <c r="F258" s="11">
        <v>6400000</v>
      </c>
      <c r="G258" s="34">
        <f t="shared" si="20"/>
        <v>7</v>
      </c>
      <c r="H258" s="5" t="str">
        <f t="shared" si="21"/>
        <v>Miller</v>
      </c>
      <c r="I258" s="5" t="str">
        <f t="shared" si="22"/>
        <v>Andre</v>
      </c>
      <c r="J258" s="5" t="str">
        <f t="shared" si="23"/>
        <v>Miller,</v>
      </c>
    </row>
    <row r="259" spans="1:10" x14ac:dyDescent="0.25">
      <c r="A259" s="6" t="s">
        <v>237</v>
      </c>
      <c r="B259" s="6" t="str">
        <f t="shared" ref="B259:B322" si="24">LEFT(A259, 4)</f>
        <v>2003</v>
      </c>
      <c r="C259" s="6" t="str">
        <f t="shared" ref="C259:C322" si="25">"20"&amp;MID(A259, 6, 2)</f>
        <v>2004</v>
      </c>
      <c r="D259" s="6" t="s">
        <v>487</v>
      </c>
      <c r="E259" s="6" t="s">
        <v>256</v>
      </c>
      <c r="F259" s="11">
        <v>7000000</v>
      </c>
      <c r="G259" s="34">
        <f t="shared" ref="G259:G322" si="26">SEARCH(",", D259)</f>
        <v>7</v>
      </c>
      <c r="H259" s="5" t="str">
        <f t="shared" ref="H259:H322" si="27">LEFT(D259, G259-1)</f>
        <v>Miller</v>
      </c>
      <c r="I259" s="5" t="str">
        <f t="shared" ref="I259:I322" si="28">MID(D259, G259+2, 100)</f>
        <v>Brad</v>
      </c>
      <c r="J259" s="5" t="str">
        <f t="shared" ref="J259:J322" si="29">LEFT(D259, SEARCH(",", D259))</f>
        <v>Miller,</v>
      </c>
    </row>
    <row r="260" spans="1:10" x14ac:dyDescent="0.25">
      <c r="A260" s="6" t="s">
        <v>237</v>
      </c>
      <c r="B260" s="6" t="str">
        <f t="shared" si="24"/>
        <v>2003</v>
      </c>
      <c r="C260" s="6" t="str">
        <f t="shared" si="25"/>
        <v>2004</v>
      </c>
      <c r="D260" s="6" t="s">
        <v>488</v>
      </c>
      <c r="E260" s="6" t="s">
        <v>254</v>
      </c>
      <c r="F260" s="11">
        <v>3380000</v>
      </c>
      <c r="G260" s="34">
        <f t="shared" si="26"/>
        <v>7</v>
      </c>
      <c r="H260" s="5" t="str">
        <f t="shared" si="27"/>
        <v>Miller</v>
      </c>
      <c r="I260" s="5" t="str">
        <f t="shared" si="28"/>
        <v>Mike</v>
      </c>
      <c r="J260" s="5" t="str">
        <f t="shared" si="29"/>
        <v>Miller,</v>
      </c>
    </row>
    <row r="261" spans="1:10" x14ac:dyDescent="0.25">
      <c r="A261" s="6" t="s">
        <v>237</v>
      </c>
      <c r="B261" s="6" t="str">
        <f t="shared" si="24"/>
        <v>2003</v>
      </c>
      <c r="C261" s="6" t="str">
        <f t="shared" si="25"/>
        <v>2004</v>
      </c>
      <c r="D261" s="6" t="s">
        <v>489</v>
      </c>
      <c r="E261" s="6" t="s">
        <v>246</v>
      </c>
      <c r="F261" s="11">
        <v>5000000</v>
      </c>
      <c r="G261" s="34">
        <f t="shared" si="26"/>
        <v>7</v>
      </c>
      <c r="H261" s="5" t="str">
        <f t="shared" si="27"/>
        <v>Miller</v>
      </c>
      <c r="I261" s="5" t="str">
        <f t="shared" si="28"/>
        <v>Reggie</v>
      </c>
      <c r="J261" s="5" t="str">
        <f t="shared" si="29"/>
        <v>Miller,</v>
      </c>
    </row>
    <row r="262" spans="1:10" x14ac:dyDescent="0.25">
      <c r="A262" s="6" t="s">
        <v>237</v>
      </c>
      <c r="B262" s="6" t="str">
        <f t="shared" si="24"/>
        <v>2003</v>
      </c>
      <c r="C262" s="6" t="str">
        <f t="shared" si="25"/>
        <v>2004</v>
      </c>
      <c r="D262" s="6" t="s">
        <v>490</v>
      </c>
      <c r="E262" s="6" t="s">
        <v>252</v>
      </c>
      <c r="F262" s="11">
        <v>6600000</v>
      </c>
      <c r="G262" s="34">
        <f t="shared" si="26"/>
        <v>6</v>
      </c>
      <c r="H262" s="5" t="str">
        <f t="shared" si="27"/>
        <v>Mills</v>
      </c>
      <c r="I262" s="5" t="str">
        <f t="shared" si="28"/>
        <v>Chris</v>
      </c>
      <c r="J262" s="5" t="str">
        <f t="shared" si="29"/>
        <v>Mills,</v>
      </c>
    </row>
    <row r="263" spans="1:10" x14ac:dyDescent="0.25">
      <c r="A263" s="6" t="s">
        <v>237</v>
      </c>
      <c r="B263" s="6" t="str">
        <f t="shared" si="24"/>
        <v>2003</v>
      </c>
      <c r="C263" s="6" t="str">
        <f t="shared" si="25"/>
        <v>2004</v>
      </c>
      <c r="D263" s="6" t="s">
        <v>625</v>
      </c>
      <c r="E263" s="6" t="s">
        <v>243</v>
      </c>
      <c r="F263" s="11">
        <v>4147560</v>
      </c>
      <c r="G263" s="34">
        <f t="shared" si="26"/>
        <v>5</v>
      </c>
      <c r="H263" s="5" t="str">
        <f t="shared" si="27"/>
        <v>Ming</v>
      </c>
      <c r="I263" s="5" t="str">
        <f t="shared" si="28"/>
        <v>Yao</v>
      </c>
      <c r="J263" s="5" t="str">
        <f t="shared" si="29"/>
        <v>Ming,</v>
      </c>
    </row>
    <row r="264" spans="1:10" x14ac:dyDescent="0.25">
      <c r="A264" s="6" t="s">
        <v>237</v>
      </c>
      <c r="B264" s="6" t="str">
        <f t="shared" si="24"/>
        <v>2003</v>
      </c>
      <c r="C264" s="6" t="str">
        <f t="shared" si="25"/>
        <v>2004</v>
      </c>
      <c r="D264" s="6" t="s">
        <v>491</v>
      </c>
      <c r="E264" s="6" t="s">
        <v>243</v>
      </c>
      <c r="F264" s="11">
        <v>5394000</v>
      </c>
      <c r="G264" s="34">
        <f t="shared" si="26"/>
        <v>7</v>
      </c>
      <c r="H264" s="5" t="str">
        <f t="shared" si="27"/>
        <v>Mobley</v>
      </c>
      <c r="I264" s="5" t="str">
        <f t="shared" si="28"/>
        <v>Cuttino</v>
      </c>
      <c r="J264" s="5" t="str">
        <f t="shared" si="29"/>
        <v>Mobley,</v>
      </c>
    </row>
    <row r="265" spans="1:10" x14ac:dyDescent="0.25">
      <c r="A265" s="6" t="s">
        <v>237</v>
      </c>
      <c r="B265" s="6" t="str">
        <f t="shared" si="24"/>
        <v>2003</v>
      </c>
      <c r="C265" s="6" t="str">
        <f t="shared" si="25"/>
        <v>2004</v>
      </c>
      <c r="D265" s="6" t="s">
        <v>492</v>
      </c>
      <c r="E265" s="6" t="s">
        <v>239</v>
      </c>
      <c r="F265" s="11">
        <v>5000000</v>
      </c>
      <c r="G265" s="34">
        <f t="shared" si="26"/>
        <v>9</v>
      </c>
      <c r="H265" s="5" t="str">
        <f t="shared" si="27"/>
        <v>Mohammed</v>
      </c>
      <c r="I265" s="5" t="str">
        <f t="shared" si="28"/>
        <v>Nazr</v>
      </c>
      <c r="J265" s="5" t="str">
        <f t="shared" si="29"/>
        <v>Mohammed,</v>
      </c>
    </row>
    <row r="266" spans="1:10" x14ac:dyDescent="0.25">
      <c r="A266" s="6" t="s">
        <v>237</v>
      </c>
      <c r="B266" s="6" t="str">
        <f t="shared" si="24"/>
        <v>2003</v>
      </c>
      <c r="C266" s="6" t="str">
        <f t="shared" si="25"/>
        <v>2004</v>
      </c>
      <c r="D266" s="6" t="s">
        <v>493</v>
      </c>
      <c r="E266" s="6" t="s">
        <v>253</v>
      </c>
      <c r="F266" s="11">
        <v>663679</v>
      </c>
      <c r="G266" s="34">
        <f t="shared" si="26"/>
        <v>6</v>
      </c>
      <c r="H266" s="5" t="str">
        <f t="shared" si="27"/>
        <v>Moiso</v>
      </c>
      <c r="I266" s="5" t="str">
        <f t="shared" si="28"/>
        <v>Jerome</v>
      </c>
      <c r="J266" s="5" t="str">
        <f t="shared" si="29"/>
        <v>Moiso,</v>
      </c>
    </row>
    <row r="267" spans="1:10" x14ac:dyDescent="0.25">
      <c r="A267" s="6" t="s">
        <v>237</v>
      </c>
      <c r="B267" s="6" t="str">
        <f t="shared" si="24"/>
        <v>2003</v>
      </c>
      <c r="C267" s="6" t="str">
        <f t="shared" si="25"/>
        <v>2004</v>
      </c>
      <c r="D267" s="6" t="s">
        <v>494</v>
      </c>
      <c r="E267" s="6" t="s">
        <v>253</v>
      </c>
      <c r="F267" s="11">
        <v>2960000</v>
      </c>
      <c r="G267" s="34">
        <f t="shared" si="26"/>
        <v>9</v>
      </c>
      <c r="H267" s="5" t="str">
        <f t="shared" si="27"/>
        <v>Montross</v>
      </c>
      <c r="I267" s="5" t="str">
        <f t="shared" si="28"/>
        <v>Eric</v>
      </c>
      <c r="J267" s="5" t="str">
        <f t="shared" si="29"/>
        <v>Montross,</v>
      </c>
    </row>
    <row r="268" spans="1:10" x14ac:dyDescent="0.25">
      <c r="A268" s="6" t="s">
        <v>237</v>
      </c>
      <c r="B268" s="6" t="str">
        <f t="shared" si="24"/>
        <v>2003</v>
      </c>
      <c r="C268" s="6" t="str">
        <f t="shared" si="25"/>
        <v>2004</v>
      </c>
      <c r="D268" s="6" t="s">
        <v>679</v>
      </c>
      <c r="E268" s="6" t="s">
        <v>260</v>
      </c>
      <c r="F268" s="11">
        <v>366931</v>
      </c>
      <c r="G268" s="34">
        <f t="shared" si="26"/>
        <v>6</v>
      </c>
      <c r="H268" s="5" t="str">
        <f t="shared" si="27"/>
        <v>Moore</v>
      </c>
      <c r="I268" s="5" t="str">
        <f t="shared" si="28"/>
        <v>Josh</v>
      </c>
      <c r="J268" s="5" t="str">
        <f t="shared" si="29"/>
        <v>Moore,</v>
      </c>
    </row>
    <row r="269" spans="1:10" x14ac:dyDescent="0.25">
      <c r="A269" s="6" t="s">
        <v>237</v>
      </c>
      <c r="B269" s="6" t="str">
        <f t="shared" si="24"/>
        <v>2003</v>
      </c>
      <c r="C269" s="6" t="str">
        <f t="shared" si="25"/>
        <v>2004</v>
      </c>
      <c r="D269" s="6" t="s">
        <v>495</v>
      </c>
      <c r="E269" s="6" t="s">
        <v>250</v>
      </c>
      <c r="F269" s="11">
        <v>4917000</v>
      </c>
      <c r="G269" s="34">
        <f t="shared" si="26"/>
        <v>9</v>
      </c>
      <c r="H269" s="5" t="str">
        <f t="shared" si="27"/>
        <v>Mourning</v>
      </c>
      <c r="I269" s="5" t="str">
        <f t="shared" si="28"/>
        <v>Alonzo</v>
      </c>
      <c r="J269" s="5" t="str">
        <f t="shared" si="29"/>
        <v>Mourning,</v>
      </c>
    </row>
    <row r="270" spans="1:10" x14ac:dyDescent="0.25">
      <c r="A270" s="6" t="s">
        <v>237</v>
      </c>
      <c r="B270" s="6" t="str">
        <f t="shared" si="24"/>
        <v>2003</v>
      </c>
      <c r="C270" s="6" t="str">
        <f t="shared" si="25"/>
        <v>2004</v>
      </c>
      <c r="D270" s="6" t="s">
        <v>496</v>
      </c>
      <c r="E270" s="6" t="s">
        <v>263</v>
      </c>
      <c r="F270" s="11">
        <v>1507000</v>
      </c>
      <c r="G270" s="34">
        <f t="shared" si="26"/>
        <v>7</v>
      </c>
      <c r="H270" s="5" t="str">
        <f t="shared" si="27"/>
        <v>Murphy</v>
      </c>
      <c r="I270" s="5" t="str">
        <f t="shared" si="28"/>
        <v>Troy</v>
      </c>
      <c r="J270" s="5" t="str">
        <f t="shared" si="29"/>
        <v>Murphy,</v>
      </c>
    </row>
    <row r="271" spans="1:10" x14ac:dyDescent="0.25">
      <c r="A271" s="6" t="s">
        <v>237</v>
      </c>
      <c r="B271" s="6" t="str">
        <f t="shared" si="24"/>
        <v>2003</v>
      </c>
      <c r="C271" s="6" t="str">
        <f t="shared" si="25"/>
        <v>2004</v>
      </c>
      <c r="D271" s="6" t="s">
        <v>497</v>
      </c>
      <c r="E271" s="6" t="s">
        <v>253</v>
      </c>
      <c r="F271" s="11">
        <v>4500000</v>
      </c>
      <c r="G271" s="34">
        <f t="shared" si="26"/>
        <v>7</v>
      </c>
      <c r="H271" s="5" t="str">
        <f t="shared" si="27"/>
        <v>Murray</v>
      </c>
      <c r="I271" s="5" t="str">
        <f t="shared" si="28"/>
        <v>Lamond</v>
      </c>
      <c r="J271" s="5" t="str">
        <f t="shared" si="29"/>
        <v>Murray,</v>
      </c>
    </row>
    <row r="272" spans="1:10" x14ac:dyDescent="0.25">
      <c r="A272" s="6" t="s">
        <v>237</v>
      </c>
      <c r="B272" s="6" t="str">
        <f t="shared" si="24"/>
        <v>2003</v>
      </c>
      <c r="C272" s="6" t="str">
        <f t="shared" si="25"/>
        <v>2004</v>
      </c>
      <c r="D272" s="6" t="s">
        <v>498</v>
      </c>
      <c r="E272" s="6" t="s">
        <v>242</v>
      </c>
      <c r="F272" s="11">
        <v>563679</v>
      </c>
      <c r="G272" s="34">
        <f t="shared" si="26"/>
        <v>7</v>
      </c>
      <c r="H272" s="5" t="str">
        <f t="shared" si="27"/>
        <v>Murray</v>
      </c>
      <c r="I272" s="5" t="str">
        <f t="shared" si="28"/>
        <v>Ronald</v>
      </c>
      <c r="J272" s="5" t="str">
        <f t="shared" si="29"/>
        <v>Murray,</v>
      </c>
    </row>
    <row r="273" spans="1:10" x14ac:dyDescent="0.25">
      <c r="A273" s="6" t="s">
        <v>237</v>
      </c>
      <c r="B273" s="6" t="str">
        <f t="shared" si="24"/>
        <v>2003</v>
      </c>
      <c r="C273" s="6" t="str">
        <f t="shared" si="25"/>
        <v>2004</v>
      </c>
      <c r="D273" s="6" t="s">
        <v>499</v>
      </c>
      <c r="E273" s="6" t="s">
        <v>245</v>
      </c>
      <c r="F273" s="11">
        <v>1070000</v>
      </c>
      <c r="G273" s="34">
        <f t="shared" si="26"/>
        <v>7</v>
      </c>
      <c r="H273" s="5" t="str">
        <f t="shared" si="27"/>
        <v>Murray</v>
      </c>
      <c r="I273" s="5" t="str">
        <f t="shared" si="28"/>
        <v>Tracy</v>
      </c>
      <c r="J273" s="5" t="str">
        <f t="shared" si="29"/>
        <v>Murray,</v>
      </c>
    </row>
    <row r="274" spans="1:10" x14ac:dyDescent="0.25">
      <c r="A274" s="6" t="s">
        <v>237</v>
      </c>
      <c r="B274" s="6" t="str">
        <f t="shared" si="24"/>
        <v>2003</v>
      </c>
      <c r="C274" s="6" t="str">
        <f t="shared" si="25"/>
        <v>2004</v>
      </c>
      <c r="D274" s="6" t="s">
        <v>500</v>
      </c>
      <c r="E274" s="6" t="s">
        <v>247</v>
      </c>
      <c r="F274" s="11">
        <v>4000000</v>
      </c>
      <c r="G274" s="34">
        <f t="shared" si="26"/>
        <v>8</v>
      </c>
      <c r="H274" s="5" t="str">
        <f t="shared" si="27"/>
        <v>Mutombo</v>
      </c>
      <c r="I274" s="5" t="str">
        <f t="shared" si="28"/>
        <v>Dikembe</v>
      </c>
      <c r="J274" s="5" t="str">
        <f t="shared" si="29"/>
        <v>Mutombo,</v>
      </c>
    </row>
    <row r="275" spans="1:10" x14ac:dyDescent="0.25">
      <c r="A275" s="6" t="s">
        <v>237</v>
      </c>
      <c r="B275" s="6" t="str">
        <f t="shared" si="24"/>
        <v>2003</v>
      </c>
      <c r="C275" s="6" t="str">
        <f t="shared" si="25"/>
        <v>2004</v>
      </c>
      <c r="D275" s="6" t="s">
        <v>501</v>
      </c>
      <c r="E275" s="6" t="s">
        <v>243</v>
      </c>
      <c r="F275" s="11">
        <v>1396450</v>
      </c>
      <c r="G275" s="34">
        <f t="shared" si="26"/>
        <v>8</v>
      </c>
      <c r="H275" s="5" t="str">
        <f t="shared" si="27"/>
        <v>Nachbar</v>
      </c>
      <c r="I275" s="5" t="str">
        <f t="shared" si="28"/>
        <v>Bostjan</v>
      </c>
      <c r="J275" s="5" t="str">
        <f t="shared" si="29"/>
        <v>Nachbar,</v>
      </c>
    </row>
    <row r="276" spans="1:10" x14ac:dyDescent="0.25">
      <c r="A276" s="6" t="s">
        <v>237</v>
      </c>
      <c r="B276" s="6" t="str">
        <f t="shared" si="24"/>
        <v>2003</v>
      </c>
      <c r="C276" s="6" t="str">
        <f t="shared" si="25"/>
        <v>2004</v>
      </c>
      <c r="D276" s="6" t="s">
        <v>502</v>
      </c>
      <c r="E276" s="6" t="s">
        <v>239</v>
      </c>
      <c r="F276" s="11">
        <v>638679</v>
      </c>
      <c r="G276" s="34">
        <f t="shared" si="26"/>
        <v>7</v>
      </c>
      <c r="H276" s="5" t="str">
        <f t="shared" si="27"/>
        <v>Nailon</v>
      </c>
      <c r="I276" s="5" t="str">
        <f t="shared" si="28"/>
        <v>Lee</v>
      </c>
      <c r="J276" s="5" t="str">
        <f t="shared" si="29"/>
        <v>Nailon,</v>
      </c>
    </row>
    <row r="277" spans="1:10" x14ac:dyDescent="0.25">
      <c r="A277" s="6" t="s">
        <v>237</v>
      </c>
      <c r="B277" s="6" t="str">
        <f t="shared" si="24"/>
        <v>2003</v>
      </c>
      <c r="C277" s="6" t="str">
        <f t="shared" si="25"/>
        <v>2004</v>
      </c>
      <c r="D277" s="6" t="s">
        <v>503</v>
      </c>
      <c r="E277" s="6" t="s">
        <v>238</v>
      </c>
      <c r="F277" s="11">
        <v>3428572</v>
      </c>
      <c r="G277" s="34">
        <f t="shared" si="26"/>
        <v>7</v>
      </c>
      <c r="H277" s="5" t="str">
        <f t="shared" si="27"/>
        <v>Najera</v>
      </c>
      <c r="I277" s="5" t="str">
        <f t="shared" si="28"/>
        <v>Eduardo</v>
      </c>
      <c r="J277" s="5" t="str">
        <f t="shared" si="29"/>
        <v>Najera,</v>
      </c>
    </row>
    <row r="278" spans="1:10" x14ac:dyDescent="0.25">
      <c r="A278" s="6" t="s">
        <v>237</v>
      </c>
      <c r="B278" s="6" t="str">
        <f t="shared" si="24"/>
        <v>2003</v>
      </c>
      <c r="C278" s="6" t="str">
        <f t="shared" si="25"/>
        <v>2004</v>
      </c>
      <c r="D278" s="6" t="s">
        <v>504</v>
      </c>
      <c r="E278" s="6" t="s">
        <v>238</v>
      </c>
      <c r="F278" s="11">
        <v>5750000</v>
      </c>
      <c r="G278" s="34">
        <f t="shared" si="26"/>
        <v>5</v>
      </c>
      <c r="H278" s="5" t="str">
        <f t="shared" si="27"/>
        <v>Nash</v>
      </c>
      <c r="I278" s="5" t="str">
        <f t="shared" si="28"/>
        <v>Steve</v>
      </c>
      <c r="J278" s="5" t="str">
        <f t="shared" si="29"/>
        <v>Nash,</v>
      </c>
    </row>
    <row r="279" spans="1:10" x14ac:dyDescent="0.25">
      <c r="A279" s="6" t="s">
        <v>237</v>
      </c>
      <c r="B279" s="6" t="str">
        <f t="shared" si="24"/>
        <v>2003</v>
      </c>
      <c r="C279" s="6" t="str">
        <f t="shared" si="25"/>
        <v>2004</v>
      </c>
      <c r="D279" s="6" t="s">
        <v>505</v>
      </c>
      <c r="E279" s="6" t="s">
        <v>259</v>
      </c>
      <c r="F279" s="11">
        <v>5600000</v>
      </c>
      <c r="G279" s="34">
        <f t="shared" si="26"/>
        <v>11</v>
      </c>
      <c r="H279" s="5" t="str">
        <f t="shared" si="27"/>
        <v>Nesterovic</v>
      </c>
      <c r="I279" s="5" t="str">
        <f t="shared" si="28"/>
        <v>Radoslav</v>
      </c>
      <c r="J279" s="5" t="str">
        <f t="shared" si="29"/>
        <v>Nesterovic,</v>
      </c>
    </row>
    <row r="280" spans="1:10" x14ac:dyDescent="0.25">
      <c r="A280" s="6" t="s">
        <v>237</v>
      </c>
      <c r="B280" s="6" t="str">
        <f t="shared" si="24"/>
        <v>2003</v>
      </c>
      <c r="C280" s="6" t="str">
        <f t="shared" si="25"/>
        <v>2004</v>
      </c>
      <c r="D280" s="6" t="s">
        <v>506</v>
      </c>
      <c r="E280" s="6" t="s">
        <v>258</v>
      </c>
      <c r="F280" s="11">
        <v>2458500</v>
      </c>
      <c r="G280" s="34">
        <f t="shared" si="26"/>
        <v>7</v>
      </c>
      <c r="H280" s="5" t="str">
        <f t="shared" si="27"/>
        <v>Newble</v>
      </c>
      <c r="I280" s="5" t="str">
        <f t="shared" si="28"/>
        <v>Ira</v>
      </c>
      <c r="J280" s="5" t="str">
        <f t="shared" si="29"/>
        <v>Newble,</v>
      </c>
    </row>
    <row r="281" spans="1:10" x14ac:dyDescent="0.25">
      <c r="A281" s="6" t="s">
        <v>237</v>
      </c>
      <c r="B281" s="6" t="str">
        <f t="shared" si="24"/>
        <v>2003</v>
      </c>
      <c r="C281" s="6" t="str">
        <f t="shared" si="25"/>
        <v>2004</v>
      </c>
      <c r="D281" s="6" t="s">
        <v>507</v>
      </c>
      <c r="E281" s="6" t="s">
        <v>243</v>
      </c>
      <c r="F281" s="11">
        <v>3600000</v>
      </c>
      <c r="G281" s="34">
        <f t="shared" si="26"/>
        <v>7</v>
      </c>
      <c r="H281" s="5" t="str">
        <f t="shared" si="27"/>
        <v>Norris</v>
      </c>
      <c r="I281" s="5" t="str">
        <f t="shared" si="28"/>
        <v>Moochie</v>
      </c>
      <c r="J281" s="5" t="str">
        <f t="shared" si="29"/>
        <v>Norris,</v>
      </c>
    </row>
    <row r="282" spans="1:10" x14ac:dyDescent="0.25">
      <c r="A282" s="6" t="s">
        <v>237</v>
      </c>
      <c r="B282" s="6" t="str">
        <f t="shared" si="24"/>
        <v>2003</v>
      </c>
      <c r="C282" s="6" t="str">
        <f t="shared" si="25"/>
        <v>2004</v>
      </c>
      <c r="D282" s="6" t="s">
        <v>508</v>
      </c>
      <c r="E282" s="6" t="s">
        <v>238</v>
      </c>
      <c r="F282" s="11">
        <v>11326219</v>
      </c>
      <c r="G282" s="34">
        <f t="shared" si="26"/>
        <v>9</v>
      </c>
      <c r="H282" s="5" t="str">
        <f t="shared" si="27"/>
        <v>Nowitzki</v>
      </c>
      <c r="I282" s="5" t="str">
        <f t="shared" si="28"/>
        <v>Dirk</v>
      </c>
      <c r="J282" s="5" t="str">
        <f t="shared" si="29"/>
        <v>Nowitzki,</v>
      </c>
    </row>
    <row r="283" spans="1:10" x14ac:dyDescent="0.25">
      <c r="A283" s="6" t="s">
        <v>237</v>
      </c>
      <c r="B283" s="6" t="str">
        <f t="shared" si="24"/>
        <v>2003</v>
      </c>
      <c r="C283" s="6" t="str">
        <f t="shared" si="25"/>
        <v>2004</v>
      </c>
      <c r="D283" s="6" t="s">
        <v>509</v>
      </c>
      <c r="E283" s="6" t="s">
        <v>241</v>
      </c>
      <c r="F283" s="11">
        <v>9960000</v>
      </c>
      <c r="G283" s="34">
        <f t="shared" si="26"/>
        <v>5</v>
      </c>
      <c r="H283" s="5" t="str">
        <f t="shared" si="27"/>
        <v>Odom</v>
      </c>
      <c r="I283" s="5" t="str">
        <f t="shared" si="28"/>
        <v>Lamar</v>
      </c>
      <c r="J283" s="5" t="str">
        <f t="shared" si="29"/>
        <v>Odom,</v>
      </c>
    </row>
    <row r="284" spans="1:10" x14ac:dyDescent="0.25">
      <c r="A284" s="6" t="s">
        <v>237</v>
      </c>
      <c r="B284" s="6" t="str">
        <f t="shared" si="24"/>
        <v>2003</v>
      </c>
      <c r="C284" s="6" t="str">
        <f t="shared" si="25"/>
        <v>2004</v>
      </c>
      <c r="D284" s="6" t="s">
        <v>510</v>
      </c>
      <c r="E284" s="6" t="s">
        <v>257</v>
      </c>
      <c r="F284" s="11">
        <v>1100000</v>
      </c>
      <c r="G284" s="34">
        <f t="shared" si="26"/>
        <v>5</v>
      </c>
      <c r="H284" s="5" t="str">
        <f t="shared" si="27"/>
        <v>Okur</v>
      </c>
      <c r="I284" s="5" t="str">
        <f t="shared" si="28"/>
        <v>Mehmet</v>
      </c>
      <c r="J284" s="5" t="str">
        <f t="shared" si="29"/>
        <v>Okur,</v>
      </c>
    </row>
    <row r="285" spans="1:10" x14ac:dyDescent="0.25">
      <c r="A285" s="6" t="s">
        <v>237</v>
      </c>
      <c r="B285" s="6" t="str">
        <f t="shared" si="24"/>
        <v>2003</v>
      </c>
      <c r="C285" s="6" t="str">
        <f t="shared" si="25"/>
        <v>2004</v>
      </c>
      <c r="D285" s="6" t="s">
        <v>511</v>
      </c>
      <c r="E285" s="6" t="s">
        <v>258</v>
      </c>
      <c r="F285" s="11">
        <v>2458500</v>
      </c>
      <c r="G285" s="34">
        <f t="shared" si="26"/>
        <v>6</v>
      </c>
      <c r="H285" s="5" t="str">
        <f t="shared" si="27"/>
        <v>Ollie</v>
      </c>
      <c r="I285" s="5" t="str">
        <f t="shared" si="28"/>
        <v>Kevin</v>
      </c>
      <c r="J285" s="5" t="str">
        <f t="shared" si="29"/>
        <v>Ollie,</v>
      </c>
    </row>
    <row r="286" spans="1:10" x14ac:dyDescent="0.25">
      <c r="A286" s="6" t="s">
        <v>237</v>
      </c>
      <c r="B286" s="6" t="str">
        <f t="shared" si="24"/>
        <v>2003</v>
      </c>
      <c r="C286" s="6" t="str">
        <f t="shared" si="25"/>
        <v>2004</v>
      </c>
      <c r="D286" s="6" t="s">
        <v>512</v>
      </c>
      <c r="E286" s="6" t="s">
        <v>264</v>
      </c>
      <c r="F286" s="11">
        <v>4917000</v>
      </c>
      <c r="G286" s="34">
        <f t="shared" si="26"/>
        <v>11</v>
      </c>
      <c r="H286" s="5" t="str">
        <f t="shared" si="27"/>
        <v>Olowokandi</v>
      </c>
      <c r="I286" s="5" t="str">
        <f t="shared" si="28"/>
        <v>Michael</v>
      </c>
      <c r="J286" s="5" t="str">
        <f t="shared" si="29"/>
        <v>Olowokandi,</v>
      </c>
    </row>
    <row r="287" spans="1:10" x14ac:dyDescent="0.25">
      <c r="A287" s="6" t="s">
        <v>237</v>
      </c>
      <c r="B287" s="6" t="str">
        <f t="shared" si="24"/>
        <v>2003</v>
      </c>
      <c r="C287" s="6" t="str">
        <f t="shared" si="25"/>
        <v>2004</v>
      </c>
      <c r="D287" s="6" t="s">
        <v>513</v>
      </c>
      <c r="E287" s="6" t="s">
        <v>246</v>
      </c>
      <c r="F287" s="11">
        <v>13140000</v>
      </c>
      <c r="G287" s="34">
        <f t="shared" si="26"/>
        <v>7</v>
      </c>
      <c r="H287" s="5" t="str">
        <f t="shared" si="27"/>
        <v>O'Neal</v>
      </c>
      <c r="I287" s="5" t="str">
        <f t="shared" si="28"/>
        <v>Jermaine</v>
      </c>
      <c r="J287" s="5" t="str">
        <f t="shared" si="29"/>
        <v>O'Neal,</v>
      </c>
    </row>
    <row r="288" spans="1:10" x14ac:dyDescent="0.25">
      <c r="A288" s="6" t="s">
        <v>237</v>
      </c>
      <c r="B288" s="6" t="str">
        <f t="shared" si="24"/>
        <v>2003</v>
      </c>
      <c r="C288" s="6" t="str">
        <f t="shared" si="25"/>
        <v>2004</v>
      </c>
      <c r="D288" s="6" t="s">
        <v>514</v>
      </c>
      <c r="E288" s="6" t="s">
        <v>261</v>
      </c>
      <c r="F288" s="11">
        <v>26517858</v>
      </c>
      <c r="G288" s="34">
        <f t="shared" si="26"/>
        <v>7</v>
      </c>
      <c r="H288" s="5" t="str">
        <f t="shared" si="27"/>
        <v>O'Neal</v>
      </c>
      <c r="I288" s="5" t="str">
        <f t="shared" si="28"/>
        <v>Shaquille</v>
      </c>
      <c r="J288" s="5" t="str">
        <f t="shared" si="29"/>
        <v>O'Neal,</v>
      </c>
    </row>
    <row r="289" spans="1:10" x14ac:dyDescent="0.25">
      <c r="A289" s="6" t="s">
        <v>237</v>
      </c>
      <c r="B289" s="6" t="str">
        <f t="shared" si="24"/>
        <v>2003</v>
      </c>
      <c r="C289" s="6" t="str">
        <f t="shared" si="25"/>
        <v>2004</v>
      </c>
      <c r="D289" s="6" t="s">
        <v>515</v>
      </c>
      <c r="E289" s="6" t="s">
        <v>251</v>
      </c>
      <c r="F289" s="11">
        <v>8666666</v>
      </c>
      <c r="G289" s="34">
        <f t="shared" si="26"/>
        <v>9</v>
      </c>
      <c r="H289" s="5" t="str">
        <f t="shared" si="27"/>
        <v>Ostertag</v>
      </c>
      <c r="I289" s="5" t="str">
        <f t="shared" si="28"/>
        <v>Greg</v>
      </c>
      <c r="J289" s="5" t="str">
        <f t="shared" si="29"/>
        <v>Ostertag,</v>
      </c>
    </row>
    <row r="290" spans="1:10" x14ac:dyDescent="0.25">
      <c r="A290" s="6" t="s">
        <v>237</v>
      </c>
      <c r="B290" s="6" t="str">
        <f t="shared" si="24"/>
        <v>2003</v>
      </c>
      <c r="C290" s="6" t="str">
        <f t="shared" si="25"/>
        <v>2004</v>
      </c>
      <c r="D290" s="6" t="s">
        <v>516</v>
      </c>
      <c r="E290" s="6" t="s">
        <v>254</v>
      </c>
      <c r="F290" s="11">
        <v>5955000</v>
      </c>
      <c r="G290" s="34">
        <f t="shared" si="26"/>
        <v>7</v>
      </c>
      <c r="H290" s="5" t="str">
        <f t="shared" si="27"/>
        <v>Outlaw</v>
      </c>
      <c r="I290" s="5" t="str">
        <f t="shared" si="28"/>
        <v>Bo</v>
      </c>
      <c r="J290" s="5" t="str">
        <f t="shared" si="29"/>
        <v>Outlaw,</v>
      </c>
    </row>
    <row r="291" spans="1:10" x14ac:dyDescent="0.25">
      <c r="A291" s="6" t="s">
        <v>237</v>
      </c>
      <c r="B291" s="6" t="str">
        <f t="shared" si="24"/>
        <v>2003</v>
      </c>
      <c r="C291" s="6" t="str">
        <f t="shared" si="25"/>
        <v>2004</v>
      </c>
      <c r="D291" s="6" t="s">
        <v>680</v>
      </c>
      <c r="E291" s="6" t="s">
        <v>245</v>
      </c>
      <c r="F291" s="11">
        <v>784200</v>
      </c>
      <c r="G291" s="34">
        <f t="shared" si="26"/>
        <v>7</v>
      </c>
      <c r="H291" s="5" t="str">
        <f t="shared" si="27"/>
        <v>Outlaw</v>
      </c>
      <c r="I291" s="5" t="str">
        <f t="shared" si="28"/>
        <v>Travis</v>
      </c>
      <c r="J291" s="5" t="str">
        <f t="shared" si="29"/>
        <v>Outlaw,</v>
      </c>
    </row>
    <row r="292" spans="1:10" x14ac:dyDescent="0.25">
      <c r="A292" s="6" t="s">
        <v>237</v>
      </c>
      <c r="B292" s="6" t="str">
        <f t="shared" si="24"/>
        <v>2003</v>
      </c>
      <c r="C292" s="6" t="str">
        <f t="shared" si="25"/>
        <v>2004</v>
      </c>
      <c r="D292" s="6" t="s">
        <v>681</v>
      </c>
      <c r="E292" s="6" t="s">
        <v>250</v>
      </c>
      <c r="F292" s="11">
        <v>1070000</v>
      </c>
      <c r="G292" s="34">
        <f t="shared" si="26"/>
        <v>8</v>
      </c>
      <c r="H292" s="5" t="str">
        <f t="shared" si="27"/>
        <v>Overton</v>
      </c>
      <c r="I292" s="5" t="str">
        <f t="shared" si="28"/>
        <v>Doug</v>
      </c>
      <c r="J292" s="5" t="str">
        <f t="shared" si="29"/>
        <v>Overton,</v>
      </c>
    </row>
    <row r="293" spans="1:10" x14ac:dyDescent="0.25">
      <c r="A293" s="6" t="s">
        <v>237</v>
      </c>
      <c r="B293" s="6" t="str">
        <f t="shared" si="24"/>
        <v>2003</v>
      </c>
      <c r="C293" s="6" t="str">
        <f t="shared" si="25"/>
        <v>2004</v>
      </c>
      <c r="D293" s="6" t="s">
        <v>682</v>
      </c>
      <c r="E293" s="6" t="s">
        <v>265</v>
      </c>
      <c r="F293" s="11">
        <v>366931</v>
      </c>
      <c r="G293" s="34">
        <f t="shared" si="26"/>
        <v>9</v>
      </c>
      <c r="H293" s="5" t="str">
        <f t="shared" si="27"/>
        <v>Pachulia</v>
      </c>
      <c r="I293" s="5" t="str">
        <f t="shared" si="28"/>
        <v>Zaza</v>
      </c>
      <c r="J293" s="5" t="str">
        <f t="shared" si="29"/>
        <v>Pachulia,</v>
      </c>
    </row>
    <row r="294" spans="1:10" x14ac:dyDescent="0.25">
      <c r="A294" s="6" t="s">
        <v>237</v>
      </c>
      <c r="B294" s="6" t="str">
        <f t="shared" si="24"/>
        <v>2003</v>
      </c>
      <c r="C294" s="6" t="str">
        <f t="shared" si="25"/>
        <v>2004</v>
      </c>
      <c r="D294" s="6" t="s">
        <v>517</v>
      </c>
      <c r="E294" s="6" t="s">
        <v>243</v>
      </c>
      <c r="F294" s="11">
        <v>688679</v>
      </c>
      <c r="G294" s="34">
        <f t="shared" si="26"/>
        <v>8</v>
      </c>
      <c r="H294" s="5" t="str">
        <f t="shared" si="27"/>
        <v>Padgett</v>
      </c>
      <c r="I294" s="5" t="str">
        <f t="shared" si="28"/>
        <v>Scott</v>
      </c>
      <c r="J294" s="5" t="str">
        <f t="shared" si="29"/>
        <v>Padgett,</v>
      </c>
    </row>
    <row r="295" spans="1:10" x14ac:dyDescent="0.25">
      <c r="A295" s="6" t="s">
        <v>237</v>
      </c>
      <c r="B295" s="6" t="str">
        <f t="shared" si="24"/>
        <v>2003</v>
      </c>
      <c r="C295" s="6" t="str">
        <f t="shared" si="25"/>
        <v>2004</v>
      </c>
      <c r="D295" s="6" t="s">
        <v>518</v>
      </c>
      <c r="E295" s="6" t="s">
        <v>253</v>
      </c>
      <c r="F295" s="11">
        <v>688679</v>
      </c>
      <c r="G295" s="34">
        <f t="shared" si="26"/>
        <v>8</v>
      </c>
      <c r="H295" s="5" t="str">
        <f t="shared" si="27"/>
        <v>Palacio</v>
      </c>
      <c r="I295" s="5" t="str">
        <f t="shared" si="28"/>
        <v>Milt</v>
      </c>
      <c r="J295" s="5" t="str">
        <f t="shared" si="29"/>
        <v>Palacio,</v>
      </c>
    </row>
    <row r="296" spans="1:10" x14ac:dyDescent="0.25">
      <c r="A296" s="6" t="s">
        <v>237</v>
      </c>
      <c r="B296" s="6" t="str">
        <f t="shared" si="24"/>
        <v>2003</v>
      </c>
      <c r="C296" s="6" t="str">
        <f t="shared" si="25"/>
        <v>2004</v>
      </c>
      <c r="D296" s="6" t="s">
        <v>519</v>
      </c>
      <c r="E296" s="6" t="s">
        <v>261</v>
      </c>
      <c r="F296" s="11">
        <v>563679</v>
      </c>
      <c r="G296" s="34">
        <f t="shared" si="26"/>
        <v>6</v>
      </c>
      <c r="H296" s="5" t="str">
        <f t="shared" si="27"/>
        <v>Pargo</v>
      </c>
      <c r="I296" s="5" t="str">
        <f t="shared" si="28"/>
        <v>Jannero</v>
      </c>
      <c r="J296" s="5" t="str">
        <f t="shared" si="29"/>
        <v>Pargo,</v>
      </c>
    </row>
    <row r="297" spans="1:10" x14ac:dyDescent="0.25">
      <c r="A297" s="6" t="s">
        <v>237</v>
      </c>
      <c r="B297" s="6" t="str">
        <f t="shared" si="24"/>
        <v>2003</v>
      </c>
      <c r="C297" s="6" t="str">
        <f t="shared" si="25"/>
        <v>2004</v>
      </c>
      <c r="D297" s="6" t="s">
        <v>520</v>
      </c>
      <c r="E297" s="6" t="s">
        <v>259</v>
      </c>
      <c r="F297" s="11">
        <v>856200</v>
      </c>
      <c r="G297" s="34">
        <f t="shared" si="26"/>
        <v>7</v>
      </c>
      <c r="H297" s="5" t="str">
        <f t="shared" si="27"/>
        <v>Parker</v>
      </c>
      <c r="I297" s="5" t="str">
        <f t="shared" si="28"/>
        <v>Tony</v>
      </c>
      <c r="J297" s="5" t="str">
        <f t="shared" si="29"/>
        <v>Parker,</v>
      </c>
    </row>
    <row r="298" spans="1:10" x14ac:dyDescent="0.25">
      <c r="A298" s="6" t="s">
        <v>237</v>
      </c>
      <c r="B298" s="6" t="str">
        <f t="shared" si="24"/>
        <v>2003</v>
      </c>
      <c r="C298" s="6" t="str">
        <f t="shared" si="25"/>
        <v>2004</v>
      </c>
      <c r="D298" s="6" t="s">
        <v>521</v>
      </c>
      <c r="E298" s="6" t="s">
        <v>245</v>
      </c>
      <c r="F298" s="11">
        <v>5435500</v>
      </c>
      <c r="G298" s="34">
        <f t="shared" si="26"/>
        <v>10</v>
      </c>
      <c r="H298" s="5" t="str">
        <f t="shared" si="27"/>
        <v>Patterson</v>
      </c>
      <c r="I298" s="5" t="str">
        <f t="shared" si="28"/>
        <v>Ruben</v>
      </c>
      <c r="J298" s="5" t="str">
        <f t="shared" si="29"/>
        <v>Patterson,</v>
      </c>
    </row>
    <row r="299" spans="1:10" x14ac:dyDescent="0.25">
      <c r="A299" s="6" t="s">
        <v>237</v>
      </c>
      <c r="B299" s="6" t="str">
        <f t="shared" si="24"/>
        <v>2003</v>
      </c>
      <c r="C299" s="6" t="str">
        <f t="shared" si="25"/>
        <v>2004</v>
      </c>
      <c r="D299" s="6" t="s">
        <v>683</v>
      </c>
      <c r="E299" s="6" t="s">
        <v>251</v>
      </c>
      <c r="F299" s="11">
        <v>1107960</v>
      </c>
      <c r="G299" s="34">
        <f t="shared" si="26"/>
        <v>9</v>
      </c>
      <c r="H299" s="5" t="str">
        <f t="shared" si="27"/>
        <v>Pavlovic</v>
      </c>
      <c r="I299" s="5" t="str">
        <f t="shared" si="28"/>
        <v>Aleksandar</v>
      </c>
      <c r="J299" s="5" t="str">
        <f t="shared" si="29"/>
        <v>Pavlovic,</v>
      </c>
    </row>
    <row r="300" spans="1:10" x14ac:dyDescent="0.25">
      <c r="A300" s="6" t="s">
        <v>237</v>
      </c>
      <c r="B300" s="6" t="str">
        <f t="shared" si="24"/>
        <v>2003</v>
      </c>
      <c r="C300" s="6" t="str">
        <f t="shared" si="25"/>
        <v>2004</v>
      </c>
      <c r="D300" s="6" t="s">
        <v>522</v>
      </c>
      <c r="E300" s="6" t="s">
        <v>261</v>
      </c>
      <c r="F300" s="11">
        <v>4917000</v>
      </c>
      <c r="G300" s="34">
        <f t="shared" si="26"/>
        <v>7</v>
      </c>
      <c r="H300" s="5" t="str">
        <f t="shared" si="27"/>
        <v>Payton</v>
      </c>
      <c r="I300" s="5" t="str">
        <f t="shared" si="28"/>
        <v>Gary</v>
      </c>
      <c r="J300" s="5" t="str">
        <f t="shared" si="29"/>
        <v>Payton,</v>
      </c>
    </row>
    <row r="301" spans="1:10" x14ac:dyDescent="0.25">
      <c r="A301" s="6" t="s">
        <v>237</v>
      </c>
      <c r="B301" s="6" t="str">
        <f t="shared" si="24"/>
        <v>2003</v>
      </c>
      <c r="C301" s="6" t="str">
        <f t="shared" si="25"/>
        <v>2004</v>
      </c>
      <c r="D301" s="6" t="s">
        <v>523</v>
      </c>
      <c r="E301" s="6" t="s">
        <v>256</v>
      </c>
      <c r="F301" s="11">
        <v>2250000</v>
      </c>
      <c r="G301" s="34">
        <f t="shared" si="26"/>
        <v>7</v>
      </c>
      <c r="H301" s="5" t="str">
        <f t="shared" si="27"/>
        <v>Peeler</v>
      </c>
      <c r="I301" s="5" t="str">
        <f t="shared" si="28"/>
        <v>Anthony</v>
      </c>
      <c r="J301" s="5" t="str">
        <f t="shared" si="29"/>
        <v>Peeler,</v>
      </c>
    </row>
    <row r="302" spans="1:10" x14ac:dyDescent="0.25">
      <c r="A302" s="6" t="s">
        <v>237</v>
      </c>
      <c r="B302" s="6" t="str">
        <f t="shared" si="24"/>
        <v>2003</v>
      </c>
      <c r="C302" s="6" t="str">
        <f t="shared" si="25"/>
        <v>2004</v>
      </c>
      <c r="D302" s="6" t="s">
        <v>684</v>
      </c>
      <c r="E302" s="6" t="s">
        <v>241</v>
      </c>
      <c r="F302" s="11">
        <v>366931</v>
      </c>
      <c r="G302" s="34">
        <f t="shared" si="26"/>
        <v>7</v>
      </c>
      <c r="H302" s="5" t="str">
        <f t="shared" si="27"/>
        <v>Penney</v>
      </c>
      <c r="I302" s="5" t="str">
        <f t="shared" si="28"/>
        <v>Kirk</v>
      </c>
      <c r="J302" s="5" t="str">
        <f t="shared" si="29"/>
        <v>Penney,</v>
      </c>
    </row>
    <row r="303" spans="1:10" x14ac:dyDescent="0.25">
      <c r="A303" s="6" t="s">
        <v>237</v>
      </c>
      <c r="B303" s="6" t="str">
        <f t="shared" si="24"/>
        <v>2003</v>
      </c>
      <c r="C303" s="6" t="str">
        <f t="shared" si="25"/>
        <v>2004</v>
      </c>
      <c r="D303" s="6" t="s">
        <v>685</v>
      </c>
      <c r="E303" s="6" t="s">
        <v>252</v>
      </c>
      <c r="F303" s="11">
        <v>678600</v>
      </c>
      <c r="G303" s="34">
        <f t="shared" si="26"/>
        <v>8</v>
      </c>
      <c r="H303" s="5" t="str">
        <f t="shared" si="27"/>
        <v>Perkins</v>
      </c>
      <c r="I303" s="5" t="str">
        <f t="shared" si="28"/>
        <v>Kendrick</v>
      </c>
      <c r="J303" s="5" t="str">
        <f t="shared" si="29"/>
        <v>Perkins,</v>
      </c>
    </row>
    <row r="304" spans="1:10" x14ac:dyDescent="0.25">
      <c r="A304" s="6" t="s">
        <v>237</v>
      </c>
      <c r="B304" s="6" t="str">
        <f t="shared" si="24"/>
        <v>2003</v>
      </c>
      <c r="C304" s="6" t="str">
        <f t="shared" si="25"/>
        <v>2004</v>
      </c>
      <c r="D304" s="6" t="s">
        <v>524</v>
      </c>
      <c r="E304" s="6" t="s">
        <v>254</v>
      </c>
      <c r="F304" s="11">
        <v>7700000</v>
      </c>
      <c r="G304" s="34">
        <f t="shared" si="26"/>
        <v>7</v>
      </c>
      <c r="H304" s="5" t="str">
        <f t="shared" si="27"/>
        <v>Person</v>
      </c>
      <c r="I304" s="5" t="str">
        <f t="shared" si="28"/>
        <v>Wesley</v>
      </c>
      <c r="J304" s="5" t="str">
        <f t="shared" si="29"/>
        <v>Person,</v>
      </c>
    </row>
    <row r="305" spans="1:10" x14ac:dyDescent="0.25">
      <c r="A305" s="6" t="s">
        <v>237</v>
      </c>
      <c r="B305" s="6" t="str">
        <f t="shared" si="24"/>
        <v>2003</v>
      </c>
      <c r="C305" s="6" t="str">
        <f t="shared" si="25"/>
        <v>2004</v>
      </c>
      <c r="D305" s="6" t="s">
        <v>525</v>
      </c>
      <c r="E305" s="6" t="s">
        <v>253</v>
      </c>
      <c r="F305" s="11">
        <v>1646100</v>
      </c>
      <c r="G305" s="34">
        <f t="shared" si="26"/>
        <v>9</v>
      </c>
      <c r="H305" s="5" t="str">
        <f t="shared" si="27"/>
        <v>Peterson</v>
      </c>
      <c r="I305" s="5" t="str">
        <f t="shared" si="28"/>
        <v>Morris</v>
      </c>
      <c r="J305" s="5" t="str">
        <f t="shared" si="29"/>
        <v>Peterson,</v>
      </c>
    </row>
    <row r="306" spans="1:10" x14ac:dyDescent="0.25">
      <c r="A306" s="6" t="s">
        <v>237</v>
      </c>
      <c r="B306" s="6" t="str">
        <f t="shared" si="24"/>
        <v>2003</v>
      </c>
      <c r="C306" s="6" t="str">
        <f t="shared" si="25"/>
        <v>2004</v>
      </c>
      <c r="D306" s="6" t="s">
        <v>526</v>
      </c>
      <c r="E306" s="6" t="s">
        <v>243</v>
      </c>
      <c r="F306" s="11">
        <v>2460000</v>
      </c>
      <c r="G306" s="34">
        <f t="shared" si="26"/>
        <v>11</v>
      </c>
      <c r="H306" s="5" t="str">
        <f t="shared" si="27"/>
        <v>Piatkowski</v>
      </c>
      <c r="I306" s="5" t="str">
        <f t="shared" si="28"/>
        <v>Eric</v>
      </c>
      <c r="J306" s="5" t="str">
        <f t="shared" si="29"/>
        <v>Piatkowski,</v>
      </c>
    </row>
    <row r="307" spans="1:10" x14ac:dyDescent="0.25">
      <c r="A307" s="6" t="s">
        <v>237</v>
      </c>
      <c r="B307" s="6" t="str">
        <f t="shared" si="24"/>
        <v>2003</v>
      </c>
      <c r="C307" s="6" t="str">
        <f t="shared" si="25"/>
        <v>2004</v>
      </c>
      <c r="D307" s="6" t="s">
        <v>527</v>
      </c>
      <c r="E307" s="6" t="s">
        <v>252</v>
      </c>
      <c r="F307" s="11">
        <v>11326219</v>
      </c>
      <c r="G307" s="34">
        <f t="shared" si="26"/>
        <v>7</v>
      </c>
      <c r="H307" s="5" t="str">
        <f t="shared" si="27"/>
        <v>Pierce</v>
      </c>
      <c r="I307" s="5" t="str">
        <f t="shared" si="28"/>
        <v>Paul</v>
      </c>
      <c r="J307" s="5" t="str">
        <f t="shared" si="29"/>
        <v>Pierce,</v>
      </c>
    </row>
    <row r="308" spans="1:10" x14ac:dyDescent="0.25">
      <c r="A308" s="6" t="s">
        <v>237</v>
      </c>
      <c r="B308" s="6" t="str">
        <f t="shared" si="24"/>
        <v>2003</v>
      </c>
      <c r="C308" s="6" t="str">
        <f t="shared" si="25"/>
        <v>2004</v>
      </c>
      <c r="D308" s="6" t="s">
        <v>686</v>
      </c>
      <c r="E308" s="6" t="s">
        <v>263</v>
      </c>
      <c r="F308" s="11">
        <v>1661280</v>
      </c>
      <c r="G308" s="34">
        <f t="shared" si="26"/>
        <v>8</v>
      </c>
      <c r="H308" s="5" t="str">
        <f t="shared" si="27"/>
        <v>Pietrus</v>
      </c>
      <c r="I308" s="5" t="str">
        <f t="shared" si="28"/>
        <v>Mickael</v>
      </c>
      <c r="J308" s="5" t="str">
        <f t="shared" si="29"/>
        <v>Pietrus,</v>
      </c>
    </row>
    <row r="309" spans="1:10" x14ac:dyDescent="0.25">
      <c r="A309" s="6" t="s">
        <v>237</v>
      </c>
      <c r="B309" s="6" t="str">
        <f t="shared" si="24"/>
        <v>2003</v>
      </c>
      <c r="C309" s="6" t="str">
        <f t="shared" si="25"/>
        <v>2004</v>
      </c>
      <c r="D309" s="6" t="s">
        <v>528</v>
      </c>
      <c r="E309" s="6" t="s">
        <v>255</v>
      </c>
      <c r="F309" s="11">
        <v>4917000</v>
      </c>
      <c r="G309" s="34">
        <f t="shared" si="26"/>
        <v>7</v>
      </c>
      <c r="H309" s="5" t="str">
        <f t="shared" si="27"/>
        <v>Pippen</v>
      </c>
      <c r="I309" s="5" t="str">
        <f t="shared" si="28"/>
        <v>Scottie</v>
      </c>
      <c r="J309" s="5" t="str">
        <f t="shared" si="29"/>
        <v>Pippen,</v>
      </c>
    </row>
    <row r="310" spans="1:10" x14ac:dyDescent="0.25">
      <c r="A310" s="6" t="s">
        <v>237</v>
      </c>
      <c r="B310" s="6" t="str">
        <f t="shared" si="24"/>
        <v>2003</v>
      </c>
      <c r="C310" s="6" t="str">
        <f t="shared" si="25"/>
        <v>2004</v>
      </c>
      <c r="D310" s="6" t="s">
        <v>687</v>
      </c>
      <c r="E310" s="6" t="s">
        <v>250</v>
      </c>
      <c r="F310" s="11">
        <v>816900</v>
      </c>
      <c r="G310" s="34">
        <f t="shared" si="26"/>
        <v>9</v>
      </c>
      <c r="H310" s="5" t="str">
        <f t="shared" si="27"/>
        <v>Planinic</v>
      </c>
      <c r="I310" s="5" t="str">
        <f t="shared" si="28"/>
        <v>Zoran</v>
      </c>
      <c r="J310" s="5" t="str">
        <f t="shared" si="29"/>
        <v>Planinic,</v>
      </c>
    </row>
    <row r="311" spans="1:10" x14ac:dyDescent="0.25">
      <c r="A311" s="6" t="s">
        <v>237</v>
      </c>
      <c r="B311" s="6" t="str">
        <f t="shared" si="24"/>
        <v>2003</v>
      </c>
      <c r="C311" s="6" t="str">
        <f t="shared" si="25"/>
        <v>2004</v>
      </c>
      <c r="D311" s="6" t="s">
        <v>529</v>
      </c>
      <c r="E311" s="6" t="s">
        <v>246</v>
      </c>
      <c r="F311" s="11">
        <v>5310000</v>
      </c>
      <c r="G311" s="34">
        <f t="shared" si="26"/>
        <v>8</v>
      </c>
      <c r="H311" s="5" t="str">
        <f t="shared" si="27"/>
        <v>Pollard</v>
      </c>
      <c r="I311" s="5" t="str">
        <f t="shared" si="28"/>
        <v>Scot</v>
      </c>
      <c r="J311" s="5" t="str">
        <f t="shared" si="29"/>
        <v>Pollard,</v>
      </c>
    </row>
    <row r="312" spans="1:10" x14ac:dyDescent="0.25">
      <c r="A312" s="6" t="s">
        <v>237</v>
      </c>
      <c r="B312" s="6" t="str">
        <f t="shared" si="24"/>
        <v>2003</v>
      </c>
      <c r="C312" s="6" t="str">
        <f t="shared" si="25"/>
        <v>2004</v>
      </c>
      <c r="D312" s="6" t="s">
        <v>688</v>
      </c>
      <c r="E312" s="6" t="s">
        <v>260</v>
      </c>
      <c r="F312" s="11">
        <v>1070000</v>
      </c>
      <c r="G312" s="34">
        <f t="shared" si="26"/>
        <v>9</v>
      </c>
      <c r="H312" s="5" t="str">
        <f t="shared" si="27"/>
        <v>Polynice</v>
      </c>
      <c r="I312" s="5" t="str">
        <f t="shared" si="28"/>
        <v>Olden</v>
      </c>
      <c r="J312" s="5" t="str">
        <f t="shared" si="29"/>
        <v>Polynice,</v>
      </c>
    </row>
    <row r="313" spans="1:10" x14ac:dyDescent="0.25">
      <c r="A313" s="6" t="s">
        <v>237</v>
      </c>
      <c r="B313" s="6" t="str">
        <f t="shared" si="24"/>
        <v>2003</v>
      </c>
      <c r="C313" s="6" t="str">
        <f t="shared" si="25"/>
        <v>2004</v>
      </c>
      <c r="D313" s="6" t="s">
        <v>530</v>
      </c>
      <c r="E313" s="6" t="s">
        <v>244</v>
      </c>
      <c r="F313" s="11">
        <v>689000</v>
      </c>
      <c r="G313" s="34">
        <f t="shared" si="26"/>
        <v>5</v>
      </c>
      <c r="H313" s="5" t="str">
        <f t="shared" si="27"/>
        <v>Pope</v>
      </c>
      <c r="I313" s="5" t="str">
        <f t="shared" si="28"/>
        <v>Mark</v>
      </c>
      <c r="J313" s="5" t="str">
        <f t="shared" si="29"/>
        <v>Pope,</v>
      </c>
    </row>
    <row r="314" spans="1:10" x14ac:dyDescent="0.25">
      <c r="A314" s="6" t="s">
        <v>237</v>
      </c>
      <c r="B314" s="6" t="str">
        <f t="shared" si="24"/>
        <v>2003</v>
      </c>
      <c r="C314" s="6" t="str">
        <f t="shared" si="25"/>
        <v>2004</v>
      </c>
      <c r="D314" s="6" t="s">
        <v>531</v>
      </c>
      <c r="E314" s="6" t="s">
        <v>254</v>
      </c>
      <c r="F314" s="11">
        <v>4917000</v>
      </c>
      <c r="G314" s="34">
        <f t="shared" si="26"/>
        <v>6</v>
      </c>
      <c r="H314" s="5" t="str">
        <f t="shared" si="27"/>
        <v>Posey</v>
      </c>
      <c r="I314" s="5" t="str">
        <f t="shared" si="28"/>
        <v>James</v>
      </c>
      <c r="J314" s="5" t="str">
        <f t="shared" si="29"/>
        <v>Posey,</v>
      </c>
    </row>
    <row r="315" spans="1:10" x14ac:dyDescent="0.25">
      <c r="A315" s="6" t="s">
        <v>237</v>
      </c>
      <c r="B315" s="6" t="str">
        <f t="shared" si="24"/>
        <v>2003</v>
      </c>
      <c r="C315" s="6" t="str">
        <f t="shared" si="25"/>
        <v>2004</v>
      </c>
      <c r="D315" s="6" t="s">
        <v>532</v>
      </c>
      <c r="E315" s="6" t="s">
        <v>242</v>
      </c>
      <c r="F315" s="11">
        <v>5715000</v>
      </c>
      <c r="G315" s="34">
        <f t="shared" si="26"/>
        <v>10</v>
      </c>
      <c r="H315" s="5" t="str">
        <f t="shared" si="27"/>
        <v>Potapenko</v>
      </c>
      <c r="I315" s="5" t="str">
        <f t="shared" si="28"/>
        <v>Vitaly</v>
      </c>
      <c r="J315" s="5" t="str">
        <f t="shared" si="29"/>
        <v>Potapenko,</v>
      </c>
    </row>
    <row r="316" spans="1:10" x14ac:dyDescent="0.25">
      <c r="A316" s="6" t="s">
        <v>237</v>
      </c>
      <c r="B316" s="6" t="str">
        <f t="shared" si="24"/>
        <v>2003</v>
      </c>
      <c r="C316" s="6" t="str">
        <f t="shared" si="25"/>
        <v>2004</v>
      </c>
      <c r="D316" s="6" t="s">
        <v>533</v>
      </c>
      <c r="E316" s="6" t="s">
        <v>257</v>
      </c>
      <c r="F316" s="11">
        <v>971160</v>
      </c>
      <c r="G316" s="34">
        <f t="shared" si="26"/>
        <v>7</v>
      </c>
      <c r="H316" s="5" t="str">
        <f t="shared" si="27"/>
        <v>Prince</v>
      </c>
      <c r="I316" s="5" t="str">
        <f t="shared" si="28"/>
        <v>Tayshaun</v>
      </c>
      <c r="J316" s="5" t="str">
        <f t="shared" si="29"/>
        <v>Prince,</v>
      </c>
    </row>
    <row r="317" spans="1:10" x14ac:dyDescent="0.25">
      <c r="A317" s="6" t="s">
        <v>237</v>
      </c>
      <c r="B317" s="6" t="str">
        <f t="shared" si="24"/>
        <v>2003</v>
      </c>
      <c r="C317" s="6" t="str">
        <f t="shared" si="25"/>
        <v>2004</v>
      </c>
      <c r="D317" s="6" t="s">
        <v>534</v>
      </c>
      <c r="E317" s="6" t="s">
        <v>266</v>
      </c>
      <c r="F317" s="11">
        <v>2373000</v>
      </c>
      <c r="G317" s="34">
        <f t="shared" si="26"/>
        <v>10</v>
      </c>
      <c r="H317" s="5" t="str">
        <f t="shared" si="27"/>
        <v>Przybilla</v>
      </c>
      <c r="I317" s="5" t="str">
        <f t="shared" si="28"/>
        <v>Joel</v>
      </c>
      <c r="J317" s="5" t="str">
        <f t="shared" si="29"/>
        <v>Przybilla,</v>
      </c>
    </row>
    <row r="318" spans="1:10" x14ac:dyDescent="0.25">
      <c r="A318" s="6" t="s">
        <v>237</v>
      </c>
      <c r="B318" s="6" t="str">
        <f t="shared" si="24"/>
        <v>2003</v>
      </c>
      <c r="C318" s="6" t="str">
        <f t="shared" si="25"/>
        <v>2004</v>
      </c>
      <c r="D318" s="6" t="s">
        <v>535</v>
      </c>
      <c r="E318" s="6" t="s">
        <v>242</v>
      </c>
      <c r="F318" s="11">
        <v>1670000</v>
      </c>
      <c r="G318" s="34">
        <f t="shared" si="26"/>
        <v>11</v>
      </c>
      <c r="H318" s="5" t="str">
        <f t="shared" si="27"/>
        <v>Radmanovic</v>
      </c>
      <c r="I318" s="5" t="str">
        <f t="shared" si="28"/>
        <v>Vladimir</v>
      </c>
      <c r="J318" s="5" t="str">
        <f t="shared" si="29"/>
        <v>Radmanovic,</v>
      </c>
    </row>
    <row r="319" spans="1:10" x14ac:dyDescent="0.25">
      <c r="A319" s="6" t="s">
        <v>237</v>
      </c>
      <c r="B319" s="6" t="str">
        <f t="shared" si="24"/>
        <v>2003</v>
      </c>
      <c r="C319" s="6" t="str">
        <f t="shared" si="25"/>
        <v>2004</v>
      </c>
      <c r="D319" s="6" t="s">
        <v>536</v>
      </c>
      <c r="E319" s="6" t="s">
        <v>245</v>
      </c>
      <c r="F319" s="11">
        <v>1172000</v>
      </c>
      <c r="G319" s="34">
        <f t="shared" si="26"/>
        <v>9</v>
      </c>
      <c r="H319" s="5" t="str">
        <f t="shared" si="27"/>
        <v>Randolph</v>
      </c>
      <c r="I319" s="5" t="str">
        <f t="shared" si="28"/>
        <v>Zach</v>
      </c>
      <c r="J319" s="5" t="str">
        <f t="shared" si="29"/>
        <v>Randolph,</v>
      </c>
    </row>
    <row r="320" spans="1:10" x14ac:dyDescent="0.25">
      <c r="A320" s="6" t="s">
        <v>237</v>
      </c>
      <c r="B320" s="6" t="str">
        <f t="shared" si="24"/>
        <v>2003</v>
      </c>
      <c r="C320" s="6" t="str">
        <f t="shared" si="25"/>
        <v>2004</v>
      </c>
      <c r="D320" s="6" t="s">
        <v>537</v>
      </c>
      <c r="E320" s="6" t="s">
        <v>239</v>
      </c>
      <c r="F320" s="11">
        <v>10156250</v>
      </c>
      <c r="G320" s="34">
        <f t="shared" si="26"/>
        <v>8</v>
      </c>
      <c r="H320" s="5" t="str">
        <f t="shared" si="27"/>
        <v>Ratliff</v>
      </c>
      <c r="I320" s="5" t="str">
        <f t="shared" si="28"/>
        <v>Theo</v>
      </c>
      <c r="J320" s="5" t="str">
        <f t="shared" si="29"/>
        <v>Ratliff,</v>
      </c>
    </row>
    <row r="321" spans="1:10" x14ac:dyDescent="0.25">
      <c r="A321" s="6" t="s">
        <v>237</v>
      </c>
      <c r="B321" s="6" t="str">
        <f t="shared" si="24"/>
        <v>2003</v>
      </c>
      <c r="C321" s="6" t="str">
        <f t="shared" si="25"/>
        <v>2004</v>
      </c>
      <c r="D321" s="6" t="s">
        <v>538</v>
      </c>
      <c r="E321" s="6" t="s">
        <v>257</v>
      </c>
      <c r="F321" s="11">
        <v>4200000</v>
      </c>
      <c r="G321" s="34">
        <f t="shared" si="26"/>
        <v>8</v>
      </c>
      <c r="H321" s="5" t="str">
        <f t="shared" si="27"/>
        <v>Rebraca</v>
      </c>
      <c r="I321" s="5" t="str">
        <f t="shared" si="28"/>
        <v>Zeljko</v>
      </c>
      <c r="J321" s="5" t="str">
        <f t="shared" si="29"/>
        <v>Rebraca,</v>
      </c>
    </row>
    <row r="322" spans="1:10" x14ac:dyDescent="0.25">
      <c r="A322" s="6" t="s">
        <v>237</v>
      </c>
      <c r="B322" s="6" t="str">
        <f t="shared" si="24"/>
        <v>2003</v>
      </c>
      <c r="C322" s="6" t="str">
        <f t="shared" si="25"/>
        <v>2004</v>
      </c>
      <c r="D322" s="6" t="s">
        <v>539</v>
      </c>
      <c r="E322" s="6" t="s">
        <v>266</v>
      </c>
      <c r="F322" s="11">
        <v>3000000</v>
      </c>
      <c r="G322" s="34">
        <f t="shared" si="26"/>
        <v>5</v>
      </c>
      <c r="H322" s="5" t="str">
        <f t="shared" si="27"/>
        <v>Redd</v>
      </c>
      <c r="I322" s="5" t="str">
        <f t="shared" si="28"/>
        <v>Michael</v>
      </c>
      <c r="J322" s="5" t="str">
        <f t="shared" si="29"/>
        <v>Redd,</v>
      </c>
    </row>
    <row r="323" spans="1:10" x14ac:dyDescent="0.25">
      <c r="A323" s="6" t="s">
        <v>237</v>
      </c>
      <c r="B323" s="6" t="str">
        <f t="shared" ref="B323:B386" si="30">LEFT(A323, 4)</f>
        <v>2003</v>
      </c>
      <c r="C323" s="6" t="str">
        <f t="shared" ref="C323:C386" si="31">"20"&amp;MID(A323, 6, 2)</f>
        <v>2004</v>
      </c>
      <c r="D323" s="6" t="s">
        <v>540</v>
      </c>
      <c r="E323" s="6" t="s">
        <v>260</v>
      </c>
      <c r="F323" s="11">
        <v>1500000</v>
      </c>
      <c r="G323" s="34">
        <f t="shared" ref="G323:G386" si="32">SEARCH(",", D323)</f>
        <v>5</v>
      </c>
      <c r="H323" s="5" t="str">
        <f t="shared" ref="H323:H386" si="33">LEFT(D323, G323-1)</f>
        <v>Rice</v>
      </c>
      <c r="I323" s="5" t="str">
        <f t="shared" ref="I323:I386" si="34">MID(D323, G323+2, 100)</f>
        <v>Glen</v>
      </c>
      <c r="J323" s="5" t="str">
        <f t="shared" ref="J323:J386" si="35">LEFT(D323, SEARCH(",", D323))</f>
        <v>Rice,</v>
      </c>
    </row>
    <row r="324" spans="1:10" x14ac:dyDescent="0.25">
      <c r="A324" s="6" t="s">
        <v>237</v>
      </c>
      <c r="B324" s="6" t="str">
        <f t="shared" si="30"/>
        <v>2003</v>
      </c>
      <c r="C324" s="6" t="str">
        <f t="shared" si="31"/>
        <v>2004</v>
      </c>
      <c r="D324" s="6" t="s">
        <v>541</v>
      </c>
      <c r="E324" s="6" t="s">
        <v>263</v>
      </c>
      <c r="F324" s="11">
        <v>2696000</v>
      </c>
      <c r="G324" s="34">
        <f t="shared" si="32"/>
        <v>11</v>
      </c>
      <c r="H324" s="5" t="str">
        <f t="shared" si="33"/>
        <v>Richardson</v>
      </c>
      <c r="I324" s="5" t="str">
        <f t="shared" si="34"/>
        <v>Jason</v>
      </c>
      <c r="J324" s="5" t="str">
        <f t="shared" si="35"/>
        <v>Richardson,</v>
      </c>
    </row>
    <row r="325" spans="1:10" x14ac:dyDescent="0.25">
      <c r="A325" s="6" t="s">
        <v>237</v>
      </c>
      <c r="B325" s="6" t="str">
        <f t="shared" si="30"/>
        <v>2003</v>
      </c>
      <c r="C325" s="6" t="str">
        <f t="shared" si="31"/>
        <v>2004</v>
      </c>
      <c r="D325" s="6" t="s">
        <v>542</v>
      </c>
      <c r="E325" s="6" t="s">
        <v>260</v>
      </c>
      <c r="F325" s="11">
        <v>1806000</v>
      </c>
      <c r="G325" s="34">
        <f t="shared" si="32"/>
        <v>11</v>
      </c>
      <c r="H325" s="5" t="str">
        <f t="shared" si="33"/>
        <v>Richardson</v>
      </c>
      <c r="I325" s="5" t="str">
        <f t="shared" si="34"/>
        <v>Quentin</v>
      </c>
      <c r="J325" s="5" t="str">
        <f t="shared" si="35"/>
        <v>Richardson,</v>
      </c>
    </row>
    <row r="326" spans="1:10" x14ac:dyDescent="0.25">
      <c r="A326" s="6" t="s">
        <v>237</v>
      </c>
      <c r="B326" s="6" t="str">
        <f t="shared" si="30"/>
        <v>2003</v>
      </c>
      <c r="C326" s="6" t="str">
        <f t="shared" si="31"/>
        <v>2004</v>
      </c>
      <c r="D326" s="6" t="s">
        <v>689</v>
      </c>
      <c r="E326" s="6" t="s">
        <v>242</v>
      </c>
      <c r="F326" s="11">
        <v>1424400</v>
      </c>
      <c r="G326" s="34">
        <f t="shared" si="32"/>
        <v>8</v>
      </c>
      <c r="H326" s="5" t="str">
        <f t="shared" si="33"/>
        <v>Ridnour</v>
      </c>
      <c r="I326" s="5" t="str">
        <f t="shared" si="34"/>
        <v>Luke</v>
      </c>
      <c r="J326" s="5" t="str">
        <f t="shared" si="35"/>
        <v>Ridnour,</v>
      </c>
    </row>
    <row r="327" spans="1:10" x14ac:dyDescent="0.25">
      <c r="A327" s="6" t="s">
        <v>237</v>
      </c>
      <c r="B327" s="6" t="str">
        <f t="shared" si="30"/>
        <v>2003</v>
      </c>
      <c r="C327" s="6" t="str">
        <f t="shared" si="31"/>
        <v>2004</v>
      </c>
      <c r="D327" s="6" t="s">
        <v>543</v>
      </c>
      <c r="E327" s="6" t="s">
        <v>263</v>
      </c>
      <c r="F327" s="11">
        <v>4740000</v>
      </c>
      <c r="G327" s="34">
        <f t="shared" si="32"/>
        <v>9</v>
      </c>
      <c r="H327" s="5" t="str">
        <f t="shared" si="33"/>
        <v>Robinson</v>
      </c>
      <c r="I327" s="5" t="str">
        <f t="shared" si="34"/>
        <v>Clifford</v>
      </c>
      <c r="J327" s="5" t="str">
        <f t="shared" si="35"/>
        <v>Robinson,</v>
      </c>
    </row>
    <row r="328" spans="1:10" x14ac:dyDescent="0.25">
      <c r="A328" s="6" t="s">
        <v>237</v>
      </c>
      <c r="B328" s="6" t="str">
        <f t="shared" si="30"/>
        <v>2003</v>
      </c>
      <c r="C328" s="6" t="str">
        <f t="shared" si="31"/>
        <v>2004</v>
      </c>
      <c r="D328" s="6" t="s">
        <v>544</v>
      </c>
      <c r="E328" s="6" t="s">
        <v>255</v>
      </c>
      <c r="F328" s="11">
        <v>6246950</v>
      </c>
      <c r="G328" s="34">
        <f t="shared" si="32"/>
        <v>9</v>
      </c>
      <c r="H328" s="5" t="str">
        <f t="shared" si="33"/>
        <v>Robinson</v>
      </c>
      <c r="I328" s="5" t="str">
        <f t="shared" si="34"/>
        <v>Eddie</v>
      </c>
      <c r="J328" s="5" t="str">
        <f t="shared" si="35"/>
        <v>Robinson,</v>
      </c>
    </row>
    <row r="329" spans="1:10" x14ac:dyDescent="0.25">
      <c r="A329" s="6" t="s">
        <v>237</v>
      </c>
      <c r="B329" s="6" t="str">
        <f t="shared" si="30"/>
        <v>2003</v>
      </c>
      <c r="C329" s="6" t="str">
        <f t="shared" si="31"/>
        <v>2004</v>
      </c>
      <c r="D329" s="6" t="s">
        <v>545</v>
      </c>
      <c r="E329" s="6" t="s">
        <v>262</v>
      </c>
      <c r="F329" s="11">
        <v>10372000</v>
      </c>
      <c r="G329" s="34">
        <f t="shared" si="32"/>
        <v>9</v>
      </c>
      <c r="H329" s="5" t="str">
        <f t="shared" si="33"/>
        <v>Robinson</v>
      </c>
      <c r="I329" s="5" t="str">
        <f t="shared" si="34"/>
        <v>Glenn</v>
      </c>
      <c r="J329" s="5" t="str">
        <f t="shared" si="35"/>
        <v>Robinson,</v>
      </c>
    </row>
    <row r="330" spans="1:10" x14ac:dyDescent="0.25">
      <c r="A330" s="6" t="s">
        <v>237</v>
      </c>
      <c r="B330" s="6" t="str">
        <f t="shared" si="30"/>
        <v>2003</v>
      </c>
      <c r="C330" s="6" t="str">
        <f t="shared" si="31"/>
        <v>2004</v>
      </c>
      <c r="D330" s="6" t="s">
        <v>546</v>
      </c>
      <c r="E330" s="6" t="s">
        <v>250</v>
      </c>
      <c r="F330" s="11">
        <v>3075500</v>
      </c>
      <c r="G330" s="34">
        <f t="shared" si="32"/>
        <v>7</v>
      </c>
      <c r="H330" s="5" t="str">
        <f t="shared" si="33"/>
        <v>Rogers</v>
      </c>
      <c r="I330" s="5" t="str">
        <f t="shared" si="34"/>
        <v>Rodney</v>
      </c>
      <c r="J330" s="5" t="str">
        <f t="shared" si="35"/>
        <v>Rogers,</v>
      </c>
    </row>
    <row r="331" spans="1:10" x14ac:dyDescent="0.25">
      <c r="A331" s="6" t="s">
        <v>237</v>
      </c>
      <c r="B331" s="6" t="str">
        <f t="shared" si="30"/>
        <v>2003</v>
      </c>
      <c r="C331" s="6" t="str">
        <f t="shared" si="31"/>
        <v>2004</v>
      </c>
      <c r="D331" s="6" t="s">
        <v>547</v>
      </c>
      <c r="E331" s="6" t="s">
        <v>240</v>
      </c>
      <c r="F331" s="11">
        <v>1070000</v>
      </c>
      <c r="G331" s="34">
        <f t="shared" si="32"/>
        <v>6</v>
      </c>
      <c r="H331" s="5" t="str">
        <f t="shared" si="33"/>
        <v>Rooks</v>
      </c>
      <c r="I331" s="5" t="str">
        <f t="shared" si="34"/>
        <v>Sean</v>
      </c>
      <c r="J331" s="5" t="str">
        <f t="shared" si="35"/>
        <v>Rooks,</v>
      </c>
    </row>
    <row r="332" spans="1:10" x14ac:dyDescent="0.25">
      <c r="A332" s="6" t="s">
        <v>237</v>
      </c>
      <c r="B332" s="6" t="str">
        <f t="shared" si="30"/>
        <v>2003</v>
      </c>
      <c r="C332" s="6" t="str">
        <f t="shared" si="31"/>
        <v>2004</v>
      </c>
      <c r="D332" s="6" t="s">
        <v>548</v>
      </c>
      <c r="E332" s="6" t="s">
        <v>255</v>
      </c>
      <c r="F332" s="11">
        <v>13279500</v>
      </c>
      <c r="G332" s="34">
        <f t="shared" si="32"/>
        <v>5</v>
      </c>
      <c r="H332" s="5" t="str">
        <f t="shared" si="33"/>
        <v>Rose</v>
      </c>
      <c r="I332" s="5" t="str">
        <f t="shared" si="34"/>
        <v>Jalen</v>
      </c>
      <c r="J332" s="5" t="str">
        <f t="shared" si="35"/>
        <v>Rose,</v>
      </c>
    </row>
    <row r="333" spans="1:10" x14ac:dyDescent="0.25">
      <c r="A333" s="6" t="s">
        <v>237</v>
      </c>
      <c r="B333" s="6" t="str">
        <f t="shared" si="30"/>
        <v>2003</v>
      </c>
      <c r="C333" s="6" t="str">
        <f t="shared" si="31"/>
        <v>2004</v>
      </c>
      <c r="D333" s="6" t="s">
        <v>549</v>
      </c>
      <c r="E333" s="6" t="s">
        <v>259</v>
      </c>
      <c r="F333" s="11">
        <v>4916250</v>
      </c>
      <c r="G333" s="34">
        <f t="shared" si="32"/>
        <v>5</v>
      </c>
      <c r="H333" s="5" t="str">
        <f t="shared" si="33"/>
        <v>Rose</v>
      </c>
      <c r="I333" s="5" t="str">
        <f t="shared" si="34"/>
        <v>Malik</v>
      </c>
      <c r="J333" s="5" t="str">
        <f t="shared" si="35"/>
        <v>Rose,</v>
      </c>
    </row>
    <row r="334" spans="1:10" x14ac:dyDescent="0.25">
      <c r="A334" s="6" t="s">
        <v>237</v>
      </c>
      <c r="B334" s="6" t="str">
        <f t="shared" si="30"/>
        <v>2003</v>
      </c>
      <c r="C334" s="6" t="str">
        <f t="shared" si="31"/>
        <v>2004</v>
      </c>
      <c r="D334" s="6" t="s">
        <v>690</v>
      </c>
      <c r="E334" s="6" t="s">
        <v>251</v>
      </c>
      <c r="F334" s="11">
        <v>663679</v>
      </c>
      <c r="G334" s="34">
        <f t="shared" si="32"/>
        <v>7</v>
      </c>
      <c r="H334" s="5" t="str">
        <f t="shared" si="33"/>
        <v>Ruffin</v>
      </c>
      <c r="I334" s="5" t="str">
        <f t="shared" si="34"/>
        <v>Michael</v>
      </c>
      <c r="J334" s="5" t="str">
        <f t="shared" si="35"/>
        <v>Ruffin,</v>
      </c>
    </row>
    <row r="335" spans="1:10" x14ac:dyDescent="0.25">
      <c r="A335" s="6" t="s">
        <v>237</v>
      </c>
      <c r="B335" s="6" t="str">
        <f t="shared" si="30"/>
        <v>2003</v>
      </c>
      <c r="C335" s="6" t="str">
        <f t="shared" si="31"/>
        <v>2004</v>
      </c>
      <c r="D335" s="6" t="s">
        <v>550</v>
      </c>
      <c r="E335" s="6" t="s">
        <v>261</v>
      </c>
      <c r="F335" s="11">
        <v>1096000</v>
      </c>
      <c r="G335" s="34">
        <f t="shared" si="32"/>
        <v>5</v>
      </c>
      <c r="H335" s="5" t="str">
        <f t="shared" si="33"/>
        <v>Rush</v>
      </c>
      <c r="I335" s="5" t="str">
        <f t="shared" si="34"/>
        <v>Kareem</v>
      </c>
      <c r="J335" s="5" t="str">
        <f t="shared" si="35"/>
        <v>Rush,</v>
      </c>
    </row>
    <row r="336" spans="1:10" x14ac:dyDescent="0.25">
      <c r="A336" s="6" t="s">
        <v>237</v>
      </c>
      <c r="B336" s="6" t="str">
        <f t="shared" si="30"/>
        <v>2003</v>
      </c>
      <c r="C336" s="6" t="str">
        <f t="shared" si="31"/>
        <v>2004</v>
      </c>
      <c r="D336" s="6" t="s">
        <v>551</v>
      </c>
      <c r="E336" s="6" t="s">
        <v>261</v>
      </c>
      <c r="F336" s="11">
        <v>1070000</v>
      </c>
      <c r="G336" s="34">
        <f t="shared" si="32"/>
        <v>8</v>
      </c>
      <c r="H336" s="5" t="str">
        <f t="shared" si="33"/>
        <v>Russell</v>
      </c>
      <c r="I336" s="5" t="str">
        <f t="shared" si="34"/>
        <v>Bryon</v>
      </c>
      <c r="J336" s="5" t="str">
        <f t="shared" si="35"/>
        <v>Russell,</v>
      </c>
    </row>
    <row r="337" spans="1:10" x14ac:dyDescent="0.25">
      <c r="A337" s="6" t="s">
        <v>237</v>
      </c>
      <c r="B337" s="6" t="str">
        <f t="shared" si="30"/>
        <v>2003</v>
      </c>
      <c r="C337" s="6" t="str">
        <f t="shared" si="31"/>
        <v>2004</v>
      </c>
      <c r="D337" s="6" t="s">
        <v>552</v>
      </c>
      <c r="E337" s="6" t="s">
        <v>262</v>
      </c>
      <c r="F337" s="11">
        <v>721000</v>
      </c>
      <c r="G337" s="34">
        <f t="shared" si="32"/>
        <v>8</v>
      </c>
      <c r="H337" s="5" t="str">
        <f t="shared" si="33"/>
        <v>Salmons</v>
      </c>
      <c r="I337" s="5" t="str">
        <f t="shared" si="34"/>
        <v>John</v>
      </c>
      <c r="J337" s="5" t="str">
        <f t="shared" si="35"/>
        <v>Salmons,</v>
      </c>
    </row>
    <row r="338" spans="1:10" x14ac:dyDescent="0.25">
      <c r="A338" s="6" t="s">
        <v>237</v>
      </c>
      <c r="B338" s="6" t="str">
        <f t="shared" si="30"/>
        <v>2003</v>
      </c>
      <c r="C338" s="6" t="str">
        <f t="shared" si="31"/>
        <v>2004</v>
      </c>
      <c r="D338" s="6" t="s">
        <v>553</v>
      </c>
      <c r="E338" s="6" t="s">
        <v>261</v>
      </c>
      <c r="F338" s="11">
        <v>563679</v>
      </c>
      <c r="G338" s="34">
        <f t="shared" si="32"/>
        <v>8</v>
      </c>
      <c r="H338" s="5" t="str">
        <f t="shared" si="33"/>
        <v>Sampson</v>
      </c>
      <c r="I338" s="5" t="str">
        <f t="shared" si="34"/>
        <v>Jamal</v>
      </c>
      <c r="J338" s="5" t="str">
        <f t="shared" si="35"/>
        <v>Sampson,</v>
      </c>
    </row>
    <row r="339" spans="1:10" x14ac:dyDescent="0.25">
      <c r="A339" s="6" t="s">
        <v>237</v>
      </c>
      <c r="B339" s="6" t="str">
        <f t="shared" si="30"/>
        <v>2003</v>
      </c>
      <c r="C339" s="6" t="str">
        <f t="shared" si="31"/>
        <v>2004</v>
      </c>
      <c r="D339" s="6" t="s">
        <v>554</v>
      </c>
      <c r="E339" s="6" t="s">
        <v>263</v>
      </c>
      <c r="F339" s="11">
        <v>663679</v>
      </c>
      <c r="G339" s="34">
        <f t="shared" si="32"/>
        <v>8</v>
      </c>
      <c r="H339" s="5" t="str">
        <f t="shared" si="33"/>
        <v>Sanchez</v>
      </c>
      <c r="I339" s="5" t="str">
        <f t="shared" si="34"/>
        <v>Pepe</v>
      </c>
      <c r="J339" s="5" t="str">
        <f t="shared" si="35"/>
        <v>Sanchez,</v>
      </c>
    </row>
    <row r="340" spans="1:10" x14ac:dyDescent="0.25">
      <c r="A340" s="6" t="s">
        <v>237</v>
      </c>
      <c r="B340" s="6" t="str">
        <f t="shared" si="30"/>
        <v>2003</v>
      </c>
      <c r="C340" s="6" t="str">
        <f t="shared" si="31"/>
        <v>2004</v>
      </c>
      <c r="D340" s="6" t="s">
        <v>626</v>
      </c>
      <c r="E340" s="6" t="s">
        <v>266</v>
      </c>
      <c r="F340" s="11">
        <v>638679</v>
      </c>
      <c r="G340" s="34">
        <f t="shared" si="32"/>
        <v>9</v>
      </c>
      <c r="H340" s="5" t="str">
        <f t="shared" si="33"/>
        <v>Santiago</v>
      </c>
      <c r="I340" s="5" t="str">
        <f t="shared" si="34"/>
        <v>Daniel</v>
      </c>
      <c r="J340" s="5" t="str">
        <f t="shared" si="35"/>
        <v>Santiago,</v>
      </c>
    </row>
    <row r="341" spans="1:10" x14ac:dyDescent="0.25">
      <c r="A341" s="6" t="s">
        <v>237</v>
      </c>
      <c r="B341" s="6" t="str">
        <f t="shared" si="30"/>
        <v>2003</v>
      </c>
      <c r="C341" s="6" t="str">
        <f t="shared" si="31"/>
        <v>2004</v>
      </c>
      <c r="D341" s="6" t="s">
        <v>555</v>
      </c>
      <c r="E341" s="6" t="s">
        <v>250</v>
      </c>
      <c r="F341" s="11">
        <v>788689</v>
      </c>
      <c r="G341" s="34">
        <f t="shared" si="32"/>
        <v>11</v>
      </c>
      <c r="H341" s="5" t="str">
        <f t="shared" si="33"/>
        <v>Scalabrine</v>
      </c>
      <c r="I341" s="5" t="str">
        <f t="shared" si="34"/>
        <v>Brian</v>
      </c>
      <c r="J341" s="5" t="str">
        <f t="shared" si="35"/>
        <v>Scalabrine,</v>
      </c>
    </row>
    <row r="342" spans="1:10" x14ac:dyDescent="0.25">
      <c r="A342" s="6" t="s">
        <v>237</v>
      </c>
      <c r="B342" s="6" t="str">
        <f t="shared" si="30"/>
        <v>2003</v>
      </c>
      <c r="C342" s="6" t="str">
        <f t="shared" si="31"/>
        <v>2004</v>
      </c>
      <c r="D342" s="6" t="s">
        <v>556</v>
      </c>
      <c r="E342" s="6" t="s">
        <v>242</v>
      </c>
      <c r="F342" s="11">
        <v>638679</v>
      </c>
      <c r="G342" s="34">
        <f t="shared" si="32"/>
        <v>6</v>
      </c>
      <c r="H342" s="5" t="str">
        <f t="shared" si="33"/>
        <v>Sesay</v>
      </c>
      <c r="I342" s="5" t="str">
        <f t="shared" si="34"/>
        <v>Ansu</v>
      </c>
      <c r="J342" s="5" t="str">
        <f t="shared" si="35"/>
        <v>Sesay,</v>
      </c>
    </row>
    <row r="343" spans="1:10" x14ac:dyDescent="0.25">
      <c r="A343" s="6" t="s">
        <v>237</v>
      </c>
      <c r="B343" s="6" t="str">
        <f t="shared" si="30"/>
        <v>2003</v>
      </c>
      <c r="C343" s="6" t="str">
        <f t="shared" si="31"/>
        <v>2004</v>
      </c>
      <c r="D343" s="6" t="s">
        <v>557</v>
      </c>
      <c r="E343" s="6" t="s">
        <v>260</v>
      </c>
      <c r="F343" s="11">
        <v>638679</v>
      </c>
      <c r="G343" s="34">
        <f t="shared" si="32"/>
        <v>8</v>
      </c>
      <c r="H343" s="5" t="str">
        <f t="shared" si="33"/>
        <v>Simmons</v>
      </c>
      <c r="I343" s="5" t="str">
        <f t="shared" si="34"/>
        <v>Bobby</v>
      </c>
      <c r="J343" s="5" t="str">
        <f t="shared" si="35"/>
        <v>Simmons,</v>
      </c>
    </row>
    <row r="344" spans="1:10" x14ac:dyDescent="0.25">
      <c r="A344" s="6" t="s">
        <v>237</v>
      </c>
      <c r="B344" s="6" t="str">
        <f t="shared" si="30"/>
        <v>2003</v>
      </c>
      <c r="C344" s="6" t="str">
        <f t="shared" si="31"/>
        <v>2004</v>
      </c>
      <c r="D344" s="6" t="s">
        <v>558</v>
      </c>
      <c r="E344" s="6" t="s">
        <v>266</v>
      </c>
      <c r="F344" s="11">
        <v>1500000</v>
      </c>
      <c r="G344" s="34">
        <f t="shared" si="32"/>
        <v>8</v>
      </c>
      <c r="H344" s="5" t="str">
        <f t="shared" si="33"/>
        <v>Skinner</v>
      </c>
      <c r="I344" s="5" t="str">
        <f t="shared" si="34"/>
        <v>Brian</v>
      </c>
      <c r="J344" s="5" t="str">
        <f t="shared" si="35"/>
        <v>Skinner,</v>
      </c>
    </row>
    <row r="345" spans="1:10" x14ac:dyDescent="0.25">
      <c r="A345" s="6" t="s">
        <v>237</v>
      </c>
      <c r="B345" s="6" t="str">
        <f t="shared" si="30"/>
        <v>2003</v>
      </c>
      <c r="C345" s="6" t="str">
        <f t="shared" si="31"/>
        <v>2004</v>
      </c>
      <c r="D345" s="6" t="s">
        <v>559</v>
      </c>
      <c r="E345" s="6" t="s">
        <v>250</v>
      </c>
      <c r="F345" s="11">
        <v>638679</v>
      </c>
      <c r="G345" s="34">
        <f t="shared" si="32"/>
        <v>5</v>
      </c>
      <c r="H345" s="5" t="str">
        <f t="shared" si="33"/>
        <v>Slay</v>
      </c>
      <c r="I345" s="5" t="str">
        <f t="shared" si="34"/>
        <v>Tamar</v>
      </c>
      <c r="J345" s="5" t="str">
        <f t="shared" si="35"/>
        <v>Slay,</v>
      </c>
    </row>
    <row r="346" spans="1:10" x14ac:dyDescent="0.25">
      <c r="A346" s="6" t="s">
        <v>237</v>
      </c>
      <c r="B346" s="6" t="str">
        <f t="shared" si="30"/>
        <v>2003</v>
      </c>
      <c r="C346" s="6" t="str">
        <f t="shared" si="31"/>
        <v>2004</v>
      </c>
      <c r="D346" s="6" t="s">
        <v>627</v>
      </c>
      <c r="E346" s="6" t="s">
        <v>256</v>
      </c>
      <c r="F346" s="11">
        <v>638679</v>
      </c>
      <c r="G346" s="34">
        <f t="shared" si="32"/>
        <v>6</v>
      </c>
      <c r="H346" s="5" t="str">
        <f t="shared" si="33"/>
        <v>Smith</v>
      </c>
      <c r="I346" s="5" t="str">
        <f t="shared" si="34"/>
        <v>Jabari</v>
      </c>
      <c r="J346" s="5" t="str">
        <f t="shared" si="35"/>
        <v>Smith,</v>
      </c>
    </row>
    <row r="347" spans="1:10" x14ac:dyDescent="0.25">
      <c r="A347" s="6" t="s">
        <v>237</v>
      </c>
      <c r="B347" s="6" t="str">
        <f t="shared" si="30"/>
        <v>2003</v>
      </c>
      <c r="C347" s="6" t="str">
        <f t="shared" si="31"/>
        <v>2004</v>
      </c>
      <c r="D347" s="6" t="s">
        <v>560</v>
      </c>
      <c r="E347" s="6" t="s">
        <v>266</v>
      </c>
      <c r="F347" s="11">
        <v>5446000</v>
      </c>
      <c r="G347" s="34">
        <f t="shared" si="32"/>
        <v>6</v>
      </c>
      <c r="H347" s="5" t="str">
        <f t="shared" si="33"/>
        <v>Smith</v>
      </c>
      <c r="I347" s="5" t="str">
        <f t="shared" si="34"/>
        <v>Joe</v>
      </c>
      <c r="J347" s="5" t="str">
        <f t="shared" si="35"/>
        <v>Smith,</v>
      </c>
    </row>
    <row r="348" spans="1:10" x14ac:dyDescent="0.25">
      <c r="A348" s="6" t="s">
        <v>237</v>
      </c>
      <c r="B348" s="6" t="str">
        <f t="shared" si="30"/>
        <v>2003</v>
      </c>
      <c r="C348" s="6" t="str">
        <f t="shared" si="31"/>
        <v>2004</v>
      </c>
      <c r="D348" s="6" t="s">
        <v>78</v>
      </c>
      <c r="E348" s="6" t="s">
        <v>240</v>
      </c>
      <c r="F348" s="11">
        <v>1070000</v>
      </c>
      <c r="G348" s="34">
        <f t="shared" si="32"/>
        <v>6</v>
      </c>
      <c r="H348" s="5" t="str">
        <f t="shared" si="33"/>
        <v>Smith</v>
      </c>
      <c r="I348" s="5" t="str">
        <f t="shared" si="34"/>
        <v>Steve</v>
      </c>
      <c r="J348" s="5" t="str">
        <f t="shared" si="35"/>
        <v>Smith,</v>
      </c>
    </row>
    <row r="349" spans="1:10" x14ac:dyDescent="0.25">
      <c r="A349" s="6" t="s">
        <v>237</v>
      </c>
      <c r="B349" s="6" t="str">
        <f t="shared" si="30"/>
        <v>2003</v>
      </c>
      <c r="C349" s="6" t="str">
        <f t="shared" si="31"/>
        <v>2004</v>
      </c>
      <c r="D349" s="6" t="s">
        <v>691</v>
      </c>
      <c r="E349" s="6" t="s">
        <v>254</v>
      </c>
      <c r="F349" s="11">
        <v>366931</v>
      </c>
      <c r="G349" s="34">
        <f t="shared" si="32"/>
        <v>6</v>
      </c>
      <c r="H349" s="5" t="str">
        <f t="shared" si="33"/>
        <v>Smith</v>
      </c>
      <c r="I349" s="5" t="str">
        <f t="shared" si="34"/>
        <v>Theron</v>
      </c>
      <c r="J349" s="5" t="str">
        <f t="shared" si="35"/>
        <v>Smith,</v>
      </c>
    </row>
    <row r="350" spans="1:10" x14ac:dyDescent="0.25">
      <c r="A350" s="6" t="s">
        <v>237</v>
      </c>
      <c r="B350" s="6" t="str">
        <f t="shared" si="30"/>
        <v>2003</v>
      </c>
      <c r="C350" s="6" t="str">
        <f t="shared" si="31"/>
        <v>2004</v>
      </c>
      <c r="D350" s="6" t="s">
        <v>561</v>
      </c>
      <c r="E350" s="6" t="s">
        <v>262</v>
      </c>
      <c r="F350" s="11">
        <v>4500000</v>
      </c>
      <c r="G350" s="34">
        <f t="shared" si="32"/>
        <v>5</v>
      </c>
      <c r="H350" s="5" t="str">
        <f t="shared" si="33"/>
        <v>Snow</v>
      </c>
      <c r="I350" s="5" t="str">
        <f t="shared" si="34"/>
        <v>Eric</v>
      </c>
      <c r="J350" s="5" t="str">
        <f t="shared" si="35"/>
        <v>Snow,</v>
      </c>
    </row>
    <row r="351" spans="1:10" x14ac:dyDescent="0.25">
      <c r="A351" s="6" t="s">
        <v>237</v>
      </c>
      <c r="B351" s="6" t="str">
        <f t="shared" si="30"/>
        <v>2003</v>
      </c>
      <c r="C351" s="6" t="str">
        <f t="shared" si="31"/>
        <v>2004</v>
      </c>
      <c r="D351" s="6" t="s">
        <v>692</v>
      </c>
      <c r="E351" s="6" t="s">
        <v>256</v>
      </c>
      <c r="F351" s="11">
        <v>366931</v>
      </c>
      <c r="G351" s="34">
        <f t="shared" si="32"/>
        <v>9</v>
      </c>
      <c r="H351" s="5" t="str">
        <f t="shared" si="33"/>
        <v>Songaila</v>
      </c>
      <c r="I351" s="5" t="str">
        <f t="shared" si="34"/>
        <v>Darius</v>
      </c>
      <c r="J351" s="5" t="str">
        <f t="shared" si="35"/>
        <v>Songaila,</v>
      </c>
    </row>
    <row r="352" spans="1:10" x14ac:dyDescent="0.25">
      <c r="A352" s="6" t="s">
        <v>237</v>
      </c>
      <c r="B352" s="6" t="str">
        <f t="shared" si="30"/>
        <v>2003</v>
      </c>
      <c r="C352" s="6" t="str">
        <f t="shared" si="31"/>
        <v>2004</v>
      </c>
      <c r="D352" s="6" t="s">
        <v>562</v>
      </c>
      <c r="E352" s="6" t="s">
        <v>264</v>
      </c>
      <c r="F352" s="11">
        <v>13500000</v>
      </c>
      <c r="G352" s="34">
        <f t="shared" si="32"/>
        <v>9</v>
      </c>
      <c r="H352" s="5" t="str">
        <f t="shared" si="33"/>
        <v>Sprewell</v>
      </c>
      <c r="I352" s="5" t="str">
        <f t="shared" si="34"/>
        <v>Latrell</v>
      </c>
      <c r="J352" s="5" t="str">
        <f t="shared" si="35"/>
        <v>Sprewell,</v>
      </c>
    </row>
    <row r="353" spans="1:10" x14ac:dyDescent="0.25">
      <c r="A353" s="6" t="s">
        <v>237</v>
      </c>
      <c r="B353" s="6" t="str">
        <f t="shared" si="30"/>
        <v>2003</v>
      </c>
      <c r="C353" s="6" t="str">
        <f t="shared" si="31"/>
        <v>2004</v>
      </c>
      <c r="D353" s="6" t="s">
        <v>563</v>
      </c>
      <c r="E353" s="6" t="s">
        <v>249</v>
      </c>
      <c r="F353" s="11">
        <v>6500000</v>
      </c>
      <c r="G353" s="34">
        <f t="shared" si="32"/>
        <v>11</v>
      </c>
      <c r="H353" s="5" t="str">
        <f t="shared" si="33"/>
        <v>Stackhouse</v>
      </c>
      <c r="I353" s="5" t="str">
        <f t="shared" si="34"/>
        <v>Jerry</v>
      </c>
      <c r="J353" s="5" t="str">
        <f t="shared" si="35"/>
        <v>Stackhouse,</v>
      </c>
    </row>
    <row r="354" spans="1:10" x14ac:dyDescent="0.25">
      <c r="A354" s="6" t="s">
        <v>237</v>
      </c>
      <c r="B354" s="6" t="str">
        <f t="shared" si="30"/>
        <v>2003</v>
      </c>
      <c r="C354" s="6" t="str">
        <f t="shared" si="31"/>
        <v>2004</v>
      </c>
      <c r="D354" s="6" t="s">
        <v>693</v>
      </c>
      <c r="E354" s="6" t="s">
        <v>238</v>
      </c>
      <c r="F354" s="11">
        <v>366931</v>
      </c>
      <c r="G354" s="34">
        <f t="shared" si="32"/>
        <v>11</v>
      </c>
      <c r="H354" s="5" t="str">
        <f t="shared" si="33"/>
        <v>Stefansson</v>
      </c>
      <c r="I354" s="5" t="str">
        <f t="shared" si="34"/>
        <v>Jon</v>
      </c>
      <c r="J354" s="5" t="str">
        <f t="shared" si="35"/>
        <v>Stefansson,</v>
      </c>
    </row>
    <row r="355" spans="1:10" x14ac:dyDescent="0.25">
      <c r="A355" s="6" t="s">
        <v>237</v>
      </c>
      <c r="B355" s="6" t="str">
        <f t="shared" si="30"/>
        <v>2003</v>
      </c>
      <c r="C355" s="6" t="str">
        <f t="shared" si="31"/>
        <v>2004</v>
      </c>
      <c r="D355" s="6" t="s">
        <v>564</v>
      </c>
      <c r="E355" s="6" t="s">
        <v>245</v>
      </c>
      <c r="F355" s="11">
        <v>688679</v>
      </c>
      <c r="G355" s="34">
        <f t="shared" si="32"/>
        <v>9</v>
      </c>
      <c r="H355" s="5" t="str">
        <f t="shared" si="33"/>
        <v>Stepania</v>
      </c>
      <c r="I355" s="5" t="str">
        <f t="shared" si="34"/>
        <v>Vladimir</v>
      </c>
      <c r="J355" s="5" t="str">
        <f t="shared" si="35"/>
        <v>Stepania,</v>
      </c>
    </row>
    <row r="356" spans="1:10" x14ac:dyDescent="0.25">
      <c r="A356" s="6" t="s">
        <v>237</v>
      </c>
      <c r="B356" s="6" t="str">
        <f t="shared" si="30"/>
        <v>2003</v>
      </c>
      <c r="C356" s="6" t="str">
        <f t="shared" si="31"/>
        <v>2004</v>
      </c>
      <c r="D356" s="6" t="s">
        <v>565</v>
      </c>
      <c r="E356" s="6" t="s">
        <v>251</v>
      </c>
      <c r="F356" s="11">
        <v>1624022</v>
      </c>
      <c r="G356" s="34">
        <f t="shared" si="32"/>
        <v>10</v>
      </c>
      <c r="H356" s="5" t="str">
        <f t="shared" si="33"/>
        <v>Stevenson</v>
      </c>
      <c r="I356" s="5" t="str">
        <f t="shared" si="34"/>
        <v>DeShawn</v>
      </c>
      <c r="J356" s="5" t="str">
        <f t="shared" si="35"/>
        <v>Stevenson,</v>
      </c>
    </row>
    <row r="357" spans="1:10" x14ac:dyDescent="0.25">
      <c r="A357" s="6" t="s">
        <v>237</v>
      </c>
      <c r="B357" s="6" t="str">
        <f t="shared" si="30"/>
        <v>2003</v>
      </c>
      <c r="C357" s="6" t="str">
        <f t="shared" si="31"/>
        <v>2004</v>
      </c>
      <c r="D357" s="6" t="s">
        <v>566</v>
      </c>
      <c r="E357" s="6" t="s">
        <v>258</v>
      </c>
      <c r="F357" s="11">
        <v>4480000</v>
      </c>
      <c r="G357" s="34">
        <f t="shared" si="32"/>
        <v>8</v>
      </c>
      <c r="H357" s="5" t="str">
        <f t="shared" si="33"/>
        <v>Stewart</v>
      </c>
      <c r="I357" s="5" t="str">
        <f t="shared" si="34"/>
        <v>Michael</v>
      </c>
      <c r="J357" s="5" t="str">
        <f t="shared" si="35"/>
        <v>Stewart,</v>
      </c>
    </row>
    <row r="358" spans="1:10" x14ac:dyDescent="0.25">
      <c r="A358" s="6" t="s">
        <v>237</v>
      </c>
      <c r="B358" s="6" t="str">
        <f t="shared" si="30"/>
        <v>2003</v>
      </c>
      <c r="C358" s="6" t="str">
        <f t="shared" si="31"/>
        <v>2004</v>
      </c>
      <c r="D358" s="6" t="s">
        <v>567</v>
      </c>
      <c r="E358" s="6" t="s">
        <v>256</v>
      </c>
      <c r="F358" s="11">
        <v>6250000</v>
      </c>
      <c r="G358" s="34">
        <f t="shared" si="32"/>
        <v>11</v>
      </c>
      <c r="H358" s="5" t="str">
        <f t="shared" si="33"/>
        <v>Stojakovic</v>
      </c>
      <c r="I358" s="5" t="str">
        <f t="shared" si="34"/>
        <v>Predrag</v>
      </c>
      <c r="J358" s="5" t="str">
        <f t="shared" si="35"/>
        <v>Stojakovic,</v>
      </c>
    </row>
    <row r="359" spans="1:10" x14ac:dyDescent="0.25">
      <c r="A359" s="6" t="s">
        <v>237</v>
      </c>
      <c r="B359" s="6" t="str">
        <f t="shared" si="30"/>
        <v>2003</v>
      </c>
      <c r="C359" s="6" t="str">
        <f t="shared" si="31"/>
        <v>2004</v>
      </c>
      <c r="D359" s="6" t="s">
        <v>568</v>
      </c>
      <c r="E359" s="6" t="s">
        <v>245</v>
      </c>
      <c r="F359" s="11">
        <v>14375000</v>
      </c>
      <c r="G359" s="34">
        <f t="shared" si="32"/>
        <v>11</v>
      </c>
      <c r="H359" s="5" t="str">
        <f t="shared" si="33"/>
        <v>Stoudamire</v>
      </c>
      <c r="I359" s="5" t="str">
        <f t="shared" si="34"/>
        <v>Damon</v>
      </c>
      <c r="J359" s="5" t="str">
        <f t="shared" si="35"/>
        <v>Stoudamire,</v>
      </c>
    </row>
    <row r="360" spans="1:10" x14ac:dyDescent="0.25">
      <c r="A360" s="6" t="s">
        <v>237</v>
      </c>
      <c r="B360" s="6" t="str">
        <f t="shared" si="30"/>
        <v>2003</v>
      </c>
      <c r="C360" s="6" t="str">
        <f t="shared" si="31"/>
        <v>2004</v>
      </c>
      <c r="D360" s="6" t="s">
        <v>569</v>
      </c>
      <c r="E360" s="6" t="s">
        <v>248</v>
      </c>
      <c r="F360" s="11">
        <v>1899720</v>
      </c>
      <c r="G360" s="34">
        <f t="shared" si="32"/>
        <v>11</v>
      </c>
      <c r="H360" s="5" t="str">
        <f t="shared" si="33"/>
        <v>Stoudemire</v>
      </c>
      <c r="I360" s="5" t="str">
        <f t="shared" si="34"/>
        <v>Amare</v>
      </c>
      <c r="J360" s="5" t="str">
        <f t="shared" si="35"/>
        <v>Stoudemire,</v>
      </c>
    </row>
    <row r="361" spans="1:10" x14ac:dyDescent="0.25">
      <c r="A361" s="6" t="s">
        <v>237</v>
      </c>
      <c r="B361" s="6" t="str">
        <f t="shared" si="30"/>
        <v>2003</v>
      </c>
      <c r="C361" s="6" t="str">
        <f t="shared" si="31"/>
        <v>2004</v>
      </c>
      <c r="D361" s="6" t="s">
        <v>570</v>
      </c>
      <c r="E361" s="6" t="s">
        <v>266</v>
      </c>
      <c r="F361" s="11">
        <v>1500000</v>
      </c>
      <c r="G361" s="34">
        <f t="shared" si="32"/>
        <v>11</v>
      </c>
      <c r="H361" s="5" t="str">
        <f t="shared" si="33"/>
        <v>Strickland</v>
      </c>
      <c r="I361" s="5" t="str">
        <f t="shared" si="34"/>
        <v>Erick</v>
      </c>
      <c r="J361" s="5" t="str">
        <f t="shared" si="35"/>
        <v>Strickland,</v>
      </c>
    </row>
    <row r="362" spans="1:10" x14ac:dyDescent="0.25">
      <c r="A362" s="6" t="s">
        <v>237</v>
      </c>
      <c r="B362" s="6" t="str">
        <f t="shared" si="30"/>
        <v>2003</v>
      </c>
      <c r="C362" s="6" t="str">
        <f t="shared" si="31"/>
        <v>2004</v>
      </c>
      <c r="D362" s="6" t="s">
        <v>571</v>
      </c>
      <c r="E362" s="6" t="s">
        <v>258</v>
      </c>
      <c r="F362" s="11">
        <v>751179</v>
      </c>
      <c r="G362" s="34">
        <f t="shared" si="32"/>
        <v>7</v>
      </c>
      <c r="H362" s="5" t="str">
        <f t="shared" si="33"/>
        <v>Sundov</v>
      </c>
      <c r="I362" s="5" t="str">
        <f t="shared" si="34"/>
        <v>Bruno</v>
      </c>
      <c r="J362" s="5" t="str">
        <f t="shared" si="35"/>
        <v>Sundov,</v>
      </c>
    </row>
    <row r="363" spans="1:10" x14ac:dyDescent="0.25">
      <c r="A363" s="6" t="s">
        <v>237</v>
      </c>
      <c r="B363" s="6" t="str">
        <f t="shared" si="30"/>
        <v>2003</v>
      </c>
      <c r="C363" s="6" t="str">
        <f t="shared" si="31"/>
        <v>2004</v>
      </c>
      <c r="D363" s="6" t="s">
        <v>572</v>
      </c>
      <c r="E363" s="6" t="s">
        <v>257</v>
      </c>
      <c r="F363" s="11">
        <v>6167000</v>
      </c>
      <c r="G363" s="34">
        <f t="shared" si="32"/>
        <v>5</v>
      </c>
      <c r="H363" s="5" t="str">
        <f t="shared" si="33"/>
        <v>Sura</v>
      </c>
      <c r="I363" s="5" t="str">
        <f t="shared" si="34"/>
        <v>Bob</v>
      </c>
      <c r="J363" s="5" t="str">
        <f t="shared" si="35"/>
        <v>Sura,</v>
      </c>
    </row>
    <row r="364" spans="1:10" x14ac:dyDescent="0.25">
      <c r="A364" s="6" t="s">
        <v>237</v>
      </c>
      <c r="B364" s="6" t="str">
        <f t="shared" si="30"/>
        <v>2003</v>
      </c>
      <c r="C364" s="6" t="str">
        <f t="shared" si="31"/>
        <v>2004</v>
      </c>
      <c r="D364" s="6" t="s">
        <v>694</v>
      </c>
      <c r="E364" s="6" t="s">
        <v>247</v>
      </c>
      <c r="F364" s="11">
        <v>1840000</v>
      </c>
      <c r="G364" s="34">
        <f t="shared" si="32"/>
        <v>9</v>
      </c>
      <c r="H364" s="5" t="str">
        <f t="shared" si="33"/>
        <v>Sweetney</v>
      </c>
      <c r="I364" s="5" t="str">
        <f t="shared" si="34"/>
        <v>Mike</v>
      </c>
      <c r="J364" s="5" t="str">
        <f t="shared" si="35"/>
        <v>Sweetney,</v>
      </c>
    </row>
    <row r="365" spans="1:10" x14ac:dyDescent="0.25">
      <c r="A365" s="6" t="s">
        <v>237</v>
      </c>
      <c r="B365" s="6" t="str">
        <f t="shared" si="30"/>
        <v>2003</v>
      </c>
      <c r="C365" s="6" t="str">
        <f t="shared" si="31"/>
        <v>2004</v>
      </c>
      <c r="D365" s="6" t="s">
        <v>573</v>
      </c>
      <c r="E365" s="6" t="s">
        <v>254</v>
      </c>
      <c r="F365" s="11">
        <v>4592000</v>
      </c>
      <c r="G365" s="34">
        <f t="shared" si="32"/>
        <v>6</v>
      </c>
      <c r="H365" s="5" t="str">
        <f t="shared" si="33"/>
        <v>Swift</v>
      </c>
      <c r="I365" s="5" t="str">
        <f t="shared" si="34"/>
        <v>Stromile</v>
      </c>
      <c r="J365" s="5" t="str">
        <f t="shared" si="35"/>
        <v>Swift,</v>
      </c>
    </row>
    <row r="366" spans="1:10" x14ac:dyDescent="0.25">
      <c r="A366" s="6" t="s">
        <v>237</v>
      </c>
      <c r="B366" s="6" t="str">
        <f t="shared" si="30"/>
        <v>2003</v>
      </c>
      <c r="C366" s="6" t="str">
        <f t="shared" si="31"/>
        <v>2004</v>
      </c>
      <c r="D366" s="6" t="s">
        <v>574</v>
      </c>
      <c r="E366" s="6" t="s">
        <v>264</v>
      </c>
      <c r="F366" s="11">
        <v>8000000</v>
      </c>
      <c r="G366" s="34">
        <f t="shared" si="32"/>
        <v>11</v>
      </c>
      <c r="H366" s="5" t="str">
        <f t="shared" si="33"/>
        <v>Szczerbiak</v>
      </c>
      <c r="I366" s="5" t="str">
        <f t="shared" si="34"/>
        <v>Wally</v>
      </c>
      <c r="J366" s="5" t="str">
        <f t="shared" si="35"/>
        <v>Szczerbiak,</v>
      </c>
    </row>
    <row r="367" spans="1:10" x14ac:dyDescent="0.25">
      <c r="A367" s="6" t="s">
        <v>237</v>
      </c>
      <c r="B367" s="6" t="str">
        <f t="shared" si="30"/>
        <v>2003</v>
      </c>
      <c r="C367" s="6" t="str">
        <f t="shared" si="31"/>
        <v>2004</v>
      </c>
      <c r="D367" s="6" t="s">
        <v>575</v>
      </c>
      <c r="E367" s="6" t="s">
        <v>243</v>
      </c>
      <c r="F367" s="11">
        <v>7800000</v>
      </c>
      <c r="G367" s="34">
        <f t="shared" si="32"/>
        <v>7</v>
      </c>
      <c r="H367" s="5" t="str">
        <f t="shared" si="33"/>
        <v>Taylor</v>
      </c>
      <c r="I367" s="5" t="str">
        <f t="shared" si="34"/>
        <v>Maurice</v>
      </c>
      <c r="J367" s="5" t="str">
        <f t="shared" si="35"/>
        <v>Taylor,</v>
      </c>
    </row>
    <row r="368" spans="1:10" x14ac:dyDescent="0.25">
      <c r="A368" s="6" t="s">
        <v>237</v>
      </c>
      <c r="B368" s="6" t="str">
        <f t="shared" si="30"/>
        <v>2003</v>
      </c>
      <c r="C368" s="6" t="str">
        <f t="shared" si="31"/>
        <v>2004</v>
      </c>
      <c r="D368" s="6" t="s">
        <v>576</v>
      </c>
      <c r="E368" s="6" t="s">
        <v>239</v>
      </c>
      <c r="F368" s="11">
        <v>6825000</v>
      </c>
      <c r="G368" s="34">
        <f t="shared" si="32"/>
        <v>6</v>
      </c>
      <c r="H368" s="5" t="str">
        <f t="shared" si="33"/>
        <v>Terry</v>
      </c>
      <c r="I368" s="5" t="str">
        <f t="shared" si="34"/>
        <v>Jason</v>
      </c>
      <c r="J368" s="5" t="str">
        <f t="shared" si="35"/>
        <v>Terry,</v>
      </c>
    </row>
    <row r="369" spans="1:10" x14ac:dyDescent="0.25">
      <c r="A369" s="6" t="s">
        <v>237</v>
      </c>
      <c r="B369" s="6" t="str">
        <f t="shared" si="30"/>
        <v>2003</v>
      </c>
      <c r="C369" s="6" t="str">
        <f t="shared" si="31"/>
        <v>2004</v>
      </c>
      <c r="D369" s="6" t="s">
        <v>577</v>
      </c>
      <c r="E369" s="6" t="s">
        <v>249</v>
      </c>
      <c r="F369" s="11">
        <v>2211724</v>
      </c>
      <c r="G369" s="34">
        <f t="shared" si="32"/>
        <v>7</v>
      </c>
      <c r="H369" s="5" t="str">
        <f t="shared" si="33"/>
        <v>Thomas</v>
      </c>
      <c r="I369" s="5" t="str">
        <f t="shared" si="34"/>
        <v>Etan</v>
      </c>
      <c r="J369" s="5" t="str">
        <f t="shared" si="35"/>
        <v>Thomas,</v>
      </c>
    </row>
    <row r="370" spans="1:10" x14ac:dyDescent="0.25">
      <c r="A370" s="6" t="s">
        <v>237</v>
      </c>
      <c r="B370" s="6" t="str">
        <f t="shared" si="30"/>
        <v>2003</v>
      </c>
      <c r="C370" s="6" t="str">
        <f t="shared" si="31"/>
        <v>2004</v>
      </c>
      <c r="D370" s="6" t="s">
        <v>578</v>
      </c>
      <c r="E370" s="6" t="s">
        <v>262</v>
      </c>
      <c r="F370" s="11">
        <v>4250000</v>
      </c>
      <c r="G370" s="34">
        <f t="shared" si="32"/>
        <v>7</v>
      </c>
      <c r="H370" s="5" t="str">
        <f t="shared" si="33"/>
        <v>Thomas</v>
      </c>
      <c r="I370" s="5" t="str">
        <f t="shared" si="34"/>
        <v>Kenny</v>
      </c>
      <c r="J370" s="5" t="str">
        <f t="shared" si="35"/>
        <v>Thomas,</v>
      </c>
    </row>
    <row r="371" spans="1:10" x14ac:dyDescent="0.25">
      <c r="A371" s="6" t="s">
        <v>237</v>
      </c>
      <c r="B371" s="6" t="str">
        <f t="shared" si="30"/>
        <v>2003</v>
      </c>
      <c r="C371" s="6" t="str">
        <f t="shared" si="31"/>
        <v>2004</v>
      </c>
      <c r="D371" s="6" t="s">
        <v>579</v>
      </c>
      <c r="E371" s="6" t="s">
        <v>247</v>
      </c>
      <c r="F371" s="11">
        <v>5394000</v>
      </c>
      <c r="G371" s="34">
        <f t="shared" si="32"/>
        <v>7</v>
      </c>
      <c r="H371" s="5" t="str">
        <f t="shared" si="33"/>
        <v>Thomas</v>
      </c>
      <c r="I371" s="5" t="str">
        <f t="shared" si="34"/>
        <v>Kurt</v>
      </c>
      <c r="J371" s="5" t="str">
        <f t="shared" si="35"/>
        <v>Thomas,</v>
      </c>
    </row>
    <row r="372" spans="1:10" x14ac:dyDescent="0.25">
      <c r="A372" s="6" t="s">
        <v>237</v>
      </c>
      <c r="B372" s="6" t="str">
        <f t="shared" si="30"/>
        <v>2003</v>
      </c>
      <c r="C372" s="6" t="str">
        <f t="shared" si="31"/>
        <v>2004</v>
      </c>
      <c r="D372" s="6" t="s">
        <v>580</v>
      </c>
      <c r="E372" s="6" t="s">
        <v>266</v>
      </c>
      <c r="F372" s="11">
        <v>11825000</v>
      </c>
      <c r="G372" s="34">
        <f t="shared" si="32"/>
        <v>7</v>
      </c>
      <c r="H372" s="5" t="str">
        <f t="shared" si="33"/>
        <v>Thomas</v>
      </c>
      <c r="I372" s="5" t="str">
        <f t="shared" si="34"/>
        <v>Tim</v>
      </c>
      <c r="J372" s="5" t="str">
        <f t="shared" si="35"/>
        <v>Thomas,</v>
      </c>
    </row>
    <row r="373" spans="1:10" x14ac:dyDescent="0.25">
      <c r="A373" s="6" t="s">
        <v>237</v>
      </c>
      <c r="B373" s="6" t="str">
        <f t="shared" si="30"/>
        <v>2003</v>
      </c>
      <c r="C373" s="6" t="str">
        <f t="shared" si="31"/>
        <v>2004</v>
      </c>
      <c r="D373" s="6" t="s">
        <v>581</v>
      </c>
      <c r="E373" s="6" t="s">
        <v>246</v>
      </c>
      <c r="F373" s="11">
        <v>861600</v>
      </c>
      <c r="G373" s="34">
        <f t="shared" si="32"/>
        <v>8</v>
      </c>
      <c r="H373" s="5" t="str">
        <f t="shared" si="33"/>
        <v>Tinsley</v>
      </c>
      <c r="I373" s="5" t="str">
        <f t="shared" si="34"/>
        <v>Jamaal</v>
      </c>
      <c r="J373" s="5" t="str">
        <f t="shared" si="35"/>
        <v>Tinsley,</v>
      </c>
    </row>
    <row r="374" spans="1:10" x14ac:dyDescent="0.25">
      <c r="A374" s="6" t="s">
        <v>237</v>
      </c>
      <c r="B374" s="6" t="str">
        <f t="shared" si="30"/>
        <v>2003</v>
      </c>
      <c r="C374" s="6" t="str">
        <f t="shared" si="31"/>
        <v>2004</v>
      </c>
      <c r="D374" s="6" t="s">
        <v>582</v>
      </c>
      <c r="E374" s="6" t="s">
        <v>240</v>
      </c>
      <c r="F374" s="11">
        <v>750000</v>
      </c>
      <c r="G374" s="34">
        <f t="shared" si="32"/>
        <v>8</v>
      </c>
      <c r="H374" s="5" t="str">
        <f t="shared" si="33"/>
        <v>Traylor</v>
      </c>
      <c r="I374" s="5" t="str">
        <f t="shared" si="34"/>
        <v>Robert</v>
      </c>
      <c r="J374" s="5" t="str">
        <f t="shared" si="35"/>
        <v>Traylor,</v>
      </c>
    </row>
    <row r="375" spans="1:10" x14ac:dyDescent="0.25">
      <c r="A375" s="6" t="s">
        <v>237</v>
      </c>
      <c r="B375" s="6" t="str">
        <f t="shared" si="30"/>
        <v>2003</v>
      </c>
      <c r="C375" s="6" t="str">
        <f t="shared" si="31"/>
        <v>2004</v>
      </c>
      <c r="D375" s="6" t="s">
        <v>583</v>
      </c>
      <c r="E375" s="6" t="s">
        <v>264</v>
      </c>
      <c r="F375" s="11">
        <v>938679</v>
      </c>
      <c r="G375" s="34">
        <f t="shared" si="32"/>
        <v>6</v>
      </c>
      <c r="H375" s="5" t="str">
        <f t="shared" si="33"/>
        <v>Trent</v>
      </c>
      <c r="I375" s="5" t="str">
        <f t="shared" si="34"/>
        <v>Gary</v>
      </c>
      <c r="J375" s="5" t="str">
        <f t="shared" si="35"/>
        <v>Trent,</v>
      </c>
    </row>
    <row r="376" spans="1:10" x14ac:dyDescent="0.25">
      <c r="A376" s="6" t="s">
        <v>237</v>
      </c>
      <c r="B376" s="6" t="str">
        <f t="shared" si="30"/>
        <v>2003</v>
      </c>
      <c r="C376" s="6" t="str">
        <f t="shared" si="31"/>
        <v>2004</v>
      </c>
      <c r="D376" s="6" t="s">
        <v>628</v>
      </c>
      <c r="E376" s="6" t="s">
        <v>244</v>
      </c>
      <c r="F376" s="11">
        <v>639000</v>
      </c>
      <c r="G376" s="34">
        <f t="shared" si="32"/>
        <v>11</v>
      </c>
      <c r="H376" s="5" t="str">
        <f t="shared" si="33"/>
        <v>Trepagnier</v>
      </c>
      <c r="I376" s="5" t="str">
        <f t="shared" si="34"/>
        <v>Jeff</v>
      </c>
      <c r="J376" s="5" t="str">
        <f t="shared" si="35"/>
        <v>Trepagnier,</v>
      </c>
    </row>
    <row r="377" spans="1:10" x14ac:dyDescent="0.25">
      <c r="A377" s="6" t="s">
        <v>237</v>
      </c>
      <c r="B377" s="6" t="str">
        <f t="shared" si="30"/>
        <v>2003</v>
      </c>
      <c r="C377" s="6" t="str">
        <f t="shared" si="31"/>
        <v>2004</v>
      </c>
      <c r="D377" s="6" t="s">
        <v>584</v>
      </c>
      <c r="E377" s="6" t="s">
        <v>248</v>
      </c>
      <c r="F377" s="11">
        <v>1600000</v>
      </c>
      <c r="G377" s="34">
        <f t="shared" si="32"/>
        <v>10</v>
      </c>
      <c r="H377" s="5" t="str">
        <f t="shared" si="33"/>
        <v>Trybanski</v>
      </c>
      <c r="I377" s="5" t="str">
        <f t="shared" si="34"/>
        <v>Cezary</v>
      </c>
      <c r="J377" s="5" t="str">
        <f t="shared" si="35"/>
        <v>Trybanski,</v>
      </c>
    </row>
    <row r="378" spans="1:10" x14ac:dyDescent="0.25">
      <c r="A378" s="6" t="s">
        <v>237</v>
      </c>
      <c r="B378" s="6" t="str">
        <f t="shared" si="30"/>
        <v>2003</v>
      </c>
      <c r="C378" s="6" t="str">
        <f t="shared" si="31"/>
        <v>2004</v>
      </c>
      <c r="D378" s="6" t="s">
        <v>585</v>
      </c>
      <c r="E378" s="6" t="s">
        <v>254</v>
      </c>
      <c r="F378" s="11">
        <v>1580000</v>
      </c>
      <c r="G378" s="34">
        <f t="shared" si="32"/>
        <v>11</v>
      </c>
      <c r="H378" s="5" t="str">
        <f t="shared" si="33"/>
        <v>Tsakalidis</v>
      </c>
      <c r="I378" s="5" t="str">
        <f t="shared" si="34"/>
        <v>Jake</v>
      </c>
      <c r="J378" s="5" t="str">
        <f t="shared" si="35"/>
        <v>Tsakalidis,</v>
      </c>
    </row>
    <row r="379" spans="1:10" x14ac:dyDescent="0.25">
      <c r="A379" s="6" t="s">
        <v>237</v>
      </c>
      <c r="B379" s="6" t="str">
        <f t="shared" si="30"/>
        <v>2003</v>
      </c>
      <c r="C379" s="6" t="str">
        <f t="shared" si="31"/>
        <v>2004</v>
      </c>
      <c r="D379" s="6" t="s">
        <v>586</v>
      </c>
      <c r="E379" s="6" t="s">
        <v>244</v>
      </c>
      <c r="F379" s="11">
        <v>2721000</v>
      </c>
      <c r="G379" s="34">
        <f t="shared" si="32"/>
        <v>13</v>
      </c>
      <c r="H379" s="5" t="str">
        <f t="shared" si="33"/>
        <v>Tskitishvili</v>
      </c>
      <c r="I379" s="5" t="str">
        <f t="shared" si="34"/>
        <v>Nikoloz</v>
      </c>
      <c r="J379" s="5" t="str">
        <f t="shared" si="35"/>
        <v>Tskitishvili,</v>
      </c>
    </row>
    <row r="380" spans="1:10" x14ac:dyDescent="0.25">
      <c r="A380" s="6" t="s">
        <v>237</v>
      </c>
      <c r="B380" s="6" t="str">
        <f t="shared" si="30"/>
        <v>2003</v>
      </c>
      <c r="C380" s="6" t="str">
        <f t="shared" si="31"/>
        <v>2004</v>
      </c>
      <c r="D380" s="6" t="s">
        <v>587</v>
      </c>
      <c r="E380" s="6" t="s">
        <v>259</v>
      </c>
      <c r="F380" s="11">
        <v>1995600</v>
      </c>
      <c r="G380" s="34">
        <f t="shared" si="32"/>
        <v>9</v>
      </c>
      <c r="H380" s="5" t="str">
        <f t="shared" si="33"/>
        <v>Turkoglu</v>
      </c>
      <c r="I380" s="5" t="str">
        <f t="shared" si="34"/>
        <v>Hidayet</v>
      </c>
      <c r="J380" s="5" t="str">
        <f t="shared" si="35"/>
        <v>Turkoglu,</v>
      </c>
    </row>
    <row r="381" spans="1:10" x14ac:dyDescent="0.25">
      <c r="A381" s="6" t="s">
        <v>237</v>
      </c>
      <c r="B381" s="6" t="str">
        <f t="shared" si="30"/>
        <v>2003</v>
      </c>
      <c r="C381" s="6" t="str">
        <f t="shared" si="31"/>
        <v>2004</v>
      </c>
      <c r="D381" s="6" t="s">
        <v>588</v>
      </c>
      <c r="E381" s="6" t="s">
        <v>263</v>
      </c>
      <c r="F381" s="11">
        <v>10912500</v>
      </c>
      <c r="G381" s="34">
        <f t="shared" si="32"/>
        <v>9</v>
      </c>
      <c r="H381" s="5" t="str">
        <f t="shared" si="33"/>
        <v>Van Exel</v>
      </c>
      <c r="I381" s="5" t="str">
        <f t="shared" si="34"/>
        <v>Nick</v>
      </c>
      <c r="J381" s="5" t="str">
        <f t="shared" si="35"/>
        <v>Van Exel,</v>
      </c>
    </row>
    <row r="382" spans="1:10" x14ac:dyDescent="0.25">
      <c r="A382" s="6" t="s">
        <v>237</v>
      </c>
      <c r="B382" s="6" t="str">
        <f t="shared" si="30"/>
        <v>2003</v>
      </c>
      <c r="C382" s="6" t="str">
        <f t="shared" si="31"/>
        <v>2004</v>
      </c>
      <c r="D382" s="6" t="s">
        <v>589</v>
      </c>
      <c r="E382" s="6" t="s">
        <v>247</v>
      </c>
      <c r="F382" s="11">
        <v>13279000</v>
      </c>
      <c r="G382" s="34">
        <f t="shared" si="32"/>
        <v>9</v>
      </c>
      <c r="H382" s="5" t="str">
        <f t="shared" si="33"/>
        <v>Van Horn</v>
      </c>
      <c r="I382" s="5" t="str">
        <f t="shared" si="34"/>
        <v>Keith</v>
      </c>
      <c r="J382" s="5" t="str">
        <f t="shared" si="35"/>
        <v>Van Horn,</v>
      </c>
    </row>
    <row r="383" spans="1:10" x14ac:dyDescent="0.25">
      <c r="A383" s="6" t="s">
        <v>237</v>
      </c>
      <c r="B383" s="6" t="str">
        <f t="shared" si="30"/>
        <v>2003</v>
      </c>
      <c r="C383" s="6" t="str">
        <f t="shared" si="31"/>
        <v>2004</v>
      </c>
      <c r="D383" s="6" t="s">
        <v>590</v>
      </c>
      <c r="E383" s="6" t="s">
        <v>239</v>
      </c>
      <c r="F383" s="11">
        <v>813000</v>
      </c>
      <c r="G383" s="34">
        <f t="shared" si="32"/>
        <v>7</v>
      </c>
      <c r="H383" s="5" t="str">
        <f t="shared" si="33"/>
        <v>Vaughn</v>
      </c>
      <c r="I383" s="5" t="str">
        <f t="shared" si="34"/>
        <v>Jacque</v>
      </c>
      <c r="J383" s="5" t="str">
        <f t="shared" si="35"/>
        <v>Vaughn,</v>
      </c>
    </row>
    <row r="384" spans="1:10" x14ac:dyDescent="0.25">
      <c r="A384" s="6" t="s">
        <v>237</v>
      </c>
      <c r="B384" s="6" t="str">
        <f t="shared" si="30"/>
        <v>2003</v>
      </c>
      <c r="C384" s="6" t="str">
        <f t="shared" si="31"/>
        <v>2004</v>
      </c>
      <c r="D384" s="6" t="s">
        <v>591</v>
      </c>
      <c r="E384" s="6" t="s">
        <v>248</v>
      </c>
      <c r="F384" s="11">
        <v>1550000</v>
      </c>
      <c r="G384" s="34">
        <f t="shared" si="32"/>
        <v>8</v>
      </c>
      <c r="H384" s="5" t="str">
        <f t="shared" si="33"/>
        <v>Voskuhl</v>
      </c>
      <c r="I384" s="5" t="str">
        <f t="shared" si="34"/>
        <v>Jake</v>
      </c>
      <c r="J384" s="5" t="str">
        <f t="shared" si="35"/>
        <v>Voskuhl,</v>
      </c>
    </row>
    <row r="385" spans="1:10" x14ac:dyDescent="0.25">
      <c r="A385" s="6" t="s">
        <v>237</v>
      </c>
      <c r="B385" s="6" t="str">
        <f t="shared" si="30"/>
        <v>2003</v>
      </c>
      <c r="C385" s="6" t="str">
        <f t="shared" si="31"/>
        <v>2004</v>
      </c>
      <c r="D385" s="6" t="s">
        <v>695</v>
      </c>
      <c r="E385" s="6" t="s">
        <v>247</v>
      </c>
      <c r="F385" s="11">
        <v>366931</v>
      </c>
      <c r="G385" s="34">
        <f t="shared" si="32"/>
        <v>7</v>
      </c>
      <c r="H385" s="5" t="str">
        <f t="shared" si="33"/>
        <v>Vranes</v>
      </c>
      <c r="I385" s="5" t="str">
        <f t="shared" si="34"/>
        <v>Slavko</v>
      </c>
      <c r="J385" s="5" t="str">
        <f t="shared" si="35"/>
        <v>Vranes,</v>
      </c>
    </row>
    <row r="386" spans="1:10" x14ac:dyDescent="0.25">
      <c r="A386" s="6" t="s">
        <v>237</v>
      </c>
      <c r="B386" s="6" t="str">
        <f t="shared" si="30"/>
        <v>2003</v>
      </c>
      <c r="C386" s="6" t="str">
        <f t="shared" si="31"/>
        <v>2004</v>
      </c>
      <c r="D386" s="6" t="s">
        <v>696</v>
      </c>
      <c r="E386" s="6" t="s">
        <v>241</v>
      </c>
      <c r="F386" s="11">
        <v>2636400</v>
      </c>
      <c r="G386" s="34">
        <f t="shared" si="32"/>
        <v>5</v>
      </c>
      <c r="H386" s="5" t="str">
        <f t="shared" si="33"/>
        <v>Wade</v>
      </c>
      <c r="I386" s="5" t="str">
        <f t="shared" si="34"/>
        <v>Dwyane</v>
      </c>
      <c r="J386" s="5" t="str">
        <f t="shared" si="35"/>
        <v>Wade,</v>
      </c>
    </row>
    <row r="387" spans="1:10" x14ac:dyDescent="0.25">
      <c r="A387" s="6" t="s">
        <v>237</v>
      </c>
      <c r="B387" s="6" t="str">
        <f t="shared" ref="B387:B424" si="36">LEFT(A387, 4)</f>
        <v>2003</v>
      </c>
      <c r="C387" s="6" t="str">
        <f t="shared" ref="C387:C424" si="37">"20"&amp;MID(A387, 6, 2)</f>
        <v>2004</v>
      </c>
      <c r="D387" s="6" t="s">
        <v>592</v>
      </c>
      <c r="E387" s="6" t="s">
        <v>258</v>
      </c>
      <c r="F387" s="11">
        <v>2471280</v>
      </c>
      <c r="G387" s="34">
        <f t="shared" ref="G387:G424" si="38">SEARCH(",", D387)</f>
        <v>7</v>
      </c>
      <c r="H387" s="5" t="str">
        <f t="shared" ref="H387:H424" si="39">LEFT(D387, G387-1)</f>
        <v>Wagner</v>
      </c>
      <c r="I387" s="5" t="str">
        <f t="shared" ref="I387:I424" si="40">MID(D387, G387+2, 100)</f>
        <v>Dajuan</v>
      </c>
      <c r="J387" s="5" t="str">
        <f t="shared" ref="J387:J424" si="41">LEFT(D387, SEARCH(",", D387))</f>
        <v>Wagner,</v>
      </c>
    </row>
    <row r="388" spans="1:10" x14ac:dyDescent="0.25">
      <c r="A388" s="6" t="s">
        <v>237</v>
      </c>
      <c r="B388" s="6" t="str">
        <f t="shared" si="36"/>
        <v>2003</v>
      </c>
      <c r="C388" s="6" t="str">
        <f t="shared" si="37"/>
        <v>2004</v>
      </c>
      <c r="D388" s="6" t="s">
        <v>593</v>
      </c>
      <c r="E388" s="6" t="s">
        <v>238</v>
      </c>
      <c r="F388" s="11">
        <v>13500000</v>
      </c>
      <c r="G388" s="34">
        <f t="shared" si="38"/>
        <v>7</v>
      </c>
      <c r="H388" s="5" t="str">
        <f t="shared" si="39"/>
        <v>Walker</v>
      </c>
      <c r="I388" s="5" t="str">
        <f t="shared" si="40"/>
        <v>Antoine</v>
      </c>
      <c r="J388" s="5" t="str">
        <f t="shared" si="41"/>
        <v>Walker,</v>
      </c>
    </row>
    <row r="389" spans="1:10" x14ac:dyDescent="0.25">
      <c r="A389" s="6" t="s">
        <v>237</v>
      </c>
      <c r="B389" s="6" t="str">
        <f t="shared" si="36"/>
        <v>2003</v>
      </c>
      <c r="C389" s="6" t="str">
        <f t="shared" si="37"/>
        <v>2004</v>
      </c>
      <c r="D389" s="6" t="s">
        <v>594</v>
      </c>
      <c r="E389" s="6" t="s">
        <v>241</v>
      </c>
      <c r="F389" s="11">
        <v>1070000</v>
      </c>
      <c r="G389" s="34">
        <f t="shared" si="38"/>
        <v>7</v>
      </c>
      <c r="H389" s="5" t="str">
        <f t="shared" si="39"/>
        <v>Walker</v>
      </c>
      <c r="I389" s="5" t="str">
        <f t="shared" si="40"/>
        <v>Samaki</v>
      </c>
      <c r="J389" s="5" t="str">
        <f t="shared" si="41"/>
        <v>Walker,</v>
      </c>
    </row>
    <row r="390" spans="1:10" x14ac:dyDescent="0.25">
      <c r="A390" s="6" t="s">
        <v>237</v>
      </c>
      <c r="B390" s="6" t="str">
        <f t="shared" si="36"/>
        <v>2003</v>
      </c>
      <c r="C390" s="6" t="str">
        <f t="shared" si="37"/>
        <v>2004</v>
      </c>
      <c r="D390" s="6" t="s">
        <v>595</v>
      </c>
      <c r="E390" s="6" t="s">
        <v>257</v>
      </c>
      <c r="F390" s="11">
        <v>5500000</v>
      </c>
      <c r="G390" s="34">
        <f t="shared" si="38"/>
        <v>8</v>
      </c>
      <c r="H390" s="5" t="str">
        <f t="shared" si="39"/>
        <v>Wallace</v>
      </c>
      <c r="I390" s="5" t="str">
        <f t="shared" si="40"/>
        <v>Ben</v>
      </c>
      <c r="J390" s="5" t="str">
        <f t="shared" si="41"/>
        <v>Wallace,</v>
      </c>
    </row>
    <row r="391" spans="1:10" x14ac:dyDescent="0.25">
      <c r="A391" s="6" t="s">
        <v>237</v>
      </c>
      <c r="B391" s="6" t="str">
        <f t="shared" si="36"/>
        <v>2003</v>
      </c>
      <c r="C391" s="6" t="str">
        <f t="shared" si="37"/>
        <v>2004</v>
      </c>
      <c r="D391" s="6" t="s">
        <v>596</v>
      </c>
      <c r="E391" s="6" t="s">
        <v>256</v>
      </c>
      <c r="F391" s="11">
        <v>764600</v>
      </c>
      <c r="G391" s="34">
        <f t="shared" si="38"/>
        <v>8</v>
      </c>
      <c r="H391" s="5" t="str">
        <f t="shared" si="39"/>
        <v>Wallace</v>
      </c>
      <c r="I391" s="5" t="str">
        <f t="shared" si="40"/>
        <v>Gerald</v>
      </c>
      <c r="J391" s="5" t="str">
        <f t="shared" si="41"/>
        <v>Wallace,</v>
      </c>
    </row>
    <row r="392" spans="1:10" x14ac:dyDescent="0.25">
      <c r="A392" s="6" t="s">
        <v>237</v>
      </c>
      <c r="B392" s="6" t="str">
        <f t="shared" si="36"/>
        <v>2003</v>
      </c>
      <c r="C392" s="6" t="str">
        <f t="shared" si="37"/>
        <v>2004</v>
      </c>
      <c r="D392" s="6" t="s">
        <v>629</v>
      </c>
      <c r="E392" s="6" t="s">
        <v>241</v>
      </c>
      <c r="F392" s="11">
        <v>813679</v>
      </c>
      <c r="G392" s="34">
        <f t="shared" si="38"/>
        <v>8</v>
      </c>
      <c r="H392" s="5" t="str">
        <f t="shared" si="39"/>
        <v>Wallace</v>
      </c>
      <c r="I392" s="5" t="str">
        <f t="shared" si="40"/>
        <v>John</v>
      </c>
      <c r="J392" s="5" t="str">
        <f t="shared" si="41"/>
        <v>Wallace,</v>
      </c>
    </row>
    <row r="393" spans="1:10" x14ac:dyDescent="0.25">
      <c r="A393" s="6" t="s">
        <v>237</v>
      </c>
      <c r="B393" s="6" t="str">
        <f t="shared" si="36"/>
        <v>2003</v>
      </c>
      <c r="C393" s="6" t="str">
        <f t="shared" si="37"/>
        <v>2004</v>
      </c>
      <c r="D393" s="6" t="s">
        <v>597</v>
      </c>
      <c r="E393" s="6" t="s">
        <v>245</v>
      </c>
      <c r="F393" s="11">
        <v>16990000</v>
      </c>
      <c r="G393" s="34">
        <f t="shared" si="38"/>
        <v>8</v>
      </c>
      <c r="H393" s="5" t="str">
        <f t="shared" si="39"/>
        <v>Wallace</v>
      </c>
      <c r="I393" s="5" t="str">
        <f t="shared" si="40"/>
        <v>Rasheed</v>
      </c>
      <c r="J393" s="5" t="str">
        <f t="shared" si="41"/>
        <v>Wallace,</v>
      </c>
    </row>
    <row r="394" spans="1:10" x14ac:dyDescent="0.25">
      <c r="A394" s="6" t="s">
        <v>237</v>
      </c>
      <c r="B394" s="6" t="str">
        <f t="shared" si="36"/>
        <v>2003</v>
      </c>
      <c r="C394" s="6" t="str">
        <f t="shared" si="37"/>
        <v>2004</v>
      </c>
      <c r="D394" s="6" t="s">
        <v>697</v>
      </c>
      <c r="E394" s="6" t="s">
        <v>261</v>
      </c>
      <c r="F394" s="11">
        <v>366931</v>
      </c>
      <c r="G394" s="34">
        <f t="shared" si="38"/>
        <v>7</v>
      </c>
      <c r="H394" s="5" t="str">
        <f t="shared" si="39"/>
        <v>Walton</v>
      </c>
      <c r="I394" s="5" t="str">
        <f t="shared" si="40"/>
        <v>Luke</v>
      </c>
      <c r="J394" s="5" t="str">
        <f t="shared" si="41"/>
        <v>Walton,</v>
      </c>
    </row>
    <row r="395" spans="1:10" x14ac:dyDescent="0.25">
      <c r="A395" s="6" t="s">
        <v>237</v>
      </c>
      <c r="B395" s="6" t="str">
        <f t="shared" si="36"/>
        <v>2003</v>
      </c>
      <c r="C395" s="6" t="str">
        <f t="shared" si="37"/>
        <v>2004</v>
      </c>
      <c r="D395" s="6" t="s">
        <v>700</v>
      </c>
      <c r="E395" s="6" t="s">
        <v>260</v>
      </c>
      <c r="F395" s="11">
        <v>2090000</v>
      </c>
      <c r="G395" s="34">
        <f t="shared" si="38"/>
        <v>5</v>
      </c>
      <c r="H395" s="5" t="str">
        <f t="shared" si="39"/>
        <v>Wang</v>
      </c>
      <c r="I395" s="5" t="str">
        <f t="shared" si="40"/>
        <v>Zhizhi</v>
      </c>
      <c r="J395" s="5" t="str">
        <f t="shared" si="41"/>
        <v>Wang,</v>
      </c>
    </row>
    <row r="396" spans="1:10" x14ac:dyDescent="0.25">
      <c r="A396" s="6" t="s">
        <v>237</v>
      </c>
      <c r="B396" s="6" t="str">
        <f t="shared" si="36"/>
        <v>2003</v>
      </c>
      <c r="C396" s="6" t="str">
        <f t="shared" si="37"/>
        <v>2004</v>
      </c>
      <c r="D396" s="6" t="s">
        <v>598</v>
      </c>
      <c r="E396" s="6" t="s">
        <v>247</v>
      </c>
      <c r="F396" s="11">
        <v>6030000</v>
      </c>
      <c r="G396" s="34">
        <f t="shared" si="38"/>
        <v>5</v>
      </c>
      <c r="H396" s="5" t="str">
        <f t="shared" si="39"/>
        <v>Ward</v>
      </c>
      <c r="I396" s="5" t="str">
        <f t="shared" si="40"/>
        <v>Charlie</v>
      </c>
      <c r="J396" s="5" t="str">
        <f t="shared" si="41"/>
        <v>Ward,</v>
      </c>
    </row>
    <row r="397" spans="1:10" x14ac:dyDescent="0.25">
      <c r="A397" s="6" t="s">
        <v>237</v>
      </c>
      <c r="B397" s="6" t="str">
        <f t="shared" si="36"/>
        <v>2003</v>
      </c>
      <c r="C397" s="6" t="str">
        <f t="shared" si="37"/>
        <v>2004</v>
      </c>
      <c r="D397" s="6" t="s">
        <v>599</v>
      </c>
      <c r="E397" s="6" t="s">
        <v>254</v>
      </c>
      <c r="F397" s="11">
        <v>1325000</v>
      </c>
      <c r="G397" s="34">
        <f t="shared" si="38"/>
        <v>7</v>
      </c>
      <c r="H397" s="5" t="str">
        <f t="shared" si="39"/>
        <v>Watson</v>
      </c>
      <c r="I397" s="5" t="str">
        <f t="shared" si="40"/>
        <v>Earl</v>
      </c>
      <c r="J397" s="5" t="str">
        <f t="shared" si="41"/>
        <v>Watson,</v>
      </c>
    </row>
    <row r="398" spans="1:10" x14ac:dyDescent="0.25">
      <c r="A398" s="6" t="s">
        <v>237</v>
      </c>
      <c r="B398" s="6" t="str">
        <f t="shared" si="36"/>
        <v>2003</v>
      </c>
      <c r="C398" s="6" t="str">
        <f t="shared" si="37"/>
        <v>2004</v>
      </c>
      <c r="D398" s="6" t="s">
        <v>600</v>
      </c>
      <c r="E398" s="6" t="s">
        <v>247</v>
      </c>
      <c r="F398" s="11">
        <v>5446000</v>
      </c>
      <c r="G398" s="34">
        <f t="shared" si="38"/>
        <v>13</v>
      </c>
      <c r="H398" s="5" t="str">
        <f t="shared" si="39"/>
        <v>Weatherspoon</v>
      </c>
      <c r="I398" s="5" t="str">
        <f t="shared" si="40"/>
        <v>Clarence</v>
      </c>
      <c r="J398" s="5" t="str">
        <f t="shared" si="41"/>
        <v>Weatherspoon,</v>
      </c>
    </row>
    <row r="399" spans="1:10" x14ac:dyDescent="0.25">
      <c r="A399" s="6" t="s">
        <v>237</v>
      </c>
      <c r="B399" s="6" t="str">
        <f t="shared" si="36"/>
        <v>2003</v>
      </c>
      <c r="C399" s="6" t="str">
        <f t="shared" si="37"/>
        <v>2004</v>
      </c>
      <c r="D399" s="6" t="s">
        <v>601</v>
      </c>
      <c r="E399" s="6" t="s">
        <v>256</v>
      </c>
      <c r="F399" s="11">
        <v>15937500</v>
      </c>
      <c r="G399" s="34">
        <f t="shared" si="38"/>
        <v>7</v>
      </c>
      <c r="H399" s="5" t="str">
        <f t="shared" si="39"/>
        <v>Webber</v>
      </c>
      <c r="I399" s="5" t="str">
        <f t="shared" si="40"/>
        <v>Chris</v>
      </c>
      <c r="J399" s="5" t="str">
        <f t="shared" si="41"/>
        <v>Webber,</v>
      </c>
    </row>
    <row r="400" spans="1:10" x14ac:dyDescent="0.25">
      <c r="A400" s="6" t="s">
        <v>237</v>
      </c>
      <c r="B400" s="6" t="str">
        <f t="shared" si="36"/>
        <v>2003</v>
      </c>
      <c r="C400" s="6" t="str">
        <f t="shared" si="37"/>
        <v>2004</v>
      </c>
      <c r="D400" s="6" t="s">
        <v>602</v>
      </c>
      <c r="E400" s="6" t="s">
        <v>245</v>
      </c>
      <c r="F400" s="11">
        <v>7000000</v>
      </c>
      <c r="G400" s="34">
        <f t="shared" si="38"/>
        <v>6</v>
      </c>
      <c r="H400" s="5" t="str">
        <f t="shared" si="39"/>
        <v>Wells</v>
      </c>
      <c r="I400" s="5" t="str">
        <f t="shared" si="40"/>
        <v>Bonzi</v>
      </c>
      <c r="J400" s="5" t="str">
        <f t="shared" si="41"/>
        <v>Wells,</v>
      </c>
    </row>
    <row r="401" spans="1:10" x14ac:dyDescent="0.25">
      <c r="A401" s="6" t="s">
        <v>237</v>
      </c>
      <c r="B401" s="6" t="str">
        <f t="shared" si="36"/>
        <v>2003</v>
      </c>
      <c r="C401" s="6" t="str">
        <f t="shared" si="37"/>
        <v>2004</v>
      </c>
      <c r="D401" s="6" t="s">
        <v>603</v>
      </c>
      <c r="E401" s="6" t="s">
        <v>252</v>
      </c>
      <c r="F401" s="11">
        <v>1326600</v>
      </c>
      <c r="G401" s="34">
        <f t="shared" si="38"/>
        <v>7</v>
      </c>
      <c r="H401" s="5" t="str">
        <f t="shared" si="39"/>
        <v>Welsch</v>
      </c>
      <c r="I401" s="5" t="str">
        <f t="shared" si="40"/>
        <v>Jiri</v>
      </c>
      <c r="J401" s="5" t="str">
        <f t="shared" si="41"/>
        <v>Welsch,</v>
      </c>
    </row>
    <row r="402" spans="1:10" x14ac:dyDescent="0.25">
      <c r="A402" s="6" t="s">
        <v>237</v>
      </c>
      <c r="B402" s="6" t="str">
        <f t="shared" si="36"/>
        <v>2003</v>
      </c>
      <c r="C402" s="6" t="str">
        <f t="shared" si="37"/>
        <v>2004</v>
      </c>
      <c r="D402" s="6" t="s">
        <v>604</v>
      </c>
      <c r="E402" s="6" t="s">
        <v>240</v>
      </c>
      <c r="F402" s="11">
        <v>3960000</v>
      </c>
      <c r="G402" s="34">
        <f t="shared" si="38"/>
        <v>7</v>
      </c>
      <c r="H402" s="5" t="str">
        <f t="shared" si="39"/>
        <v>Wesley</v>
      </c>
      <c r="I402" s="5" t="str">
        <f t="shared" si="40"/>
        <v>David</v>
      </c>
      <c r="J402" s="5" t="str">
        <f t="shared" si="41"/>
        <v>Wesley,</v>
      </c>
    </row>
    <row r="403" spans="1:10" x14ac:dyDescent="0.25">
      <c r="A403" s="6" t="s">
        <v>237</v>
      </c>
      <c r="B403" s="6" t="str">
        <f t="shared" si="36"/>
        <v>2003</v>
      </c>
      <c r="C403" s="6" t="str">
        <f t="shared" si="37"/>
        <v>2004</v>
      </c>
      <c r="D403" s="6" t="s">
        <v>698</v>
      </c>
      <c r="E403" s="6" t="s">
        <v>240</v>
      </c>
      <c r="F403" s="11">
        <v>1160000</v>
      </c>
      <c r="G403" s="34">
        <f t="shared" si="38"/>
        <v>5</v>
      </c>
      <c r="H403" s="5" t="str">
        <f t="shared" si="39"/>
        <v>West</v>
      </c>
      <c r="I403" s="5" t="str">
        <f t="shared" si="40"/>
        <v>David</v>
      </c>
      <c r="J403" s="5" t="str">
        <f t="shared" si="41"/>
        <v>West,</v>
      </c>
    </row>
    <row r="404" spans="1:10" x14ac:dyDescent="0.25">
      <c r="A404" s="6" t="s">
        <v>237</v>
      </c>
      <c r="B404" s="6" t="str">
        <f t="shared" si="36"/>
        <v>2003</v>
      </c>
      <c r="C404" s="6" t="str">
        <f t="shared" si="37"/>
        <v>2004</v>
      </c>
      <c r="D404" s="6" t="s">
        <v>605</v>
      </c>
      <c r="E404" s="6" t="s">
        <v>249</v>
      </c>
      <c r="F404" s="11">
        <v>5394125</v>
      </c>
      <c r="G404" s="34">
        <f t="shared" si="38"/>
        <v>6</v>
      </c>
      <c r="H404" s="5" t="str">
        <f t="shared" si="39"/>
        <v>White</v>
      </c>
      <c r="I404" s="5" t="str">
        <f t="shared" si="40"/>
        <v>Jahidi</v>
      </c>
      <c r="J404" s="5" t="str">
        <f t="shared" si="41"/>
        <v>White,</v>
      </c>
    </row>
    <row r="405" spans="1:10" x14ac:dyDescent="0.25">
      <c r="A405" s="6" t="s">
        <v>237</v>
      </c>
      <c r="B405" s="6" t="str">
        <f t="shared" si="36"/>
        <v>2003</v>
      </c>
      <c r="C405" s="6" t="str">
        <f t="shared" si="37"/>
        <v>2004</v>
      </c>
      <c r="D405" s="6" t="s">
        <v>606</v>
      </c>
      <c r="E405" s="6" t="s">
        <v>244</v>
      </c>
      <c r="F405" s="11">
        <v>1947600</v>
      </c>
      <c r="G405" s="34">
        <f t="shared" si="38"/>
        <v>6</v>
      </c>
      <c r="H405" s="5" t="str">
        <f t="shared" si="39"/>
        <v>White</v>
      </c>
      <c r="I405" s="5" t="str">
        <f t="shared" si="40"/>
        <v>Rodney</v>
      </c>
      <c r="J405" s="5" t="str">
        <f t="shared" si="41"/>
        <v>White,</v>
      </c>
    </row>
    <row r="406" spans="1:10" x14ac:dyDescent="0.25">
      <c r="A406" s="6" t="s">
        <v>237</v>
      </c>
      <c r="B406" s="6" t="str">
        <f t="shared" si="36"/>
        <v>2003</v>
      </c>
      <c r="C406" s="6" t="str">
        <f t="shared" si="37"/>
        <v>2004</v>
      </c>
      <c r="D406" s="6" t="s">
        <v>607</v>
      </c>
      <c r="E406" s="6" t="s">
        <v>249</v>
      </c>
      <c r="F406" s="11">
        <v>1070000</v>
      </c>
      <c r="G406" s="34">
        <f t="shared" si="38"/>
        <v>8</v>
      </c>
      <c r="H406" s="5" t="str">
        <f t="shared" si="39"/>
        <v>Whitney</v>
      </c>
      <c r="I406" s="5" t="str">
        <f t="shared" si="40"/>
        <v>Chris</v>
      </c>
      <c r="J406" s="5" t="str">
        <f t="shared" si="41"/>
        <v>Whitney,</v>
      </c>
    </row>
    <row r="407" spans="1:10" x14ac:dyDescent="0.25">
      <c r="A407" s="6" t="s">
        <v>237</v>
      </c>
      <c r="B407" s="6" t="str">
        <f t="shared" si="36"/>
        <v>2003</v>
      </c>
      <c r="C407" s="6" t="str">
        <f t="shared" si="37"/>
        <v>2004</v>
      </c>
      <c r="D407" s="6" t="s">
        <v>608</v>
      </c>
      <c r="E407" s="6" t="s">
        <v>260</v>
      </c>
      <c r="F407" s="11">
        <v>2060000</v>
      </c>
      <c r="G407" s="34">
        <f t="shared" si="38"/>
        <v>7</v>
      </c>
      <c r="H407" s="5" t="str">
        <f t="shared" si="39"/>
        <v>Wilcox</v>
      </c>
      <c r="I407" s="5" t="str">
        <f t="shared" si="40"/>
        <v>Chris</v>
      </c>
      <c r="J407" s="5" t="str">
        <f t="shared" si="41"/>
        <v>Wilcox,</v>
      </c>
    </row>
    <row r="408" spans="1:10" x14ac:dyDescent="0.25">
      <c r="A408" s="6" t="s">
        <v>237</v>
      </c>
      <c r="B408" s="6" t="str">
        <f t="shared" si="36"/>
        <v>2003</v>
      </c>
      <c r="C408" s="6" t="str">
        <f t="shared" si="37"/>
        <v>2004</v>
      </c>
      <c r="D408" s="6" t="s">
        <v>609</v>
      </c>
      <c r="E408" s="6" t="s">
        <v>243</v>
      </c>
      <c r="F408" s="11">
        <v>563679</v>
      </c>
      <c r="G408" s="34">
        <f t="shared" si="38"/>
        <v>6</v>
      </c>
      <c r="H408" s="5" t="str">
        <f t="shared" si="39"/>
        <v>Wilks</v>
      </c>
      <c r="I408" s="5" t="str">
        <f t="shared" si="40"/>
        <v>Mike</v>
      </c>
      <c r="J408" s="5" t="str">
        <f t="shared" si="41"/>
        <v>Wilks,</v>
      </c>
    </row>
    <row r="409" spans="1:10" x14ac:dyDescent="0.25">
      <c r="A409" s="6" t="s">
        <v>237</v>
      </c>
      <c r="B409" s="6" t="str">
        <f t="shared" si="36"/>
        <v>2003</v>
      </c>
      <c r="C409" s="6" t="str">
        <f t="shared" si="37"/>
        <v>2004</v>
      </c>
      <c r="D409" s="6" t="s">
        <v>610</v>
      </c>
      <c r="E409" s="6" t="s">
        <v>250</v>
      </c>
      <c r="F409" s="11">
        <v>2925000</v>
      </c>
      <c r="G409" s="34">
        <f t="shared" si="38"/>
        <v>9</v>
      </c>
      <c r="H409" s="5" t="str">
        <f t="shared" si="39"/>
        <v>Williams</v>
      </c>
      <c r="I409" s="5" t="str">
        <f t="shared" si="40"/>
        <v>Aaron</v>
      </c>
      <c r="J409" s="5" t="str">
        <f t="shared" si="41"/>
        <v>Williams,</v>
      </c>
    </row>
    <row r="410" spans="1:10" x14ac:dyDescent="0.25">
      <c r="A410" s="6" t="s">
        <v>237</v>
      </c>
      <c r="B410" s="6" t="str">
        <f t="shared" si="36"/>
        <v>2003</v>
      </c>
      <c r="C410" s="6" t="str">
        <f t="shared" si="37"/>
        <v>2004</v>
      </c>
      <c r="D410" s="6" t="s">
        <v>611</v>
      </c>
      <c r="E410" s="6" t="s">
        <v>253</v>
      </c>
      <c r="F410" s="11">
        <v>5500000</v>
      </c>
      <c r="G410" s="34">
        <f t="shared" si="38"/>
        <v>9</v>
      </c>
      <c r="H410" s="5" t="str">
        <f t="shared" si="39"/>
        <v>Williams</v>
      </c>
      <c r="I410" s="5" t="str">
        <f t="shared" si="40"/>
        <v>Alvin</v>
      </c>
      <c r="J410" s="5" t="str">
        <f t="shared" si="41"/>
        <v>Williams,</v>
      </c>
    </row>
    <row r="411" spans="1:10" x14ac:dyDescent="0.25">
      <c r="A411" s="6" t="s">
        <v>237</v>
      </c>
      <c r="B411" s="6" t="str">
        <f t="shared" si="36"/>
        <v>2003</v>
      </c>
      <c r="C411" s="6" t="str">
        <f t="shared" si="37"/>
        <v>2004</v>
      </c>
      <c r="D411" s="6" t="s">
        <v>612</v>
      </c>
      <c r="E411" s="6" t="s">
        <v>252</v>
      </c>
      <c r="F411" s="11">
        <v>5540000</v>
      </c>
      <c r="G411" s="34">
        <f t="shared" si="38"/>
        <v>9</v>
      </c>
      <c r="H411" s="5" t="str">
        <f t="shared" si="39"/>
        <v>Williams</v>
      </c>
      <c r="I411" s="5" t="str">
        <f t="shared" si="40"/>
        <v>Eric</v>
      </c>
      <c r="J411" s="5" t="str">
        <f t="shared" si="41"/>
        <v>Williams,</v>
      </c>
    </row>
    <row r="412" spans="1:10" x14ac:dyDescent="0.25">
      <c r="A412" s="6" t="s">
        <v>237</v>
      </c>
      <c r="B412" s="6" t="str">
        <f t="shared" si="36"/>
        <v>2003</v>
      </c>
      <c r="C412" s="6" t="str">
        <f t="shared" si="37"/>
        <v>2004</v>
      </c>
      <c r="D412" s="6" t="s">
        <v>613</v>
      </c>
      <c r="E412" s="6" t="s">
        <v>247</v>
      </c>
      <c r="F412" s="11">
        <v>894960</v>
      </c>
      <c r="G412" s="34">
        <f t="shared" si="38"/>
        <v>9</v>
      </c>
      <c r="H412" s="5" t="str">
        <f t="shared" si="39"/>
        <v>Williams</v>
      </c>
      <c r="I412" s="5" t="str">
        <f t="shared" si="40"/>
        <v>Frank</v>
      </c>
      <c r="J412" s="5" t="str">
        <f t="shared" si="41"/>
        <v>Williams,</v>
      </c>
    </row>
    <row r="413" spans="1:10" x14ac:dyDescent="0.25">
      <c r="A413" s="6" t="s">
        <v>237</v>
      </c>
      <c r="B413" s="6" t="str">
        <f t="shared" si="36"/>
        <v>2003</v>
      </c>
      <c r="C413" s="6" t="str">
        <f t="shared" si="37"/>
        <v>2004</v>
      </c>
      <c r="D413" s="6" t="s">
        <v>615</v>
      </c>
      <c r="E413" s="6" t="s">
        <v>254</v>
      </c>
      <c r="F413" s="11">
        <v>6187500</v>
      </c>
      <c r="G413" s="34">
        <f t="shared" si="38"/>
        <v>9</v>
      </c>
      <c r="H413" s="5" t="str">
        <f t="shared" si="39"/>
        <v>Williams</v>
      </c>
      <c r="I413" s="5" t="str">
        <f t="shared" si="40"/>
        <v>Jason</v>
      </c>
      <c r="J413" s="5" t="str">
        <f t="shared" si="41"/>
        <v>Williams,</v>
      </c>
    </row>
    <row r="414" spans="1:10" x14ac:dyDescent="0.25">
      <c r="A414" s="6" t="s">
        <v>237</v>
      </c>
      <c r="B414" s="6" t="str">
        <f t="shared" si="36"/>
        <v>2003</v>
      </c>
      <c r="C414" s="6" t="str">
        <f t="shared" si="37"/>
        <v>2004</v>
      </c>
      <c r="D414" s="6" t="s">
        <v>614</v>
      </c>
      <c r="E414" s="6" t="s">
        <v>255</v>
      </c>
      <c r="F414" s="11">
        <v>3710000</v>
      </c>
      <c r="G414" s="34">
        <f t="shared" si="38"/>
        <v>9</v>
      </c>
      <c r="H414" s="5" t="str">
        <f t="shared" si="39"/>
        <v>Williams</v>
      </c>
      <c r="I414" s="5" t="str">
        <f t="shared" si="40"/>
        <v>Jay</v>
      </c>
      <c r="J414" s="5" t="str">
        <f t="shared" si="41"/>
        <v>Williams,</v>
      </c>
    </row>
    <row r="415" spans="1:10" x14ac:dyDescent="0.25">
      <c r="A415" s="6" t="s">
        <v>237</v>
      </c>
      <c r="B415" s="6" t="str">
        <f t="shared" si="36"/>
        <v>2003</v>
      </c>
      <c r="C415" s="6" t="str">
        <f t="shared" si="37"/>
        <v>2004</v>
      </c>
      <c r="D415" s="6" t="s">
        <v>616</v>
      </c>
      <c r="E415" s="6" t="s">
        <v>253</v>
      </c>
      <c r="F415" s="11">
        <v>5400000</v>
      </c>
      <c r="G415" s="34">
        <f t="shared" si="38"/>
        <v>9</v>
      </c>
      <c r="H415" s="5" t="str">
        <f t="shared" si="39"/>
        <v>Williams</v>
      </c>
      <c r="I415" s="5" t="str">
        <f t="shared" si="40"/>
        <v>Jerome</v>
      </c>
      <c r="J415" s="5" t="str">
        <f t="shared" si="41"/>
        <v>Williams,</v>
      </c>
    </row>
    <row r="416" spans="1:10" x14ac:dyDescent="0.25">
      <c r="A416" s="6" t="s">
        <v>237</v>
      </c>
      <c r="B416" s="6" t="str">
        <f t="shared" si="36"/>
        <v>2003</v>
      </c>
      <c r="C416" s="6" t="str">
        <f t="shared" si="37"/>
        <v>2004</v>
      </c>
      <c r="D416" s="6" t="s">
        <v>699</v>
      </c>
      <c r="E416" s="6" t="s">
        <v>251</v>
      </c>
      <c r="F416" s="11">
        <v>366931</v>
      </c>
      <c r="G416" s="34">
        <f t="shared" si="38"/>
        <v>9</v>
      </c>
      <c r="H416" s="5" t="str">
        <f t="shared" si="39"/>
        <v>Williams</v>
      </c>
      <c r="I416" s="5" t="str">
        <f t="shared" si="40"/>
        <v>Maurice</v>
      </c>
      <c r="J416" s="5" t="str">
        <f t="shared" si="41"/>
        <v>Williams,</v>
      </c>
    </row>
    <row r="417" spans="1:10" x14ac:dyDescent="0.25">
      <c r="A417" s="6" t="s">
        <v>237</v>
      </c>
      <c r="B417" s="6" t="str">
        <f t="shared" si="36"/>
        <v>2003</v>
      </c>
      <c r="C417" s="6" t="str">
        <f t="shared" si="37"/>
        <v>2004</v>
      </c>
      <c r="D417" s="6" t="s">
        <v>619</v>
      </c>
      <c r="E417" s="6" t="s">
        <v>262</v>
      </c>
      <c r="F417" s="11">
        <v>1000000</v>
      </c>
      <c r="G417" s="34">
        <f t="shared" si="38"/>
        <v>9</v>
      </c>
      <c r="H417" s="5" t="str">
        <f t="shared" si="39"/>
        <v>Williams</v>
      </c>
      <c r="I417" s="5" t="str">
        <f t="shared" si="40"/>
        <v>Monty</v>
      </c>
      <c r="J417" s="5" t="str">
        <f t="shared" si="41"/>
        <v>Williams,</v>
      </c>
    </row>
    <row r="418" spans="1:10" x14ac:dyDescent="0.25">
      <c r="A418" s="6" t="s">
        <v>237</v>
      </c>
      <c r="B418" s="6" t="str">
        <f t="shared" si="36"/>
        <v>2003</v>
      </c>
      <c r="C418" s="6" t="str">
        <f t="shared" si="37"/>
        <v>2004</v>
      </c>
      <c r="D418" s="6" t="s">
        <v>617</v>
      </c>
      <c r="E418" s="6" t="s">
        <v>248</v>
      </c>
      <c r="F418" s="11">
        <v>1070000</v>
      </c>
      <c r="G418" s="34">
        <f t="shared" si="38"/>
        <v>9</v>
      </c>
      <c r="H418" s="5" t="str">
        <f t="shared" si="39"/>
        <v>Williams</v>
      </c>
      <c r="I418" s="5" t="str">
        <f t="shared" si="40"/>
        <v>Scott</v>
      </c>
      <c r="J418" s="5" t="str">
        <f t="shared" si="41"/>
        <v>Williams,</v>
      </c>
    </row>
    <row r="419" spans="1:10" x14ac:dyDescent="0.25">
      <c r="A419" s="6" t="s">
        <v>237</v>
      </c>
      <c r="B419" s="6" t="str">
        <f t="shared" si="36"/>
        <v>2003</v>
      </c>
      <c r="C419" s="6" t="str">
        <f t="shared" si="37"/>
        <v>2004</v>
      </c>
      <c r="D419" s="6" t="s">
        <v>618</v>
      </c>
      <c r="E419" s="6" t="s">
        <v>265</v>
      </c>
      <c r="F419" s="11">
        <v>751159</v>
      </c>
      <c r="G419" s="34">
        <f t="shared" si="38"/>
        <v>9</v>
      </c>
      <c r="H419" s="5" t="str">
        <f t="shared" si="39"/>
        <v>Williams</v>
      </c>
      <c r="I419" s="5" t="str">
        <f t="shared" si="40"/>
        <v>Shammond</v>
      </c>
      <c r="J419" s="5" t="str">
        <f t="shared" si="41"/>
        <v>Williams,</v>
      </c>
    </row>
    <row r="420" spans="1:10" x14ac:dyDescent="0.25">
      <c r="A420" s="6" t="s">
        <v>237</v>
      </c>
      <c r="B420" s="6" t="str">
        <f t="shared" si="36"/>
        <v>2003</v>
      </c>
      <c r="C420" s="6" t="str">
        <f t="shared" si="37"/>
        <v>2004</v>
      </c>
      <c r="D420" s="6" t="s">
        <v>620</v>
      </c>
      <c r="E420" s="6" t="s">
        <v>257</v>
      </c>
      <c r="F420" s="11">
        <v>5000000</v>
      </c>
      <c r="G420" s="34">
        <f t="shared" si="38"/>
        <v>11</v>
      </c>
      <c r="H420" s="5" t="str">
        <f t="shared" si="39"/>
        <v>Williamson</v>
      </c>
      <c r="I420" s="5" t="str">
        <f t="shared" si="40"/>
        <v>Corliss</v>
      </c>
      <c r="J420" s="5" t="str">
        <f t="shared" si="41"/>
        <v>Williamson,</v>
      </c>
    </row>
    <row r="421" spans="1:10" x14ac:dyDescent="0.25">
      <c r="A421" s="6" t="s">
        <v>237</v>
      </c>
      <c r="B421" s="6" t="str">
        <f t="shared" si="36"/>
        <v>2003</v>
      </c>
      <c r="C421" s="6" t="str">
        <f t="shared" si="37"/>
        <v>2004</v>
      </c>
      <c r="D421" s="6" t="s">
        <v>621</v>
      </c>
      <c r="E421" s="6" t="s">
        <v>259</v>
      </c>
      <c r="F421" s="11">
        <v>1070000</v>
      </c>
      <c r="G421" s="34">
        <f t="shared" si="38"/>
        <v>7</v>
      </c>
      <c r="H421" s="5" t="str">
        <f t="shared" si="39"/>
        <v>Willis</v>
      </c>
      <c r="I421" s="5" t="str">
        <f t="shared" si="40"/>
        <v>Kevin</v>
      </c>
      <c r="J421" s="5" t="str">
        <f t="shared" si="41"/>
        <v>Willis,</v>
      </c>
    </row>
    <row r="422" spans="1:10" x14ac:dyDescent="0.25">
      <c r="A422" s="6" t="s">
        <v>237</v>
      </c>
      <c r="B422" s="6" t="str">
        <f t="shared" si="36"/>
        <v>2003</v>
      </c>
      <c r="C422" s="6" t="str">
        <f t="shared" si="37"/>
        <v>2004</v>
      </c>
      <c r="D422" s="6" t="s">
        <v>622</v>
      </c>
      <c r="E422" s="6" t="s">
        <v>241</v>
      </c>
      <c r="F422" s="11">
        <v>638679</v>
      </c>
      <c r="G422" s="34">
        <f t="shared" si="38"/>
        <v>6</v>
      </c>
      <c r="H422" s="5" t="str">
        <f t="shared" si="39"/>
        <v>Woods</v>
      </c>
      <c r="I422" s="5" t="str">
        <f t="shared" si="40"/>
        <v>Loren</v>
      </c>
      <c r="J422" s="5" t="str">
        <f t="shared" si="41"/>
        <v>Woods,</v>
      </c>
    </row>
    <row r="423" spans="1:10" x14ac:dyDescent="0.25">
      <c r="A423" s="6" t="s">
        <v>237</v>
      </c>
      <c r="B423" s="6" t="str">
        <f t="shared" si="36"/>
        <v>2003</v>
      </c>
      <c r="C423" s="6" t="str">
        <f t="shared" si="37"/>
        <v>2004</v>
      </c>
      <c r="D423" s="6" t="s">
        <v>623</v>
      </c>
      <c r="E423" s="6" t="s">
        <v>245</v>
      </c>
      <c r="F423" s="11">
        <v>1053720</v>
      </c>
      <c r="G423" s="34">
        <f t="shared" si="38"/>
        <v>6</v>
      </c>
      <c r="H423" s="5" t="str">
        <f t="shared" si="39"/>
        <v>Woods</v>
      </c>
      <c r="I423" s="5" t="str">
        <f t="shared" si="40"/>
        <v>Qyntel</v>
      </c>
      <c r="J423" s="5" t="str">
        <f t="shared" si="41"/>
        <v>Woods,</v>
      </c>
    </row>
    <row r="424" spans="1:10" x14ac:dyDescent="0.25">
      <c r="A424" s="6" t="s">
        <v>237</v>
      </c>
      <c r="B424" s="6" t="str">
        <f t="shared" si="36"/>
        <v>2003</v>
      </c>
      <c r="C424" s="6" t="str">
        <f t="shared" si="37"/>
        <v>2004</v>
      </c>
      <c r="D424" s="6" t="s">
        <v>624</v>
      </c>
      <c r="E424" s="6" t="s">
        <v>254</v>
      </c>
      <c r="F424" s="11">
        <v>6600000</v>
      </c>
      <c r="G424" s="34">
        <f t="shared" si="38"/>
        <v>7</v>
      </c>
      <c r="H424" s="5" t="str">
        <f t="shared" si="39"/>
        <v>Wright</v>
      </c>
      <c r="I424" s="5" t="str">
        <f t="shared" si="40"/>
        <v>Lorenzen</v>
      </c>
      <c r="J424" s="5" t="str">
        <f t="shared" si="41"/>
        <v>Wright,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H257"/>
  <sheetViews>
    <sheetView zoomScale="200" zoomScaleNormal="200" workbookViewId="0">
      <selection activeCell="G6" sqref="G6"/>
    </sheetView>
  </sheetViews>
  <sheetFormatPr defaultColWidth="8.81640625" defaultRowHeight="12.5" x14ac:dyDescent="0.25"/>
  <cols>
    <col min="1" max="1" width="10.1796875" bestFit="1" customWidth="1"/>
    <col min="2" max="2" width="10.26953125" customWidth="1"/>
    <col min="7" max="7" width="15.81640625" bestFit="1" customWidth="1"/>
    <col min="8" max="8" width="12.26953125" customWidth="1"/>
  </cols>
  <sheetData>
    <row r="1" spans="1:8" ht="26" x14ac:dyDescent="0.3">
      <c r="A1" s="20" t="s">
        <v>1585</v>
      </c>
      <c r="B1" s="20" t="s">
        <v>1586</v>
      </c>
      <c r="C1" s="20" t="s">
        <v>855</v>
      </c>
      <c r="D1" s="20" t="s">
        <v>856</v>
      </c>
      <c r="E1" s="20" t="s">
        <v>857</v>
      </c>
      <c r="F1" s="20" t="s">
        <v>858</v>
      </c>
      <c r="G1" s="26" t="s">
        <v>1832</v>
      </c>
      <c r="H1" s="26" t="s">
        <v>859</v>
      </c>
    </row>
    <row r="2" spans="1:8" x14ac:dyDescent="0.25">
      <c r="A2" s="21">
        <v>37868</v>
      </c>
      <c r="B2">
        <v>1</v>
      </c>
      <c r="C2" t="s">
        <v>860</v>
      </c>
      <c r="D2">
        <v>13</v>
      </c>
      <c r="E2" t="s">
        <v>861</v>
      </c>
      <c r="F2">
        <v>16</v>
      </c>
      <c r="G2" s="38" t="str">
        <f>IF(F2&gt;D2, "Home", "Visitor")</f>
        <v>Home</v>
      </c>
      <c r="H2" s="38" t="str">
        <f>IF(F2&gt;D2, E2, C2)</f>
        <v>WAS</v>
      </c>
    </row>
    <row r="3" spans="1:8" x14ac:dyDescent="0.25">
      <c r="A3" s="21">
        <v>37871</v>
      </c>
      <c r="B3">
        <v>1</v>
      </c>
      <c r="C3" t="s">
        <v>862</v>
      </c>
      <c r="D3">
        <v>24</v>
      </c>
      <c r="E3" t="s">
        <v>863</v>
      </c>
      <c r="F3">
        <v>42</v>
      </c>
      <c r="G3" s="38" t="str">
        <f t="shared" ref="G3:G66" si="0">IF(F3&gt;D3, "Home", "Visitor")</f>
        <v>Home</v>
      </c>
      <c r="H3" s="38" t="str">
        <f t="shared" ref="H3:H66" si="1">IF(F3&gt;D3, E3, C3)</f>
        <v>DET</v>
      </c>
    </row>
    <row r="4" spans="1:8" x14ac:dyDescent="0.25">
      <c r="A4" s="21">
        <v>37871</v>
      </c>
      <c r="B4">
        <v>1</v>
      </c>
      <c r="C4" t="s">
        <v>864</v>
      </c>
      <c r="D4">
        <v>30</v>
      </c>
      <c r="E4" t="s">
        <v>865</v>
      </c>
      <c r="F4">
        <v>10</v>
      </c>
      <c r="G4" s="38" t="str">
        <f t="shared" si="0"/>
        <v>Visitor</v>
      </c>
      <c r="H4" s="38" t="str">
        <f t="shared" si="1"/>
        <v>DEN</v>
      </c>
    </row>
    <row r="5" spans="1:8" x14ac:dyDescent="0.25">
      <c r="A5" s="21">
        <v>37871</v>
      </c>
      <c r="B5">
        <v>1</v>
      </c>
      <c r="C5" t="s">
        <v>866</v>
      </c>
      <c r="D5">
        <v>9</v>
      </c>
      <c r="E5" t="s">
        <v>867</v>
      </c>
      <c r="F5">
        <v>6</v>
      </c>
      <c r="G5" s="38" t="str">
        <f t="shared" si="0"/>
        <v>Visitor</v>
      </c>
      <c r="H5" s="38" t="str">
        <f t="shared" si="1"/>
        <v>IND</v>
      </c>
    </row>
    <row r="6" spans="1:8" x14ac:dyDescent="0.25">
      <c r="A6" s="21">
        <v>37871</v>
      </c>
      <c r="B6">
        <v>1</v>
      </c>
      <c r="C6" t="s">
        <v>868</v>
      </c>
      <c r="D6">
        <v>15</v>
      </c>
      <c r="E6" t="s">
        <v>869</v>
      </c>
      <c r="F6">
        <v>34</v>
      </c>
      <c r="G6" s="38" t="str">
        <f t="shared" si="0"/>
        <v>Home</v>
      </c>
      <c r="H6" s="38" t="str">
        <f t="shared" si="1"/>
        <v>PIT</v>
      </c>
    </row>
    <row r="7" spans="1:8" x14ac:dyDescent="0.25">
      <c r="A7" s="21">
        <v>37871</v>
      </c>
      <c r="B7">
        <v>1</v>
      </c>
      <c r="C7" t="s">
        <v>870</v>
      </c>
      <c r="D7">
        <v>21</v>
      </c>
      <c r="E7" t="s">
        <v>871</v>
      </c>
      <c r="F7">
        <v>20</v>
      </c>
      <c r="G7" s="38" t="str">
        <f t="shared" si="0"/>
        <v>Visitor</v>
      </c>
      <c r="H7" s="38" t="str">
        <f t="shared" si="1"/>
        <v>HOU</v>
      </c>
    </row>
    <row r="8" spans="1:8" x14ac:dyDescent="0.25">
      <c r="A8" s="21">
        <v>37871</v>
      </c>
      <c r="B8">
        <v>1</v>
      </c>
      <c r="C8" t="s">
        <v>872</v>
      </c>
      <c r="D8">
        <v>23</v>
      </c>
      <c r="E8" t="s">
        <v>873</v>
      </c>
      <c r="F8">
        <v>24</v>
      </c>
      <c r="G8" s="38" t="str">
        <f t="shared" si="0"/>
        <v>Home</v>
      </c>
      <c r="H8" s="38" t="str">
        <f t="shared" si="1"/>
        <v>CAR</v>
      </c>
    </row>
    <row r="9" spans="1:8" x14ac:dyDescent="0.25">
      <c r="A9" s="21">
        <v>37871</v>
      </c>
      <c r="B9">
        <v>1</v>
      </c>
      <c r="C9" t="s">
        <v>874</v>
      </c>
      <c r="D9">
        <v>30</v>
      </c>
      <c r="E9" t="s">
        <v>875</v>
      </c>
      <c r="F9">
        <v>25</v>
      </c>
      <c r="G9" s="38" t="str">
        <f t="shared" si="0"/>
        <v>Visitor</v>
      </c>
      <c r="H9" s="38" t="str">
        <f t="shared" si="1"/>
        <v>MIN</v>
      </c>
    </row>
    <row r="10" spans="1:8" x14ac:dyDescent="0.25">
      <c r="A10" s="21">
        <v>37871</v>
      </c>
      <c r="B10">
        <v>1</v>
      </c>
      <c r="C10" t="s">
        <v>876</v>
      </c>
      <c r="D10">
        <v>0</v>
      </c>
      <c r="E10" t="s">
        <v>877</v>
      </c>
      <c r="F10">
        <v>31</v>
      </c>
      <c r="G10" s="38" t="str">
        <f t="shared" si="0"/>
        <v>Home</v>
      </c>
      <c r="H10" s="38" t="str">
        <f t="shared" si="1"/>
        <v>BUF</v>
      </c>
    </row>
    <row r="11" spans="1:8" x14ac:dyDescent="0.25">
      <c r="A11" s="21">
        <v>37871</v>
      </c>
      <c r="B11">
        <v>1</v>
      </c>
      <c r="C11" t="s">
        <v>878</v>
      </c>
      <c r="D11">
        <v>14</v>
      </c>
      <c r="E11" t="s">
        <v>879</v>
      </c>
      <c r="F11">
        <v>27</v>
      </c>
      <c r="G11" s="38" t="str">
        <f t="shared" si="0"/>
        <v>Home</v>
      </c>
      <c r="H11" s="38" t="str">
        <f t="shared" si="1"/>
        <v>KC</v>
      </c>
    </row>
    <row r="12" spans="1:8" x14ac:dyDescent="0.25">
      <c r="A12" s="21">
        <v>37871</v>
      </c>
      <c r="B12">
        <v>1</v>
      </c>
      <c r="C12" t="s">
        <v>880</v>
      </c>
      <c r="D12">
        <v>13</v>
      </c>
      <c r="E12" t="s">
        <v>881</v>
      </c>
      <c r="F12">
        <v>23</v>
      </c>
      <c r="G12" s="38" t="str">
        <f t="shared" si="0"/>
        <v>Home</v>
      </c>
      <c r="H12" s="38" t="str">
        <f>IF(F12&gt;D12, E12, C12)</f>
        <v>NYG</v>
      </c>
    </row>
    <row r="13" spans="1:8" x14ac:dyDescent="0.25">
      <c r="A13" s="21">
        <v>37871</v>
      </c>
      <c r="B13">
        <v>1</v>
      </c>
      <c r="C13" t="s">
        <v>882</v>
      </c>
      <c r="D13">
        <v>27</v>
      </c>
      <c r="E13" t="s">
        <v>883</v>
      </c>
      <c r="F13">
        <v>13</v>
      </c>
      <c r="G13" s="38" t="str">
        <f t="shared" si="0"/>
        <v>Visitor</v>
      </c>
      <c r="H13" s="38" t="str">
        <f>IF(F13&gt;D13, E13, C13)</f>
        <v>ATL</v>
      </c>
    </row>
    <row r="14" spans="1:8" x14ac:dyDescent="0.25">
      <c r="A14" s="21">
        <v>37871</v>
      </c>
      <c r="B14">
        <v>1</v>
      </c>
      <c r="C14" t="s">
        <v>884</v>
      </c>
      <c r="D14">
        <v>7</v>
      </c>
      <c r="E14" t="s">
        <v>885</v>
      </c>
      <c r="F14">
        <v>49</v>
      </c>
      <c r="G14" s="38" t="str">
        <f t="shared" si="0"/>
        <v>Home</v>
      </c>
      <c r="H14" s="38" t="str">
        <f t="shared" si="1"/>
        <v>SF</v>
      </c>
    </row>
    <row r="15" spans="1:8" x14ac:dyDescent="0.25">
      <c r="A15" s="21">
        <v>37871</v>
      </c>
      <c r="B15">
        <v>1</v>
      </c>
      <c r="C15" t="s">
        <v>886</v>
      </c>
      <c r="D15">
        <v>10</v>
      </c>
      <c r="E15" t="s">
        <v>887</v>
      </c>
      <c r="F15">
        <v>27</v>
      </c>
      <c r="G15" s="38" t="str">
        <f t="shared" si="0"/>
        <v>Home</v>
      </c>
      <c r="H15" s="38" t="str">
        <f t="shared" si="1"/>
        <v>SEA</v>
      </c>
    </row>
    <row r="16" spans="1:8" x14ac:dyDescent="0.25">
      <c r="A16" s="21">
        <v>37871</v>
      </c>
      <c r="B16">
        <v>1</v>
      </c>
      <c r="C16" t="s">
        <v>888</v>
      </c>
      <c r="D16">
        <v>20</v>
      </c>
      <c r="E16" t="s">
        <v>889</v>
      </c>
      <c r="F16">
        <v>25</v>
      </c>
      <c r="G16" s="38" t="str">
        <f t="shared" si="0"/>
        <v>Home</v>
      </c>
      <c r="H16" s="38" t="str">
        <f t="shared" si="1"/>
        <v>TEN</v>
      </c>
    </row>
    <row r="17" spans="1:8" x14ac:dyDescent="0.25">
      <c r="A17" s="21">
        <v>37872</v>
      </c>
      <c r="B17">
        <v>1</v>
      </c>
      <c r="C17" t="s">
        <v>890</v>
      </c>
      <c r="D17">
        <v>17</v>
      </c>
      <c r="E17" t="s">
        <v>891</v>
      </c>
      <c r="F17">
        <v>0</v>
      </c>
      <c r="G17" s="38" t="str">
        <f t="shared" si="0"/>
        <v>Visitor</v>
      </c>
      <c r="H17" s="38" t="str">
        <f t="shared" si="1"/>
        <v>TB</v>
      </c>
    </row>
    <row r="18" spans="1:8" x14ac:dyDescent="0.25">
      <c r="A18" s="21">
        <v>37878</v>
      </c>
      <c r="B18">
        <v>2</v>
      </c>
      <c r="C18" t="s">
        <v>877</v>
      </c>
      <c r="D18">
        <v>38</v>
      </c>
      <c r="E18" t="s">
        <v>872</v>
      </c>
      <c r="F18">
        <v>17</v>
      </c>
      <c r="G18" s="38" t="str">
        <f t="shared" si="0"/>
        <v>Visitor</v>
      </c>
      <c r="H18" s="38" t="str">
        <f t="shared" si="1"/>
        <v>BUF</v>
      </c>
    </row>
    <row r="19" spans="1:8" x14ac:dyDescent="0.25">
      <c r="A19" s="21">
        <v>37878</v>
      </c>
      <c r="B19">
        <v>2</v>
      </c>
      <c r="C19" t="s">
        <v>867</v>
      </c>
      <c r="D19">
        <v>13</v>
      </c>
      <c r="E19" t="s">
        <v>868</v>
      </c>
      <c r="F19">
        <v>33</v>
      </c>
      <c r="G19" s="38" t="str">
        <f t="shared" si="0"/>
        <v>Home</v>
      </c>
      <c r="H19" s="38" t="str">
        <f t="shared" si="1"/>
        <v>BAL</v>
      </c>
    </row>
    <row r="20" spans="1:8" x14ac:dyDescent="0.25">
      <c r="A20" s="21">
        <v>37878</v>
      </c>
      <c r="B20">
        <v>2</v>
      </c>
      <c r="C20" t="s">
        <v>863</v>
      </c>
      <c r="D20">
        <v>6</v>
      </c>
      <c r="E20" t="s">
        <v>875</v>
      </c>
      <c r="F20">
        <v>31</v>
      </c>
      <c r="G20" s="38" t="str">
        <f t="shared" si="0"/>
        <v>Home</v>
      </c>
      <c r="H20" s="38" t="str">
        <f t="shared" si="1"/>
        <v>GB</v>
      </c>
    </row>
    <row r="21" spans="1:8" x14ac:dyDescent="0.25">
      <c r="A21" s="21">
        <v>37878</v>
      </c>
      <c r="B21">
        <v>2</v>
      </c>
      <c r="C21" t="s">
        <v>870</v>
      </c>
      <c r="D21">
        <v>10</v>
      </c>
      <c r="E21" t="s">
        <v>886</v>
      </c>
      <c r="F21">
        <v>31</v>
      </c>
      <c r="G21" s="38" t="str">
        <f t="shared" si="0"/>
        <v>Home</v>
      </c>
      <c r="H21" s="38" t="str">
        <f t="shared" si="1"/>
        <v>NO</v>
      </c>
    </row>
    <row r="22" spans="1:8" x14ac:dyDescent="0.25">
      <c r="A22" s="21">
        <v>37878</v>
      </c>
      <c r="B22">
        <v>2</v>
      </c>
      <c r="C22" t="s">
        <v>871</v>
      </c>
      <c r="D22">
        <v>21</v>
      </c>
      <c r="E22" t="s">
        <v>860</v>
      </c>
      <c r="F22">
        <v>10</v>
      </c>
      <c r="G22" s="38" t="str">
        <f t="shared" si="0"/>
        <v>Visitor</v>
      </c>
      <c r="H22" s="38" t="str">
        <f t="shared" si="1"/>
        <v>MIA</v>
      </c>
    </row>
    <row r="23" spans="1:8" x14ac:dyDescent="0.25">
      <c r="A23" s="21">
        <v>37878</v>
      </c>
      <c r="B23">
        <v>2</v>
      </c>
      <c r="C23" t="s">
        <v>869</v>
      </c>
      <c r="D23">
        <v>20</v>
      </c>
      <c r="E23" t="s">
        <v>879</v>
      </c>
      <c r="F23">
        <v>41</v>
      </c>
      <c r="G23" s="38" t="str">
        <f t="shared" si="0"/>
        <v>Home</v>
      </c>
      <c r="H23" s="38" t="str">
        <f t="shared" si="1"/>
        <v>KC</v>
      </c>
    </row>
    <row r="24" spans="1:8" x14ac:dyDescent="0.25">
      <c r="A24" s="21">
        <v>37878</v>
      </c>
      <c r="B24">
        <v>2</v>
      </c>
      <c r="C24" t="s">
        <v>885</v>
      </c>
      <c r="D24">
        <v>24</v>
      </c>
      <c r="E24" t="s">
        <v>880</v>
      </c>
      <c r="F24">
        <v>27</v>
      </c>
      <c r="G24" s="38" t="str">
        <f t="shared" si="0"/>
        <v>Home</v>
      </c>
      <c r="H24" s="38" t="str">
        <f t="shared" si="1"/>
        <v>STL</v>
      </c>
    </row>
    <row r="25" spans="1:8" x14ac:dyDescent="0.25">
      <c r="A25" s="21">
        <v>37878</v>
      </c>
      <c r="B25">
        <v>2</v>
      </c>
      <c r="C25" t="s">
        <v>889</v>
      </c>
      <c r="D25">
        <v>7</v>
      </c>
      <c r="E25" t="s">
        <v>866</v>
      </c>
      <c r="F25">
        <v>33</v>
      </c>
      <c r="G25" s="38" t="str">
        <f t="shared" si="0"/>
        <v>Home</v>
      </c>
      <c r="H25" s="38" t="str">
        <f t="shared" si="1"/>
        <v>IND</v>
      </c>
    </row>
    <row r="26" spans="1:8" x14ac:dyDescent="0.25">
      <c r="A26" s="21">
        <v>37878</v>
      </c>
      <c r="B26">
        <v>2</v>
      </c>
      <c r="C26" t="s">
        <v>861</v>
      </c>
      <c r="D26">
        <v>33</v>
      </c>
      <c r="E26" t="s">
        <v>882</v>
      </c>
      <c r="F26">
        <v>31</v>
      </c>
      <c r="G26" s="38" t="str">
        <f t="shared" si="0"/>
        <v>Visitor</v>
      </c>
      <c r="H26" s="38" t="str">
        <f t="shared" si="1"/>
        <v>WAS</v>
      </c>
    </row>
    <row r="27" spans="1:8" x14ac:dyDescent="0.25">
      <c r="A27" s="21">
        <v>37878</v>
      </c>
      <c r="B27">
        <v>2</v>
      </c>
      <c r="C27" t="s">
        <v>873</v>
      </c>
      <c r="D27">
        <v>12</v>
      </c>
      <c r="E27" t="s">
        <v>890</v>
      </c>
      <c r="F27">
        <v>9</v>
      </c>
      <c r="G27" s="38" t="str">
        <f t="shared" si="0"/>
        <v>Visitor</v>
      </c>
      <c r="H27" s="38" t="str">
        <f t="shared" si="1"/>
        <v>CAR</v>
      </c>
    </row>
    <row r="28" spans="1:8" x14ac:dyDescent="0.25">
      <c r="A28" s="21">
        <v>37878</v>
      </c>
      <c r="B28">
        <v>2</v>
      </c>
      <c r="C28" t="s">
        <v>887</v>
      </c>
      <c r="D28">
        <v>38</v>
      </c>
      <c r="E28" t="s">
        <v>862</v>
      </c>
      <c r="F28">
        <v>0</v>
      </c>
      <c r="G28" s="38" t="str">
        <f t="shared" si="0"/>
        <v>Visitor</v>
      </c>
      <c r="H28" s="38" t="str">
        <f t="shared" si="1"/>
        <v>SEA</v>
      </c>
    </row>
    <row r="29" spans="1:8" x14ac:dyDescent="0.25">
      <c r="A29" s="21">
        <v>37878</v>
      </c>
      <c r="B29">
        <v>2</v>
      </c>
      <c r="C29" t="s">
        <v>865</v>
      </c>
      <c r="D29">
        <v>20</v>
      </c>
      <c r="E29" t="s">
        <v>888</v>
      </c>
      <c r="F29">
        <v>23</v>
      </c>
      <c r="G29" s="38" t="str">
        <f t="shared" si="0"/>
        <v>Home</v>
      </c>
      <c r="H29" s="38" t="str">
        <f t="shared" si="1"/>
        <v>OAK</v>
      </c>
    </row>
    <row r="30" spans="1:8" x14ac:dyDescent="0.25">
      <c r="A30" s="21">
        <v>37878</v>
      </c>
      <c r="B30">
        <v>2</v>
      </c>
      <c r="C30" t="s">
        <v>864</v>
      </c>
      <c r="D30">
        <v>37</v>
      </c>
      <c r="E30" t="s">
        <v>878</v>
      </c>
      <c r="F30">
        <v>13</v>
      </c>
      <c r="G30" s="38" t="str">
        <f t="shared" si="0"/>
        <v>Visitor</v>
      </c>
      <c r="H30" s="38" t="str">
        <f t="shared" si="1"/>
        <v>DEN</v>
      </c>
    </row>
    <row r="31" spans="1:8" x14ac:dyDescent="0.25">
      <c r="A31" s="21">
        <v>37878</v>
      </c>
      <c r="B31">
        <v>2</v>
      </c>
      <c r="C31" t="s">
        <v>876</v>
      </c>
      <c r="D31">
        <v>31</v>
      </c>
      <c r="E31" t="s">
        <v>891</v>
      </c>
      <c r="F31">
        <v>10</v>
      </c>
      <c r="G31" s="38" t="str">
        <f t="shared" si="0"/>
        <v>Visitor</v>
      </c>
      <c r="H31" s="38" t="str">
        <f t="shared" si="1"/>
        <v>NE</v>
      </c>
    </row>
    <row r="32" spans="1:8" x14ac:dyDescent="0.25">
      <c r="A32" s="21">
        <v>37878</v>
      </c>
      <c r="B32">
        <v>2</v>
      </c>
      <c r="C32" t="s">
        <v>884</v>
      </c>
      <c r="D32">
        <v>13</v>
      </c>
      <c r="E32" t="s">
        <v>874</v>
      </c>
      <c r="F32">
        <v>24</v>
      </c>
      <c r="G32" s="38" t="str">
        <f t="shared" si="0"/>
        <v>Home</v>
      </c>
      <c r="H32" s="38" t="str">
        <f t="shared" si="1"/>
        <v>MIN</v>
      </c>
    </row>
    <row r="33" spans="1:8" x14ac:dyDescent="0.25">
      <c r="A33" s="21">
        <v>37879</v>
      </c>
      <c r="B33">
        <v>2</v>
      </c>
      <c r="C33" t="s">
        <v>883</v>
      </c>
      <c r="D33">
        <v>35</v>
      </c>
      <c r="E33" t="s">
        <v>881</v>
      </c>
      <c r="F33">
        <v>32</v>
      </c>
      <c r="G33" s="38" t="str">
        <f t="shared" si="0"/>
        <v>Visitor</v>
      </c>
      <c r="H33" s="38" t="str">
        <f t="shared" si="1"/>
        <v>DAL</v>
      </c>
    </row>
    <row r="34" spans="1:8" x14ac:dyDescent="0.25">
      <c r="A34" s="21">
        <v>37885</v>
      </c>
      <c r="B34">
        <v>3</v>
      </c>
      <c r="C34" t="s">
        <v>890</v>
      </c>
      <c r="D34">
        <v>31</v>
      </c>
      <c r="E34" t="s">
        <v>882</v>
      </c>
      <c r="F34">
        <v>10</v>
      </c>
      <c r="G34" s="38" t="str">
        <f t="shared" si="0"/>
        <v>Visitor</v>
      </c>
      <c r="H34" s="38" t="str">
        <f t="shared" si="1"/>
        <v>TB</v>
      </c>
    </row>
    <row r="35" spans="1:8" x14ac:dyDescent="0.25">
      <c r="A35" s="21">
        <v>37885</v>
      </c>
      <c r="B35">
        <v>3</v>
      </c>
      <c r="C35" t="s">
        <v>881</v>
      </c>
      <c r="D35">
        <v>24</v>
      </c>
      <c r="E35" t="s">
        <v>861</v>
      </c>
      <c r="F35">
        <v>21</v>
      </c>
      <c r="G35" s="38" t="str">
        <f t="shared" si="0"/>
        <v>Visitor</v>
      </c>
      <c r="H35" s="38" t="str">
        <f t="shared" si="1"/>
        <v>NYG</v>
      </c>
    </row>
    <row r="36" spans="1:8" x14ac:dyDescent="0.25">
      <c r="A36" s="21">
        <v>37885</v>
      </c>
      <c r="B36">
        <v>3</v>
      </c>
      <c r="C36" t="s">
        <v>868</v>
      </c>
      <c r="D36">
        <v>24</v>
      </c>
      <c r="E36" t="s">
        <v>878</v>
      </c>
      <c r="F36">
        <v>10</v>
      </c>
      <c r="G36" s="38" t="str">
        <f t="shared" si="0"/>
        <v>Visitor</v>
      </c>
      <c r="H36" s="38" t="str">
        <f t="shared" si="1"/>
        <v>BAL</v>
      </c>
    </row>
    <row r="37" spans="1:8" x14ac:dyDescent="0.25">
      <c r="A37" s="21">
        <v>37885</v>
      </c>
      <c r="B37">
        <v>3</v>
      </c>
      <c r="C37" t="s">
        <v>877</v>
      </c>
      <c r="D37">
        <v>7</v>
      </c>
      <c r="E37" t="s">
        <v>871</v>
      </c>
      <c r="F37">
        <v>17</v>
      </c>
      <c r="G37" s="38" t="str">
        <f t="shared" si="0"/>
        <v>Home</v>
      </c>
      <c r="H37" s="38" t="str">
        <f t="shared" si="1"/>
        <v>MIA</v>
      </c>
    </row>
    <row r="38" spans="1:8" x14ac:dyDescent="0.25">
      <c r="A38" s="21">
        <v>37885</v>
      </c>
      <c r="B38">
        <v>3</v>
      </c>
      <c r="C38" t="s">
        <v>875</v>
      </c>
      <c r="D38">
        <v>13</v>
      </c>
      <c r="E38" t="s">
        <v>862</v>
      </c>
      <c r="F38">
        <v>20</v>
      </c>
      <c r="G38" s="38" t="str">
        <f t="shared" si="0"/>
        <v>Home</v>
      </c>
      <c r="H38" s="38" t="str">
        <f t="shared" si="1"/>
        <v>ARI</v>
      </c>
    </row>
    <row r="39" spans="1:8" x14ac:dyDescent="0.25">
      <c r="A39" s="21">
        <v>37885</v>
      </c>
      <c r="B39">
        <v>3</v>
      </c>
      <c r="C39" t="s">
        <v>880</v>
      </c>
      <c r="D39">
        <v>23</v>
      </c>
      <c r="E39" t="s">
        <v>887</v>
      </c>
      <c r="F39">
        <v>24</v>
      </c>
      <c r="G39" s="38" t="str">
        <f t="shared" si="0"/>
        <v>Home</v>
      </c>
      <c r="H39" s="38" t="str">
        <f t="shared" si="1"/>
        <v>SEA</v>
      </c>
    </row>
    <row r="40" spans="1:8" x14ac:dyDescent="0.25">
      <c r="A40" s="21">
        <v>37885</v>
      </c>
      <c r="B40">
        <v>3</v>
      </c>
      <c r="C40" t="s">
        <v>867</v>
      </c>
      <c r="D40">
        <v>13</v>
      </c>
      <c r="E40" t="s">
        <v>885</v>
      </c>
      <c r="F40">
        <v>12</v>
      </c>
      <c r="G40" s="38" t="str">
        <f t="shared" si="0"/>
        <v>Visitor</v>
      </c>
      <c r="H40" s="38" t="str">
        <f t="shared" si="1"/>
        <v>CLE</v>
      </c>
    </row>
    <row r="41" spans="1:8" x14ac:dyDescent="0.25">
      <c r="A41" s="21">
        <v>37885</v>
      </c>
      <c r="B41">
        <v>3</v>
      </c>
      <c r="C41" t="s">
        <v>872</v>
      </c>
      <c r="D41">
        <v>13</v>
      </c>
      <c r="E41" t="s">
        <v>866</v>
      </c>
      <c r="F41">
        <v>23</v>
      </c>
      <c r="G41" s="38" t="str">
        <f t="shared" si="0"/>
        <v>Home</v>
      </c>
      <c r="H41" s="38" t="str">
        <f t="shared" si="1"/>
        <v>IND</v>
      </c>
    </row>
    <row r="42" spans="1:8" x14ac:dyDescent="0.25">
      <c r="A42" s="21">
        <v>37885</v>
      </c>
      <c r="B42">
        <v>3</v>
      </c>
      <c r="C42" t="s">
        <v>879</v>
      </c>
      <c r="D42">
        <v>42</v>
      </c>
      <c r="E42" t="s">
        <v>870</v>
      </c>
      <c r="F42">
        <v>14</v>
      </c>
      <c r="G42" s="38" t="str">
        <f t="shared" si="0"/>
        <v>Visitor</v>
      </c>
      <c r="H42" s="38" t="str">
        <f t="shared" si="1"/>
        <v>KC</v>
      </c>
    </row>
    <row r="43" spans="1:8" x14ac:dyDescent="0.25">
      <c r="A43" s="21">
        <v>37885</v>
      </c>
      <c r="B43">
        <v>3</v>
      </c>
      <c r="C43" t="s">
        <v>874</v>
      </c>
      <c r="D43">
        <v>23</v>
      </c>
      <c r="E43" t="s">
        <v>863</v>
      </c>
      <c r="F43">
        <v>13</v>
      </c>
      <c r="G43" s="38" t="str">
        <f t="shared" si="0"/>
        <v>Visitor</v>
      </c>
      <c r="H43" s="38" t="str">
        <f t="shared" si="1"/>
        <v>MIN</v>
      </c>
    </row>
    <row r="44" spans="1:8" x14ac:dyDescent="0.25">
      <c r="A44" s="21">
        <v>37885</v>
      </c>
      <c r="B44">
        <v>3</v>
      </c>
      <c r="C44" t="s">
        <v>886</v>
      </c>
      <c r="D44">
        <v>12</v>
      </c>
      <c r="E44" t="s">
        <v>889</v>
      </c>
      <c r="F44">
        <v>27</v>
      </c>
      <c r="G44" s="38" t="str">
        <f t="shared" si="0"/>
        <v>Home</v>
      </c>
      <c r="H44" s="38" t="str">
        <f t="shared" si="1"/>
        <v>TEN</v>
      </c>
    </row>
    <row r="45" spans="1:8" x14ac:dyDescent="0.25">
      <c r="A45" s="21">
        <v>37885</v>
      </c>
      <c r="B45">
        <v>3</v>
      </c>
      <c r="C45" t="s">
        <v>860</v>
      </c>
      <c r="D45">
        <v>16</v>
      </c>
      <c r="E45" t="s">
        <v>876</v>
      </c>
      <c r="F45">
        <v>23</v>
      </c>
      <c r="G45" s="38" t="str">
        <f t="shared" si="0"/>
        <v>Home</v>
      </c>
      <c r="H45" s="38" t="str">
        <f t="shared" si="1"/>
        <v>NE</v>
      </c>
    </row>
    <row r="46" spans="1:8" x14ac:dyDescent="0.25">
      <c r="A46" s="21">
        <v>37885</v>
      </c>
      <c r="B46">
        <v>3</v>
      </c>
      <c r="C46" t="s">
        <v>869</v>
      </c>
      <c r="D46">
        <v>17</v>
      </c>
      <c r="E46" t="s">
        <v>865</v>
      </c>
      <c r="F46">
        <v>10</v>
      </c>
      <c r="G46" s="38" t="str">
        <f t="shared" si="0"/>
        <v>Visitor</v>
      </c>
      <c r="H46" s="38" t="str">
        <f t="shared" si="1"/>
        <v>PIT</v>
      </c>
    </row>
    <row r="47" spans="1:8" x14ac:dyDescent="0.25">
      <c r="A47" s="21">
        <v>37886</v>
      </c>
      <c r="B47">
        <v>3</v>
      </c>
      <c r="C47" t="s">
        <v>888</v>
      </c>
      <c r="D47">
        <v>10</v>
      </c>
      <c r="E47" t="s">
        <v>864</v>
      </c>
      <c r="F47">
        <v>31</v>
      </c>
      <c r="G47" s="38" t="str">
        <f t="shared" si="0"/>
        <v>Home</v>
      </c>
      <c r="H47" s="38" t="str">
        <f t="shared" si="1"/>
        <v>DEN</v>
      </c>
    </row>
    <row r="48" spans="1:8" x14ac:dyDescent="0.25">
      <c r="A48" s="21">
        <v>37892</v>
      </c>
      <c r="B48">
        <v>4</v>
      </c>
      <c r="C48" t="s">
        <v>862</v>
      </c>
      <c r="D48">
        <v>13</v>
      </c>
      <c r="E48" t="s">
        <v>880</v>
      </c>
      <c r="F48">
        <v>37</v>
      </c>
      <c r="G48" s="38" t="str">
        <f t="shared" si="0"/>
        <v>Home</v>
      </c>
      <c r="H48" s="38" t="str">
        <f t="shared" si="1"/>
        <v>STL</v>
      </c>
    </row>
    <row r="49" spans="1:8" x14ac:dyDescent="0.25">
      <c r="A49" s="21">
        <v>37892</v>
      </c>
      <c r="B49">
        <v>4</v>
      </c>
      <c r="C49" t="s">
        <v>865</v>
      </c>
      <c r="D49">
        <v>21</v>
      </c>
      <c r="E49" t="s">
        <v>867</v>
      </c>
      <c r="F49">
        <v>14</v>
      </c>
      <c r="G49" s="38" t="str">
        <f t="shared" si="0"/>
        <v>Visitor</v>
      </c>
      <c r="H49" s="38" t="str">
        <f t="shared" si="1"/>
        <v>CIN</v>
      </c>
    </row>
    <row r="50" spans="1:8" x14ac:dyDescent="0.25">
      <c r="A50" s="21">
        <v>37892</v>
      </c>
      <c r="B50">
        <v>4</v>
      </c>
      <c r="C50" t="s">
        <v>879</v>
      </c>
      <c r="D50">
        <v>17</v>
      </c>
      <c r="E50" t="s">
        <v>868</v>
      </c>
      <c r="F50">
        <v>10</v>
      </c>
      <c r="G50" s="38" t="str">
        <f t="shared" si="0"/>
        <v>Visitor</v>
      </c>
      <c r="H50" s="38" t="str">
        <f t="shared" si="1"/>
        <v>KC</v>
      </c>
    </row>
    <row r="51" spans="1:8" x14ac:dyDescent="0.25">
      <c r="A51" s="21">
        <v>37892</v>
      </c>
      <c r="B51">
        <v>4</v>
      </c>
      <c r="C51" t="s">
        <v>891</v>
      </c>
      <c r="D51">
        <v>23</v>
      </c>
      <c r="E51" t="s">
        <v>877</v>
      </c>
      <c r="F51">
        <v>13</v>
      </c>
      <c r="G51" s="38" t="str">
        <f t="shared" si="0"/>
        <v>Visitor</v>
      </c>
      <c r="H51" s="38" t="str">
        <f t="shared" si="1"/>
        <v>PHI</v>
      </c>
    </row>
    <row r="52" spans="1:8" x14ac:dyDescent="0.25">
      <c r="A52" s="21">
        <v>37892</v>
      </c>
      <c r="B52">
        <v>4</v>
      </c>
      <c r="C52" t="s">
        <v>889</v>
      </c>
      <c r="D52">
        <v>30</v>
      </c>
      <c r="E52" t="s">
        <v>869</v>
      </c>
      <c r="F52">
        <v>13</v>
      </c>
      <c r="G52" s="38" t="str">
        <f t="shared" si="0"/>
        <v>Visitor</v>
      </c>
      <c r="H52" s="38" t="str">
        <f t="shared" si="1"/>
        <v>TEN</v>
      </c>
    </row>
    <row r="53" spans="1:8" x14ac:dyDescent="0.25">
      <c r="A53" s="21">
        <v>37892</v>
      </c>
      <c r="B53">
        <v>4</v>
      </c>
      <c r="C53" t="s">
        <v>883</v>
      </c>
      <c r="D53">
        <v>17</v>
      </c>
      <c r="E53" t="s">
        <v>860</v>
      </c>
      <c r="F53">
        <v>6</v>
      </c>
      <c r="G53" s="38" t="str">
        <f t="shared" si="0"/>
        <v>Visitor</v>
      </c>
      <c r="H53" s="38" t="str">
        <f t="shared" si="1"/>
        <v>DAL</v>
      </c>
    </row>
    <row r="54" spans="1:8" x14ac:dyDescent="0.25">
      <c r="A54" s="21">
        <v>37892</v>
      </c>
      <c r="B54">
        <v>4</v>
      </c>
      <c r="C54" t="s">
        <v>866</v>
      </c>
      <c r="D54">
        <v>55</v>
      </c>
      <c r="E54" t="s">
        <v>886</v>
      </c>
      <c r="F54">
        <v>21</v>
      </c>
      <c r="G54" s="38" t="str">
        <f t="shared" si="0"/>
        <v>Visitor</v>
      </c>
      <c r="H54" s="38" t="str">
        <f t="shared" si="1"/>
        <v>IND</v>
      </c>
    </row>
    <row r="55" spans="1:8" x14ac:dyDescent="0.25">
      <c r="A55" s="21">
        <v>37892</v>
      </c>
      <c r="B55">
        <v>4</v>
      </c>
      <c r="C55" t="s">
        <v>882</v>
      </c>
      <c r="D55">
        <v>3</v>
      </c>
      <c r="E55" t="s">
        <v>873</v>
      </c>
      <c r="F55">
        <v>23</v>
      </c>
      <c r="G55" s="38" t="str">
        <f t="shared" si="0"/>
        <v>Home</v>
      </c>
      <c r="H55" s="38" t="str">
        <f t="shared" si="1"/>
        <v>CAR</v>
      </c>
    </row>
    <row r="56" spans="1:8" x14ac:dyDescent="0.25">
      <c r="A56" s="21">
        <v>37892</v>
      </c>
      <c r="B56">
        <v>4</v>
      </c>
      <c r="C56" t="s">
        <v>872</v>
      </c>
      <c r="D56">
        <v>20</v>
      </c>
      <c r="E56" t="s">
        <v>870</v>
      </c>
      <c r="F56">
        <v>24</v>
      </c>
      <c r="G56" s="38" t="str">
        <f t="shared" si="0"/>
        <v>Home</v>
      </c>
      <c r="H56" s="38" t="str">
        <f t="shared" si="1"/>
        <v>HOU</v>
      </c>
    </row>
    <row r="57" spans="1:8" x14ac:dyDescent="0.25">
      <c r="A57" s="21">
        <v>37892</v>
      </c>
      <c r="B57">
        <v>4</v>
      </c>
      <c r="C57" t="s">
        <v>876</v>
      </c>
      <c r="D57">
        <v>17</v>
      </c>
      <c r="E57" t="s">
        <v>861</v>
      </c>
      <c r="F57">
        <v>20</v>
      </c>
      <c r="G57" s="38" t="str">
        <f t="shared" si="0"/>
        <v>Home</v>
      </c>
      <c r="H57" s="38" t="str">
        <f t="shared" si="1"/>
        <v>WAS</v>
      </c>
    </row>
    <row r="58" spans="1:8" x14ac:dyDescent="0.25">
      <c r="A58" s="21">
        <v>37892</v>
      </c>
      <c r="B58">
        <v>4</v>
      </c>
      <c r="C58" t="s">
        <v>885</v>
      </c>
      <c r="D58">
        <v>7</v>
      </c>
      <c r="E58" t="s">
        <v>874</v>
      </c>
      <c r="F58">
        <v>35</v>
      </c>
      <c r="G58" s="38" t="str">
        <f t="shared" si="0"/>
        <v>Home</v>
      </c>
      <c r="H58" s="38" t="str">
        <f t="shared" si="1"/>
        <v>MIN</v>
      </c>
    </row>
    <row r="59" spans="1:8" x14ac:dyDescent="0.25">
      <c r="A59" s="21">
        <v>37892</v>
      </c>
      <c r="B59">
        <v>4</v>
      </c>
      <c r="C59" t="s">
        <v>878</v>
      </c>
      <c r="D59">
        <v>31</v>
      </c>
      <c r="E59" t="s">
        <v>888</v>
      </c>
      <c r="F59">
        <v>34</v>
      </c>
      <c r="G59" s="38" t="str">
        <f t="shared" si="0"/>
        <v>Home</v>
      </c>
      <c r="H59" s="38" t="str">
        <f t="shared" si="1"/>
        <v>OAK</v>
      </c>
    </row>
    <row r="60" spans="1:8" x14ac:dyDescent="0.25">
      <c r="A60" s="21">
        <v>37892</v>
      </c>
      <c r="B60">
        <v>4</v>
      </c>
      <c r="C60" t="s">
        <v>863</v>
      </c>
      <c r="D60">
        <v>16</v>
      </c>
      <c r="E60" t="s">
        <v>864</v>
      </c>
      <c r="F60">
        <v>20</v>
      </c>
      <c r="G60" s="38" t="str">
        <f t="shared" si="0"/>
        <v>Home</v>
      </c>
      <c r="H60" s="38" t="str">
        <f t="shared" si="1"/>
        <v>DEN</v>
      </c>
    </row>
    <row r="61" spans="1:8" x14ac:dyDescent="0.25">
      <c r="A61" s="21">
        <v>37893</v>
      </c>
      <c r="B61">
        <v>4</v>
      </c>
      <c r="C61" t="s">
        <v>875</v>
      </c>
      <c r="D61">
        <v>38</v>
      </c>
      <c r="E61" t="s">
        <v>884</v>
      </c>
      <c r="F61">
        <v>23</v>
      </c>
      <c r="G61" s="38" t="str">
        <f t="shared" si="0"/>
        <v>Visitor</v>
      </c>
      <c r="H61" s="38" t="str">
        <f t="shared" si="1"/>
        <v>GB</v>
      </c>
    </row>
    <row r="62" spans="1:8" x14ac:dyDescent="0.25">
      <c r="A62" s="21">
        <v>37899</v>
      </c>
      <c r="B62">
        <v>5</v>
      </c>
      <c r="C62" t="s">
        <v>862</v>
      </c>
      <c r="D62">
        <v>7</v>
      </c>
      <c r="E62" t="s">
        <v>883</v>
      </c>
      <c r="F62">
        <v>24</v>
      </c>
      <c r="G62" s="38" t="str">
        <f t="shared" si="0"/>
        <v>Home</v>
      </c>
      <c r="H62" s="38" t="str">
        <f t="shared" si="1"/>
        <v>DAL</v>
      </c>
    </row>
    <row r="63" spans="1:8" x14ac:dyDescent="0.25">
      <c r="A63" s="21">
        <v>37899</v>
      </c>
      <c r="B63">
        <v>5</v>
      </c>
      <c r="C63" t="s">
        <v>864</v>
      </c>
      <c r="D63">
        <v>23</v>
      </c>
      <c r="E63" t="s">
        <v>879</v>
      </c>
      <c r="F63">
        <v>24</v>
      </c>
      <c r="G63" s="38" t="str">
        <f t="shared" si="0"/>
        <v>Home</v>
      </c>
      <c r="H63" s="38" t="str">
        <f t="shared" si="1"/>
        <v>KC</v>
      </c>
    </row>
    <row r="64" spans="1:8" x14ac:dyDescent="0.25">
      <c r="A64" s="21">
        <v>37899</v>
      </c>
      <c r="B64">
        <v>5</v>
      </c>
      <c r="C64" t="s">
        <v>874</v>
      </c>
      <c r="D64">
        <v>39</v>
      </c>
      <c r="E64" t="s">
        <v>882</v>
      </c>
      <c r="F64">
        <v>26</v>
      </c>
      <c r="G64" s="38" t="str">
        <f t="shared" si="0"/>
        <v>Visitor</v>
      </c>
      <c r="H64" s="38" t="str">
        <f t="shared" si="1"/>
        <v>MIN</v>
      </c>
    </row>
    <row r="65" spans="1:8" x14ac:dyDescent="0.25">
      <c r="A65" s="21">
        <v>37899</v>
      </c>
      <c r="B65">
        <v>5</v>
      </c>
      <c r="C65" t="s">
        <v>888</v>
      </c>
      <c r="D65">
        <v>21</v>
      </c>
      <c r="E65" t="s">
        <v>884</v>
      </c>
      <c r="F65">
        <v>24</v>
      </c>
      <c r="G65" s="38" t="str">
        <f t="shared" si="0"/>
        <v>Home</v>
      </c>
      <c r="H65" s="38" t="str">
        <f t="shared" si="1"/>
        <v>CHI</v>
      </c>
    </row>
    <row r="66" spans="1:8" x14ac:dyDescent="0.25">
      <c r="A66" s="21">
        <v>37899</v>
      </c>
      <c r="B66">
        <v>5</v>
      </c>
      <c r="C66" t="s">
        <v>889</v>
      </c>
      <c r="D66">
        <v>30</v>
      </c>
      <c r="E66" t="s">
        <v>876</v>
      </c>
      <c r="F66">
        <v>38</v>
      </c>
      <c r="G66" s="38" t="str">
        <f t="shared" si="0"/>
        <v>Home</v>
      </c>
      <c r="H66" s="38" t="str">
        <f t="shared" si="1"/>
        <v>NE</v>
      </c>
    </row>
    <row r="67" spans="1:8" x14ac:dyDescent="0.25">
      <c r="A67" s="21">
        <v>37899</v>
      </c>
      <c r="B67">
        <v>5</v>
      </c>
      <c r="C67" t="s">
        <v>863</v>
      </c>
      <c r="D67">
        <v>17</v>
      </c>
      <c r="E67" t="s">
        <v>885</v>
      </c>
      <c r="F67">
        <v>24</v>
      </c>
      <c r="G67" s="38" t="str">
        <f t="shared" ref="G67:G130" si="2">IF(F67&gt;D67, "Home", "Visitor")</f>
        <v>Home</v>
      </c>
      <c r="H67" s="38" t="str">
        <f t="shared" ref="H67:H130" si="3">IF(F67&gt;D67, E67, C67)</f>
        <v>SF</v>
      </c>
    </row>
    <row r="68" spans="1:8" x14ac:dyDescent="0.25">
      <c r="A68" s="21">
        <v>37899</v>
      </c>
      <c r="B68">
        <v>5</v>
      </c>
      <c r="C68" t="s">
        <v>867</v>
      </c>
      <c r="D68">
        <v>33</v>
      </c>
      <c r="E68" t="s">
        <v>869</v>
      </c>
      <c r="F68">
        <v>13</v>
      </c>
      <c r="G68" s="38" t="str">
        <f t="shared" si="2"/>
        <v>Visitor</v>
      </c>
      <c r="H68" s="38" t="str">
        <f t="shared" si="3"/>
        <v>CLE</v>
      </c>
    </row>
    <row r="69" spans="1:8" x14ac:dyDescent="0.25">
      <c r="A69" s="21">
        <v>37899</v>
      </c>
      <c r="B69">
        <v>5</v>
      </c>
      <c r="C69" t="s">
        <v>865</v>
      </c>
      <c r="D69">
        <v>16</v>
      </c>
      <c r="E69" t="s">
        <v>877</v>
      </c>
      <c r="F69">
        <v>22</v>
      </c>
      <c r="G69" s="38" t="str">
        <f t="shared" si="2"/>
        <v>Home</v>
      </c>
      <c r="H69" s="38" t="str">
        <f t="shared" si="3"/>
        <v>BUF</v>
      </c>
    </row>
    <row r="70" spans="1:8" x14ac:dyDescent="0.25">
      <c r="A70" s="21">
        <v>37899</v>
      </c>
      <c r="B70">
        <v>5</v>
      </c>
      <c r="C70" t="s">
        <v>871</v>
      </c>
      <c r="D70">
        <v>23</v>
      </c>
      <c r="E70" t="s">
        <v>881</v>
      </c>
      <c r="F70">
        <v>10</v>
      </c>
      <c r="G70" s="38" t="str">
        <f t="shared" si="2"/>
        <v>Visitor</v>
      </c>
      <c r="H70" s="38" t="str">
        <f t="shared" si="3"/>
        <v>MIA</v>
      </c>
    </row>
    <row r="71" spans="1:8" x14ac:dyDescent="0.25">
      <c r="A71" s="21">
        <v>37899</v>
      </c>
      <c r="B71">
        <v>5</v>
      </c>
      <c r="C71" t="s">
        <v>886</v>
      </c>
      <c r="D71">
        <v>13</v>
      </c>
      <c r="E71" t="s">
        <v>873</v>
      </c>
      <c r="F71">
        <v>19</v>
      </c>
      <c r="G71" s="38" t="str">
        <f t="shared" si="2"/>
        <v>Home</v>
      </c>
      <c r="H71" s="38" t="str">
        <f t="shared" si="3"/>
        <v>CAR</v>
      </c>
    </row>
    <row r="72" spans="1:8" x14ac:dyDescent="0.25">
      <c r="A72" s="21">
        <v>37899</v>
      </c>
      <c r="B72">
        <v>5</v>
      </c>
      <c r="C72" t="s">
        <v>887</v>
      </c>
      <c r="D72">
        <v>13</v>
      </c>
      <c r="E72" t="s">
        <v>875</v>
      </c>
      <c r="F72">
        <v>35</v>
      </c>
      <c r="G72" s="38" t="str">
        <f t="shared" si="2"/>
        <v>Home</v>
      </c>
      <c r="H72" s="38" t="str">
        <f t="shared" si="3"/>
        <v>GB</v>
      </c>
    </row>
    <row r="73" spans="1:8" x14ac:dyDescent="0.25">
      <c r="A73" s="21">
        <v>37899</v>
      </c>
      <c r="B73">
        <v>5</v>
      </c>
      <c r="C73" t="s">
        <v>878</v>
      </c>
      <c r="D73">
        <v>21</v>
      </c>
      <c r="E73" t="s">
        <v>872</v>
      </c>
      <c r="F73">
        <v>27</v>
      </c>
      <c r="G73" s="38" t="str">
        <f t="shared" si="2"/>
        <v>Home</v>
      </c>
      <c r="H73" s="38" t="str">
        <f t="shared" si="3"/>
        <v>JAC</v>
      </c>
    </row>
    <row r="74" spans="1:8" x14ac:dyDescent="0.25">
      <c r="A74" s="21">
        <v>37899</v>
      </c>
      <c r="B74">
        <v>5</v>
      </c>
      <c r="C74" t="s">
        <v>861</v>
      </c>
      <c r="D74">
        <v>25</v>
      </c>
      <c r="E74" t="s">
        <v>891</v>
      </c>
      <c r="F74">
        <v>27</v>
      </c>
      <c r="G74" s="38" t="str">
        <f t="shared" si="2"/>
        <v>Home</v>
      </c>
      <c r="H74" s="38" t="str">
        <f t="shared" si="3"/>
        <v>PHI</v>
      </c>
    </row>
    <row r="75" spans="1:8" x14ac:dyDescent="0.25">
      <c r="A75" s="21">
        <v>37900</v>
      </c>
      <c r="B75">
        <v>5</v>
      </c>
      <c r="C75" t="s">
        <v>866</v>
      </c>
      <c r="D75">
        <v>38</v>
      </c>
      <c r="E75" t="s">
        <v>890</v>
      </c>
      <c r="F75">
        <v>35</v>
      </c>
      <c r="G75" s="38" t="str">
        <f t="shared" si="2"/>
        <v>Visitor</v>
      </c>
      <c r="H75" s="38" t="str">
        <f t="shared" si="3"/>
        <v>IND</v>
      </c>
    </row>
    <row r="76" spans="1:8" x14ac:dyDescent="0.25">
      <c r="A76" s="21">
        <v>37906</v>
      </c>
      <c r="B76">
        <v>6</v>
      </c>
      <c r="C76" t="s">
        <v>873</v>
      </c>
      <c r="D76">
        <v>23</v>
      </c>
      <c r="E76" t="s">
        <v>866</v>
      </c>
      <c r="F76">
        <v>20</v>
      </c>
      <c r="G76" s="38" t="str">
        <f t="shared" si="2"/>
        <v>Visitor</v>
      </c>
      <c r="H76" s="38" t="str">
        <f t="shared" si="3"/>
        <v>CAR</v>
      </c>
    </row>
    <row r="77" spans="1:8" x14ac:dyDescent="0.25">
      <c r="A77" s="21">
        <v>37906</v>
      </c>
      <c r="B77">
        <v>6</v>
      </c>
      <c r="C77" t="s">
        <v>870</v>
      </c>
      <c r="D77">
        <v>17</v>
      </c>
      <c r="E77" t="s">
        <v>889</v>
      </c>
      <c r="F77">
        <v>38</v>
      </c>
      <c r="G77" s="38" t="str">
        <f t="shared" si="2"/>
        <v>Home</v>
      </c>
      <c r="H77" s="38" t="str">
        <f t="shared" si="3"/>
        <v>TEN</v>
      </c>
    </row>
    <row r="78" spans="1:8" x14ac:dyDescent="0.25">
      <c r="A78" s="21">
        <v>37906</v>
      </c>
      <c r="B78">
        <v>6</v>
      </c>
      <c r="C78" t="s">
        <v>871</v>
      </c>
      <c r="D78">
        <v>24</v>
      </c>
      <c r="E78" t="s">
        <v>872</v>
      </c>
      <c r="F78">
        <v>10</v>
      </c>
      <c r="G78" s="38" t="str">
        <f t="shared" si="2"/>
        <v>Visitor</v>
      </c>
      <c r="H78" s="38" t="str">
        <f t="shared" si="3"/>
        <v>MIA</v>
      </c>
    </row>
    <row r="79" spans="1:8" x14ac:dyDescent="0.25">
      <c r="A79" s="21">
        <v>37906</v>
      </c>
      <c r="B79">
        <v>6</v>
      </c>
      <c r="C79" t="s">
        <v>888</v>
      </c>
      <c r="D79">
        <v>7</v>
      </c>
      <c r="E79" t="s">
        <v>867</v>
      </c>
      <c r="F79">
        <v>13</v>
      </c>
      <c r="G79" s="38" t="str">
        <f t="shared" si="2"/>
        <v>Home</v>
      </c>
      <c r="H79" s="38" t="str">
        <f t="shared" si="3"/>
        <v>CLE</v>
      </c>
    </row>
    <row r="80" spans="1:8" x14ac:dyDescent="0.25">
      <c r="A80" s="21">
        <v>37906</v>
      </c>
      <c r="B80">
        <v>6</v>
      </c>
      <c r="C80" t="s">
        <v>890</v>
      </c>
      <c r="D80">
        <v>35</v>
      </c>
      <c r="E80" t="s">
        <v>861</v>
      </c>
      <c r="F80">
        <v>13</v>
      </c>
      <c r="G80" s="38" t="str">
        <f t="shared" si="2"/>
        <v>Visitor</v>
      </c>
      <c r="H80" s="38" t="str">
        <f t="shared" si="3"/>
        <v>TB</v>
      </c>
    </row>
    <row r="81" spans="1:8" x14ac:dyDescent="0.25">
      <c r="A81" s="21">
        <v>37906</v>
      </c>
      <c r="B81">
        <v>6</v>
      </c>
      <c r="C81" t="s">
        <v>877</v>
      </c>
      <c r="D81">
        <v>3</v>
      </c>
      <c r="E81" t="s">
        <v>860</v>
      </c>
      <c r="F81">
        <v>30</v>
      </c>
      <c r="G81" s="38" t="str">
        <f t="shared" si="2"/>
        <v>Home</v>
      </c>
      <c r="H81" s="38" t="str">
        <f t="shared" si="3"/>
        <v>NYJ</v>
      </c>
    </row>
    <row r="82" spans="1:8" x14ac:dyDescent="0.25">
      <c r="A82" s="21">
        <v>37906</v>
      </c>
      <c r="B82">
        <v>6</v>
      </c>
      <c r="C82" t="s">
        <v>885</v>
      </c>
      <c r="D82">
        <v>19</v>
      </c>
      <c r="E82" t="s">
        <v>887</v>
      </c>
      <c r="F82">
        <v>20</v>
      </c>
      <c r="G82" s="38" t="str">
        <f t="shared" si="2"/>
        <v>Home</v>
      </c>
      <c r="H82" s="38" t="str">
        <f t="shared" si="3"/>
        <v>SEA</v>
      </c>
    </row>
    <row r="83" spans="1:8" x14ac:dyDescent="0.25">
      <c r="A83" s="21">
        <v>37906</v>
      </c>
      <c r="B83">
        <v>6</v>
      </c>
      <c r="C83" t="s">
        <v>884</v>
      </c>
      <c r="D83">
        <v>13</v>
      </c>
      <c r="E83" t="s">
        <v>886</v>
      </c>
      <c r="F83">
        <v>20</v>
      </c>
      <c r="G83" s="38" t="str">
        <f t="shared" si="2"/>
        <v>Home</v>
      </c>
      <c r="H83" s="38" t="str">
        <f t="shared" si="3"/>
        <v>NO</v>
      </c>
    </row>
    <row r="84" spans="1:8" x14ac:dyDescent="0.25">
      <c r="A84" s="21">
        <v>37906</v>
      </c>
      <c r="B84">
        <v>6</v>
      </c>
      <c r="C84" t="s">
        <v>879</v>
      </c>
      <c r="D84">
        <v>40</v>
      </c>
      <c r="E84" t="s">
        <v>875</v>
      </c>
      <c r="F84">
        <v>34</v>
      </c>
      <c r="G84" s="38" t="str">
        <f t="shared" si="2"/>
        <v>Visitor</v>
      </c>
      <c r="H84" s="38" t="str">
        <f t="shared" si="3"/>
        <v>KC</v>
      </c>
    </row>
    <row r="85" spans="1:8" x14ac:dyDescent="0.25">
      <c r="A85" s="21">
        <v>37906</v>
      </c>
      <c r="B85">
        <v>6</v>
      </c>
      <c r="C85" t="s">
        <v>881</v>
      </c>
      <c r="D85">
        <v>6</v>
      </c>
      <c r="E85" t="s">
        <v>876</v>
      </c>
      <c r="F85">
        <v>17</v>
      </c>
      <c r="G85" s="38" t="str">
        <f t="shared" si="2"/>
        <v>Home</v>
      </c>
      <c r="H85" s="38" t="str">
        <f t="shared" si="3"/>
        <v>NE</v>
      </c>
    </row>
    <row r="86" spans="1:8" x14ac:dyDescent="0.25">
      <c r="A86" s="21">
        <v>37906</v>
      </c>
      <c r="B86">
        <v>6</v>
      </c>
      <c r="C86" t="s">
        <v>891</v>
      </c>
      <c r="D86">
        <v>21</v>
      </c>
      <c r="E86" t="s">
        <v>883</v>
      </c>
      <c r="F86">
        <v>23</v>
      </c>
      <c r="G86" s="38" t="str">
        <f t="shared" si="2"/>
        <v>Home</v>
      </c>
      <c r="H86" s="38" t="str">
        <f t="shared" si="3"/>
        <v>DAL</v>
      </c>
    </row>
    <row r="87" spans="1:8" x14ac:dyDescent="0.25">
      <c r="A87" s="21">
        <v>37906</v>
      </c>
      <c r="B87">
        <v>6</v>
      </c>
      <c r="C87" t="s">
        <v>868</v>
      </c>
      <c r="D87">
        <v>26</v>
      </c>
      <c r="E87" t="s">
        <v>862</v>
      </c>
      <c r="F87">
        <v>18</v>
      </c>
      <c r="G87" s="38" t="str">
        <f t="shared" si="2"/>
        <v>Visitor</v>
      </c>
      <c r="H87" s="38" t="str">
        <f t="shared" si="3"/>
        <v>BAL</v>
      </c>
    </row>
    <row r="88" spans="1:8" x14ac:dyDescent="0.25">
      <c r="A88" s="21">
        <v>37906</v>
      </c>
      <c r="B88">
        <v>6</v>
      </c>
      <c r="C88" t="s">
        <v>869</v>
      </c>
      <c r="D88">
        <v>14</v>
      </c>
      <c r="E88" t="s">
        <v>864</v>
      </c>
      <c r="F88">
        <v>17</v>
      </c>
      <c r="G88" s="38" t="str">
        <f t="shared" si="2"/>
        <v>Home</v>
      </c>
      <c r="H88" s="38" t="str">
        <f t="shared" si="3"/>
        <v>DEN</v>
      </c>
    </row>
    <row r="89" spans="1:8" x14ac:dyDescent="0.25">
      <c r="A89" s="21">
        <v>37907</v>
      </c>
      <c r="B89">
        <v>6</v>
      </c>
      <c r="C89" t="s">
        <v>882</v>
      </c>
      <c r="D89">
        <v>0</v>
      </c>
      <c r="E89" t="s">
        <v>880</v>
      </c>
      <c r="F89">
        <v>36</v>
      </c>
      <c r="G89" s="38" t="str">
        <f t="shared" si="2"/>
        <v>Home</v>
      </c>
      <c r="H89" s="38" t="str">
        <f t="shared" si="3"/>
        <v>STL</v>
      </c>
    </row>
    <row r="90" spans="1:8" x14ac:dyDescent="0.25">
      <c r="A90" s="21">
        <v>37913</v>
      </c>
      <c r="B90">
        <v>7</v>
      </c>
      <c r="C90" t="s">
        <v>868</v>
      </c>
      <c r="D90">
        <v>26</v>
      </c>
      <c r="E90" t="s">
        <v>865</v>
      </c>
      <c r="F90">
        <v>34</v>
      </c>
      <c r="G90" s="38" t="str">
        <f t="shared" si="2"/>
        <v>Home</v>
      </c>
      <c r="H90" s="38" t="str">
        <f t="shared" si="3"/>
        <v>CIN</v>
      </c>
    </row>
    <row r="91" spans="1:8" x14ac:dyDescent="0.25">
      <c r="A91" s="21">
        <v>37913</v>
      </c>
      <c r="B91">
        <v>7</v>
      </c>
      <c r="C91" t="s">
        <v>864</v>
      </c>
      <c r="D91">
        <v>20</v>
      </c>
      <c r="E91" t="s">
        <v>874</v>
      </c>
      <c r="F91">
        <v>28</v>
      </c>
      <c r="G91" s="38" t="str">
        <f t="shared" si="2"/>
        <v>Home</v>
      </c>
      <c r="H91" s="38" t="str">
        <f t="shared" si="3"/>
        <v>MIN</v>
      </c>
    </row>
    <row r="92" spans="1:8" x14ac:dyDescent="0.25">
      <c r="A92" s="21">
        <v>37913</v>
      </c>
      <c r="B92">
        <v>7</v>
      </c>
      <c r="C92" t="s">
        <v>876</v>
      </c>
      <c r="D92">
        <v>19</v>
      </c>
      <c r="E92" t="s">
        <v>871</v>
      </c>
      <c r="F92">
        <v>13</v>
      </c>
      <c r="G92" s="38" t="str">
        <f t="shared" si="2"/>
        <v>Visitor</v>
      </c>
      <c r="H92" s="38" t="str">
        <f t="shared" si="3"/>
        <v>NE</v>
      </c>
    </row>
    <row r="93" spans="1:8" x14ac:dyDescent="0.25">
      <c r="A93" s="21">
        <v>37913</v>
      </c>
      <c r="B93">
        <v>7</v>
      </c>
      <c r="C93" t="s">
        <v>891</v>
      </c>
      <c r="D93">
        <v>14</v>
      </c>
      <c r="E93" t="s">
        <v>881</v>
      </c>
      <c r="F93">
        <v>10</v>
      </c>
      <c r="G93" s="38" t="str">
        <f t="shared" si="2"/>
        <v>Visitor</v>
      </c>
      <c r="H93" s="38" t="str">
        <f t="shared" si="3"/>
        <v>PHI</v>
      </c>
    </row>
    <row r="94" spans="1:8" x14ac:dyDescent="0.25">
      <c r="A94" s="21">
        <v>37913</v>
      </c>
      <c r="B94">
        <v>7</v>
      </c>
      <c r="C94" t="s">
        <v>889</v>
      </c>
      <c r="D94">
        <v>37</v>
      </c>
      <c r="E94" t="s">
        <v>873</v>
      </c>
      <c r="F94">
        <v>17</v>
      </c>
      <c r="G94" s="38" t="str">
        <f t="shared" si="2"/>
        <v>Visitor</v>
      </c>
      <c r="H94" s="38" t="str">
        <f t="shared" si="3"/>
        <v>TEN</v>
      </c>
    </row>
    <row r="95" spans="1:8" x14ac:dyDescent="0.25">
      <c r="A95" s="21">
        <v>37913</v>
      </c>
      <c r="B95">
        <v>7</v>
      </c>
      <c r="C95" t="s">
        <v>860</v>
      </c>
      <c r="D95">
        <v>19</v>
      </c>
      <c r="E95" t="s">
        <v>870</v>
      </c>
      <c r="F95">
        <v>14</v>
      </c>
      <c r="G95" s="38" t="str">
        <f t="shared" si="2"/>
        <v>Visitor</v>
      </c>
      <c r="H95" s="38" t="str">
        <f t="shared" si="3"/>
        <v>NYJ</v>
      </c>
    </row>
    <row r="96" spans="1:8" x14ac:dyDescent="0.25">
      <c r="A96" s="21">
        <v>37913</v>
      </c>
      <c r="B96">
        <v>7</v>
      </c>
      <c r="C96" t="s">
        <v>890</v>
      </c>
      <c r="D96">
        <v>7</v>
      </c>
      <c r="E96" t="s">
        <v>885</v>
      </c>
      <c r="F96">
        <v>24</v>
      </c>
      <c r="G96" s="38" t="str">
        <f t="shared" si="2"/>
        <v>Home</v>
      </c>
      <c r="H96" s="38" t="str">
        <f t="shared" si="3"/>
        <v>SF</v>
      </c>
    </row>
    <row r="97" spans="1:8" x14ac:dyDescent="0.25">
      <c r="A97" s="21">
        <v>37913</v>
      </c>
      <c r="B97">
        <v>7</v>
      </c>
      <c r="C97" t="s">
        <v>883</v>
      </c>
      <c r="D97">
        <v>38</v>
      </c>
      <c r="E97" t="s">
        <v>863</v>
      </c>
      <c r="F97">
        <v>7</v>
      </c>
      <c r="G97" s="38" t="str">
        <f t="shared" si="2"/>
        <v>Visitor</v>
      </c>
      <c r="H97" s="38" t="str">
        <f t="shared" si="3"/>
        <v>DAL</v>
      </c>
    </row>
    <row r="98" spans="1:8" x14ac:dyDescent="0.25">
      <c r="A98" s="21">
        <v>37913</v>
      </c>
      <c r="B98">
        <v>7</v>
      </c>
      <c r="C98" t="s">
        <v>875</v>
      </c>
      <c r="D98">
        <v>24</v>
      </c>
      <c r="E98" t="s">
        <v>880</v>
      </c>
      <c r="F98">
        <v>34</v>
      </c>
      <c r="G98" s="38" t="str">
        <f t="shared" si="2"/>
        <v>Home</v>
      </c>
      <c r="H98" s="38" t="str">
        <f t="shared" si="3"/>
        <v>STL</v>
      </c>
    </row>
    <row r="99" spans="1:8" x14ac:dyDescent="0.25">
      <c r="A99" s="21">
        <v>37913</v>
      </c>
      <c r="B99">
        <v>7</v>
      </c>
      <c r="C99" t="s">
        <v>886</v>
      </c>
      <c r="D99">
        <v>45</v>
      </c>
      <c r="E99" t="s">
        <v>882</v>
      </c>
      <c r="F99">
        <v>17</v>
      </c>
      <c r="G99" s="38" t="str">
        <f t="shared" si="2"/>
        <v>Visitor</v>
      </c>
      <c r="H99" s="38" t="str">
        <f t="shared" si="3"/>
        <v>NO</v>
      </c>
    </row>
    <row r="100" spans="1:8" x14ac:dyDescent="0.25">
      <c r="A100" s="21">
        <v>37913</v>
      </c>
      <c r="B100">
        <v>7</v>
      </c>
      <c r="C100" t="s">
        <v>878</v>
      </c>
      <c r="D100">
        <v>26</v>
      </c>
      <c r="E100" t="s">
        <v>867</v>
      </c>
      <c r="F100">
        <v>20</v>
      </c>
      <c r="G100" s="38" t="str">
        <f t="shared" si="2"/>
        <v>Visitor</v>
      </c>
      <c r="H100" s="38" t="str">
        <f t="shared" si="3"/>
        <v>SD</v>
      </c>
    </row>
    <row r="101" spans="1:8" x14ac:dyDescent="0.25">
      <c r="A101" s="21">
        <v>37913</v>
      </c>
      <c r="B101">
        <v>7</v>
      </c>
      <c r="C101" t="s">
        <v>861</v>
      </c>
      <c r="D101">
        <v>7</v>
      </c>
      <c r="E101" t="s">
        <v>877</v>
      </c>
      <c r="F101">
        <v>24</v>
      </c>
      <c r="G101" s="38" t="str">
        <f t="shared" si="2"/>
        <v>Home</v>
      </c>
      <c r="H101" s="38" t="str">
        <f t="shared" si="3"/>
        <v>BUF</v>
      </c>
    </row>
    <row r="102" spans="1:8" x14ac:dyDescent="0.25">
      <c r="A102" s="21">
        <v>37913</v>
      </c>
      <c r="B102">
        <v>7</v>
      </c>
      <c r="C102" t="s">
        <v>884</v>
      </c>
      <c r="D102">
        <v>17</v>
      </c>
      <c r="E102" t="s">
        <v>887</v>
      </c>
      <c r="F102">
        <v>24</v>
      </c>
      <c r="G102" s="38" t="str">
        <f t="shared" si="2"/>
        <v>Home</v>
      </c>
      <c r="H102" s="38" t="str">
        <f t="shared" si="3"/>
        <v>SEA</v>
      </c>
    </row>
    <row r="103" spans="1:8" x14ac:dyDescent="0.25">
      <c r="A103" s="21">
        <v>37914</v>
      </c>
      <c r="B103">
        <v>7</v>
      </c>
      <c r="C103" t="s">
        <v>879</v>
      </c>
      <c r="D103">
        <v>17</v>
      </c>
      <c r="E103" t="s">
        <v>888</v>
      </c>
      <c r="F103">
        <v>10</v>
      </c>
      <c r="G103" s="38" t="str">
        <f t="shared" si="2"/>
        <v>Visitor</v>
      </c>
      <c r="H103" s="38" t="str">
        <f t="shared" si="3"/>
        <v>KC</v>
      </c>
    </row>
    <row r="104" spans="1:8" x14ac:dyDescent="0.25">
      <c r="A104" s="21">
        <v>37920</v>
      </c>
      <c r="B104">
        <v>8</v>
      </c>
      <c r="C104" t="s">
        <v>873</v>
      </c>
      <c r="D104">
        <v>23</v>
      </c>
      <c r="E104" t="s">
        <v>886</v>
      </c>
      <c r="F104">
        <v>20</v>
      </c>
      <c r="G104" s="38" t="str">
        <f t="shared" si="2"/>
        <v>Visitor</v>
      </c>
      <c r="H104" s="38" t="str">
        <f t="shared" si="3"/>
        <v>CAR</v>
      </c>
    </row>
    <row r="105" spans="1:8" x14ac:dyDescent="0.25">
      <c r="A105" s="21">
        <v>37920</v>
      </c>
      <c r="B105">
        <v>8</v>
      </c>
      <c r="C105" t="s">
        <v>883</v>
      </c>
      <c r="D105">
        <v>0</v>
      </c>
      <c r="E105" t="s">
        <v>890</v>
      </c>
      <c r="F105">
        <v>16</v>
      </c>
      <c r="G105" s="38" t="str">
        <f t="shared" si="2"/>
        <v>Home</v>
      </c>
      <c r="H105" s="38" t="str">
        <f t="shared" si="3"/>
        <v>TB</v>
      </c>
    </row>
    <row r="106" spans="1:8" x14ac:dyDescent="0.25">
      <c r="A106" s="21">
        <v>37920</v>
      </c>
      <c r="B106">
        <v>8</v>
      </c>
      <c r="C106" t="s">
        <v>863</v>
      </c>
      <c r="D106">
        <v>16</v>
      </c>
      <c r="E106" t="s">
        <v>884</v>
      </c>
      <c r="F106">
        <v>24</v>
      </c>
      <c r="G106" s="38" t="str">
        <f t="shared" si="2"/>
        <v>Home</v>
      </c>
      <c r="H106" s="38" t="str">
        <f t="shared" si="3"/>
        <v>CHI</v>
      </c>
    </row>
    <row r="107" spans="1:8" x14ac:dyDescent="0.25">
      <c r="A107" s="21">
        <v>37920</v>
      </c>
      <c r="B107">
        <v>8</v>
      </c>
      <c r="C107" t="s">
        <v>887</v>
      </c>
      <c r="D107">
        <v>24</v>
      </c>
      <c r="E107" t="s">
        <v>865</v>
      </c>
      <c r="F107">
        <v>27</v>
      </c>
      <c r="G107" s="38" t="str">
        <f t="shared" si="2"/>
        <v>Home</v>
      </c>
      <c r="H107" s="38" t="str">
        <f t="shared" si="3"/>
        <v>CIN</v>
      </c>
    </row>
    <row r="108" spans="1:8" x14ac:dyDescent="0.25">
      <c r="A108" s="21">
        <v>37920</v>
      </c>
      <c r="B108">
        <v>8</v>
      </c>
      <c r="C108" t="s">
        <v>889</v>
      </c>
      <c r="D108">
        <v>30</v>
      </c>
      <c r="E108" t="s">
        <v>872</v>
      </c>
      <c r="F108">
        <v>17</v>
      </c>
      <c r="G108" s="38" t="str">
        <f t="shared" si="2"/>
        <v>Visitor</v>
      </c>
      <c r="H108" s="38" t="str">
        <f t="shared" si="3"/>
        <v>TEN</v>
      </c>
    </row>
    <row r="109" spans="1:8" x14ac:dyDescent="0.25">
      <c r="A109" s="21">
        <v>37920</v>
      </c>
      <c r="B109">
        <v>8</v>
      </c>
      <c r="C109" t="s">
        <v>870</v>
      </c>
      <c r="D109">
        <v>21</v>
      </c>
      <c r="E109" t="s">
        <v>866</v>
      </c>
      <c r="F109">
        <v>30</v>
      </c>
      <c r="G109" s="38" t="str">
        <f t="shared" si="2"/>
        <v>Home</v>
      </c>
      <c r="H109" s="38" t="str">
        <f t="shared" si="3"/>
        <v>IND</v>
      </c>
    </row>
    <row r="110" spans="1:8" x14ac:dyDescent="0.25">
      <c r="A110" s="21">
        <v>37920</v>
      </c>
      <c r="B110">
        <v>8</v>
      </c>
      <c r="C110" t="s">
        <v>877</v>
      </c>
      <c r="D110">
        <v>5</v>
      </c>
      <c r="E110" t="s">
        <v>879</v>
      </c>
      <c r="F110">
        <v>38</v>
      </c>
      <c r="G110" s="38" t="str">
        <f t="shared" si="2"/>
        <v>Home</v>
      </c>
      <c r="H110" s="38" t="str">
        <f t="shared" si="3"/>
        <v>KC</v>
      </c>
    </row>
    <row r="111" spans="1:8" x14ac:dyDescent="0.25">
      <c r="A111" s="21">
        <v>37920</v>
      </c>
      <c r="B111">
        <v>8</v>
      </c>
      <c r="C111" t="s">
        <v>867</v>
      </c>
      <c r="D111">
        <v>3</v>
      </c>
      <c r="E111" t="s">
        <v>876</v>
      </c>
      <c r="F111">
        <v>9</v>
      </c>
      <c r="G111" s="38" t="str">
        <f t="shared" si="2"/>
        <v>Home</v>
      </c>
      <c r="H111" s="38" t="str">
        <f t="shared" si="3"/>
        <v>NE</v>
      </c>
    </row>
    <row r="112" spans="1:8" x14ac:dyDescent="0.25">
      <c r="A112" s="21">
        <v>37920</v>
      </c>
      <c r="B112">
        <v>8</v>
      </c>
      <c r="C112" t="s">
        <v>864</v>
      </c>
      <c r="D112">
        <v>6</v>
      </c>
      <c r="E112" t="s">
        <v>868</v>
      </c>
      <c r="F112">
        <v>26</v>
      </c>
      <c r="G112" s="38" t="str">
        <f t="shared" si="2"/>
        <v>Home</v>
      </c>
      <c r="H112" s="38" t="str">
        <f t="shared" si="3"/>
        <v>BAL</v>
      </c>
    </row>
    <row r="113" spans="1:8" x14ac:dyDescent="0.25">
      <c r="A113" s="21">
        <v>37920</v>
      </c>
      <c r="B113">
        <v>8</v>
      </c>
      <c r="C113" t="s">
        <v>881</v>
      </c>
      <c r="D113">
        <v>29</v>
      </c>
      <c r="E113" t="s">
        <v>874</v>
      </c>
      <c r="F113">
        <v>17</v>
      </c>
      <c r="G113" s="38" t="str">
        <f t="shared" si="2"/>
        <v>Visitor</v>
      </c>
      <c r="H113" s="38" t="str">
        <f t="shared" si="3"/>
        <v>NYG</v>
      </c>
    </row>
    <row r="114" spans="1:8" x14ac:dyDescent="0.25">
      <c r="A114" s="21">
        <v>37920</v>
      </c>
      <c r="B114">
        <v>8</v>
      </c>
      <c r="C114" t="s">
        <v>880</v>
      </c>
      <c r="D114">
        <v>33</v>
      </c>
      <c r="E114" t="s">
        <v>869</v>
      </c>
      <c r="F114">
        <v>21</v>
      </c>
      <c r="G114" s="38" t="str">
        <f t="shared" si="2"/>
        <v>Visitor</v>
      </c>
      <c r="H114" s="38" t="str">
        <f t="shared" si="3"/>
        <v>STL</v>
      </c>
    </row>
    <row r="115" spans="1:8" x14ac:dyDescent="0.25">
      <c r="A115" s="21">
        <v>37920</v>
      </c>
      <c r="B115">
        <v>8</v>
      </c>
      <c r="C115" t="s">
        <v>885</v>
      </c>
      <c r="D115">
        <v>13</v>
      </c>
      <c r="E115" t="s">
        <v>862</v>
      </c>
      <c r="F115">
        <v>16</v>
      </c>
      <c r="G115" s="38" t="str">
        <f t="shared" si="2"/>
        <v>Home</v>
      </c>
      <c r="H115" s="38" t="str">
        <f t="shared" si="3"/>
        <v>ARI</v>
      </c>
    </row>
    <row r="116" spans="1:8" x14ac:dyDescent="0.25">
      <c r="A116" s="21">
        <v>37920</v>
      </c>
      <c r="B116">
        <v>8</v>
      </c>
      <c r="C116" t="s">
        <v>860</v>
      </c>
      <c r="D116">
        <v>17</v>
      </c>
      <c r="E116" t="s">
        <v>891</v>
      </c>
      <c r="F116">
        <v>24</v>
      </c>
      <c r="G116" s="38" t="str">
        <f t="shared" si="2"/>
        <v>Home</v>
      </c>
      <c r="H116" s="38" t="str">
        <f t="shared" si="3"/>
        <v>PHI</v>
      </c>
    </row>
    <row r="117" spans="1:8" x14ac:dyDescent="0.25">
      <c r="A117" s="21">
        <v>37921</v>
      </c>
      <c r="B117">
        <v>8</v>
      </c>
      <c r="C117" t="s">
        <v>871</v>
      </c>
      <c r="D117">
        <v>26</v>
      </c>
      <c r="E117" t="s">
        <v>878</v>
      </c>
      <c r="F117">
        <v>10</v>
      </c>
      <c r="G117" s="38" t="str">
        <f t="shared" si="2"/>
        <v>Visitor</v>
      </c>
      <c r="H117" s="38" t="str">
        <f t="shared" si="3"/>
        <v>MIA</v>
      </c>
    </row>
    <row r="118" spans="1:8" x14ac:dyDescent="0.25">
      <c r="A118" s="21">
        <v>37927</v>
      </c>
      <c r="B118">
        <v>9</v>
      </c>
      <c r="C118" t="s">
        <v>873</v>
      </c>
      <c r="D118">
        <v>10</v>
      </c>
      <c r="E118" t="s">
        <v>870</v>
      </c>
      <c r="F118">
        <v>14</v>
      </c>
      <c r="G118" s="38" t="str">
        <f t="shared" si="2"/>
        <v>Home</v>
      </c>
      <c r="H118" s="38" t="str">
        <f t="shared" si="3"/>
        <v>HOU</v>
      </c>
    </row>
    <row r="119" spans="1:8" x14ac:dyDescent="0.25">
      <c r="A119" s="21">
        <v>37927</v>
      </c>
      <c r="B119">
        <v>9</v>
      </c>
      <c r="C119" t="s">
        <v>872</v>
      </c>
      <c r="D119">
        <v>17</v>
      </c>
      <c r="E119" t="s">
        <v>868</v>
      </c>
      <c r="F119">
        <v>24</v>
      </c>
      <c r="G119" s="38" t="str">
        <f t="shared" si="2"/>
        <v>Home</v>
      </c>
      <c r="H119" s="38" t="str">
        <f t="shared" si="3"/>
        <v>BAL</v>
      </c>
    </row>
    <row r="120" spans="1:8" x14ac:dyDescent="0.25">
      <c r="A120" s="21">
        <v>37927</v>
      </c>
      <c r="B120">
        <v>9</v>
      </c>
      <c r="C120" t="s">
        <v>881</v>
      </c>
      <c r="D120">
        <v>31</v>
      </c>
      <c r="E120" t="s">
        <v>860</v>
      </c>
      <c r="F120">
        <v>28</v>
      </c>
      <c r="G120" s="38" t="str">
        <f t="shared" si="2"/>
        <v>Visitor</v>
      </c>
      <c r="H120" s="38" t="str">
        <f t="shared" si="3"/>
        <v>NYG</v>
      </c>
    </row>
    <row r="121" spans="1:8" x14ac:dyDescent="0.25">
      <c r="A121" s="21">
        <v>37927</v>
      </c>
      <c r="B121">
        <v>9</v>
      </c>
      <c r="C121" t="s">
        <v>878</v>
      </c>
      <c r="D121">
        <v>7</v>
      </c>
      <c r="E121" t="s">
        <v>884</v>
      </c>
      <c r="F121">
        <v>20</v>
      </c>
      <c r="G121" s="38" t="str">
        <f t="shared" si="2"/>
        <v>Home</v>
      </c>
      <c r="H121" s="38" t="str">
        <f t="shared" si="3"/>
        <v>CHI</v>
      </c>
    </row>
    <row r="122" spans="1:8" x14ac:dyDescent="0.25">
      <c r="A122" s="21">
        <v>37927</v>
      </c>
      <c r="B122">
        <v>9</v>
      </c>
      <c r="C122" t="s">
        <v>865</v>
      </c>
      <c r="D122">
        <v>14</v>
      </c>
      <c r="E122" t="s">
        <v>862</v>
      </c>
      <c r="F122">
        <v>17</v>
      </c>
      <c r="G122" s="38" t="str">
        <f t="shared" si="2"/>
        <v>Home</v>
      </c>
      <c r="H122" s="38" t="str">
        <f t="shared" si="3"/>
        <v>ARI</v>
      </c>
    </row>
    <row r="123" spans="1:8" x14ac:dyDescent="0.25">
      <c r="A123" s="21">
        <v>37927</v>
      </c>
      <c r="B123">
        <v>9</v>
      </c>
      <c r="C123" t="s">
        <v>891</v>
      </c>
      <c r="D123">
        <v>23</v>
      </c>
      <c r="E123" t="s">
        <v>882</v>
      </c>
      <c r="F123">
        <v>16</v>
      </c>
      <c r="G123" s="38" t="str">
        <f t="shared" si="2"/>
        <v>Visitor</v>
      </c>
      <c r="H123" s="38" t="str">
        <f t="shared" si="3"/>
        <v>PHI</v>
      </c>
    </row>
    <row r="124" spans="1:8" x14ac:dyDescent="0.25">
      <c r="A124" s="21">
        <v>37927</v>
      </c>
      <c r="B124">
        <v>9</v>
      </c>
      <c r="C124" t="s">
        <v>875</v>
      </c>
      <c r="D124">
        <v>30</v>
      </c>
      <c r="E124" t="s">
        <v>874</v>
      </c>
      <c r="F124">
        <v>27</v>
      </c>
      <c r="G124" s="38" t="str">
        <f t="shared" si="2"/>
        <v>Visitor</v>
      </c>
      <c r="H124" s="38" t="str">
        <f t="shared" si="3"/>
        <v>GB</v>
      </c>
    </row>
    <row r="125" spans="1:8" x14ac:dyDescent="0.25">
      <c r="A125" s="21">
        <v>37927</v>
      </c>
      <c r="B125">
        <v>9</v>
      </c>
      <c r="C125" t="s">
        <v>866</v>
      </c>
      <c r="D125">
        <v>23</v>
      </c>
      <c r="E125" t="s">
        <v>871</v>
      </c>
      <c r="F125">
        <v>17</v>
      </c>
      <c r="G125" s="38" t="str">
        <f t="shared" si="2"/>
        <v>Visitor</v>
      </c>
      <c r="H125" s="38" t="str">
        <f t="shared" si="3"/>
        <v>IND</v>
      </c>
    </row>
    <row r="126" spans="1:8" x14ac:dyDescent="0.25">
      <c r="A126" s="21">
        <v>37927</v>
      </c>
      <c r="B126">
        <v>9</v>
      </c>
      <c r="C126" t="s">
        <v>886</v>
      </c>
      <c r="D126">
        <v>17</v>
      </c>
      <c r="E126" t="s">
        <v>890</v>
      </c>
      <c r="F126">
        <v>14</v>
      </c>
      <c r="G126" s="38" t="str">
        <f t="shared" si="2"/>
        <v>Visitor</v>
      </c>
      <c r="H126" s="38" t="str">
        <f t="shared" si="3"/>
        <v>NO</v>
      </c>
    </row>
    <row r="127" spans="1:8" x14ac:dyDescent="0.25">
      <c r="A127" s="21">
        <v>37927</v>
      </c>
      <c r="B127">
        <v>9</v>
      </c>
      <c r="C127" t="s">
        <v>888</v>
      </c>
      <c r="D127">
        <v>13</v>
      </c>
      <c r="E127" t="s">
        <v>863</v>
      </c>
      <c r="F127">
        <v>23</v>
      </c>
      <c r="G127" s="38" t="str">
        <f t="shared" si="2"/>
        <v>Home</v>
      </c>
      <c r="H127" s="38" t="str">
        <f t="shared" si="3"/>
        <v>DET</v>
      </c>
    </row>
    <row r="128" spans="1:8" x14ac:dyDescent="0.25">
      <c r="A128" s="21">
        <v>37927</v>
      </c>
      <c r="B128">
        <v>9</v>
      </c>
      <c r="C128" t="s">
        <v>861</v>
      </c>
      <c r="D128">
        <v>14</v>
      </c>
      <c r="E128" t="s">
        <v>883</v>
      </c>
      <c r="F128">
        <v>21</v>
      </c>
      <c r="G128" s="38" t="str">
        <f t="shared" si="2"/>
        <v>Home</v>
      </c>
      <c r="H128" s="38" t="str">
        <f t="shared" si="3"/>
        <v>DAL</v>
      </c>
    </row>
    <row r="129" spans="1:8" x14ac:dyDescent="0.25">
      <c r="A129" s="21">
        <v>37927</v>
      </c>
      <c r="B129">
        <v>9</v>
      </c>
      <c r="C129" t="s">
        <v>869</v>
      </c>
      <c r="D129">
        <v>16</v>
      </c>
      <c r="E129" t="s">
        <v>887</v>
      </c>
      <c r="F129">
        <v>23</v>
      </c>
      <c r="G129" s="38" t="str">
        <f t="shared" si="2"/>
        <v>Home</v>
      </c>
      <c r="H129" s="38" t="str">
        <f t="shared" si="3"/>
        <v>SEA</v>
      </c>
    </row>
    <row r="130" spans="1:8" x14ac:dyDescent="0.25">
      <c r="A130" s="21">
        <v>37927</v>
      </c>
      <c r="B130">
        <v>9</v>
      </c>
      <c r="C130" t="s">
        <v>880</v>
      </c>
      <c r="D130">
        <v>10</v>
      </c>
      <c r="E130" t="s">
        <v>885</v>
      </c>
      <c r="F130">
        <v>30</v>
      </c>
      <c r="G130" s="38" t="str">
        <f t="shared" si="2"/>
        <v>Home</v>
      </c>
      <c r="H130" s="38" t="str">
        <f t="shared" si="3"/>
        <v>SF</v>
      </c>
    </row>
    <row r="131" spans="1:8" x14ac:dyDescent="0.25">
      <c r="A131" s="21">
        <v>37928</v>
      </c>
      <c r="B131">
        <v>9</v>
      </c>
      <c r="C131" t="s">
        <v>876</v>
      </c>
      <c r="D131">
        <v>30</v>
      </c>
      <c r="E131" t="s">
        <v>864</v>
      </c>
      <c r="F131">
        <v>26</v>
      </c>
      <c r="G131" s="38" t="str">
        <f t="shared" ref="G131:G194" si="4">IF(F131&gt;D131, "Home", "Visitor")</f>
        <v>Visitor</v>
      </c>
      <c r="H131" s="38" t="str">
        <f t="shared" ref="H131:H194" si="5">IF(F131&gt;D131, E131, C131)</f>
        <v>NE</v>
      </c>
    </row>
    <row r="132" spans="1:8" x14ac:dyDescent="0.25">
      <c r="A132" s="21">
        <v>37934</v>
      </c>
      <c r="B132">
        <v>10</v>
      </c>
      <c r="C132" t="s">
        <v>862</v>
      </c>
      <c r="D132">
        <v>15</v>
      </c>
      <c r="E132" t="s">
        <v>869</v>
      </c>
      <c r="F132">
        <v>28</v>
      </c>
      <c r="G132" s="38" t="str">
        <f t="shared" si="4"/>
        <v>Home</v>
      </c>
      <c r="H132" s="38" t="str">
        <f t="shared" si="5"/>
        <v>PIT</v>
      </c>
    </row>
    <row r="133" spans="1:8" x14ac:dyDescent="0.25">
      <c r="A133" s="21">
        <v>37934</v>
      </c>
      <c r="B133">
        <v>10</v>
      </c>
      <c r="C133" t="s">
        <v>884</v>
      </c>
      <c r="D133">
        <v>10</v>
      </c>
      <c r="E133" t="s">
        <v>863</v>
      </c>
      <c r="F133">
        <v>12</v>
      </c>
      <c r="G133" s="38" t="str">
        <f t="shared" si="4"/>
        <v>Home</v>
      </c>
      <c r="H133" s="38" t="str">
        <f t="shared" si="5"/>
        <v>DET</v>
      </c>
    </row>
    <row r="134" spans="1:8" x14ac:dyDescent="0.25">
      <c r="A134" s="21">
        <v>37934</v>
      </c>
      <c r="B134">
        <v>10</v>
      </c>
      <c r="C134" t="s">
        <v>870</v>
      </c>
      <c r="D134">
        <v>27</v>
      </c>
      <c r="E134" t="s">
        <v>865</v>
      </c>
      <c r="F134">
        <v>34</v>
      </c>
      <c r="G134" s="38" t="str">
        <f t="shared" si="4"/>
        <v>Home</v>
      </c>
      <c r="H134" s="38" t="str">
        <f t="shared" si="5"/>
        <v>CIN</v>
      </c>
    </row>
    <row r="135" spans="1:8" x14ac:dyDescent="0.25">
      <c r="A135" s="21">
        <v>37934</v>
      </c>
      <c r="B135">
        <v>10</v>
      </c>
      <c r="C135" t="s">
        <v>871</v>
      </c>
      <c r="D135">
        <v>7</v>
      </c>
      <c r="E135" t="s">
        <v>889</v>
      </c>
      <c r="F135">
        <v>31</v>
      </c>
      <c r="G135" s="38" t="str">
        <f t="shared" si="4"/>
        <v>Home</v>
      </c>
      <c r="H135" s="38" t="str">
        <f t="shared" si="5"/>
        <v>TEN</v>
      </c>
    </row>
    <row r="136" spans="1:8" x14ac:dyDescent="0.25">
      <c r="A136" s="21">
        <v>37934</v>
      </c>
      <c r="B136">
        <v>10</v>
      </c>
      <c r="C136" t="s">
        <v>890</v>
      </c>
      <c r="D136">
        <v>24</v>
      </c>
      <c r="E136" t="s">
        <v>873</v>
      </c>
      <c r="F136">
        <v>27</v>
      </c>
      <c r="G136" s="38" t="str">
        <f t="shared" si="4"/>
        <v>Home</v>
      </c>
      <c r="H136" s="38" t="str">
        <f t="shared" si="5"/>
        <v>CAR</v>
      </c>
    </row>
    <row r="137" spans="1:8" x14ac:dyDescent="0.25">
      <c r="A137" s="21">
        <v>37934</v>
      </c>
      <c r="B137">
        <v>10</v>
      </c>
      <c r="C137" t="s">
        <v>877</v>
      </c>
      <c r="D137">
        <v>6</v>
      </c>
      <c r="E137" t="s">
        <v>883</v>
      </c>
      <c r="F137">
        <v>10</v>
      </c>
      <c r="G137" s="38" t="str">
        <f t="shared" si="4"/>
        <v>Home</v>
      </c>
      <c r="H137" s="38" t="str">
        <f t="shared" si="5"/>
        <v>DAL</v>
      </c>
    </row>
    <row r="138" spans="1:8" x14ac:dyDescent="0.25">
      <c r="A138" s="21">
        <v>37934</v>
      </c>
      <c r="B138">
        <v>10</v>
      </c>
      <c r="C138" t="s">
        <v>868</v>
      </c>
      <c r="D138">
        <v>22</v>
      </c>
      <c r="E138" t="s">
        <v>880</v>
      </c>
      <c r="F138">
        <v>33</v>
      </c>
      <c r="G138" s="38" t="str">
        <f t="shared" si="4"/>
        <v>Home</v>
      </c>
      <c r="H138" s="38" t="str">
        <f t="shared" si="5"/>
        <v>STL</v>
      </c>
    </row>
    <row r="139" spans="1:8" x14ac:dyDescent="0.25">
      <c r="A139" s="21">
        <v>37934</v>
      </c>
      <c r="B139">
        <v>10</v>
      </c>
      <c r="C139" t="s">
        <v>882</v>
      </c>
      <c r="D139">
        <v>27</v>
      </c>
      <c r="E139" t="s">
        <v>881</v>
      </c>
      <c r="F139">
        <v>7</v>
      </c>
      <c r="G139" s="38" t="str">
        <f t="shared" si="4"/>
        <v>Visitor</v>
      </c>
      <c r="H139" s="38" t="str">
        <f t="shared" si="5"/>
        <v>ATL</v>
      </c>
    </row>
    <row r="140" spans="1:8" x14ac:dyDescent="0.25">
      <c r="A140" s="21">
        <v>37934</v>
      </c>
      <c r="B140">
        <v>10</v>
      </c>
      <c r="C140" t="s">
        <v>867</v>
      </c>
      <c r="D140">
        <v>20</v>
      </c>
      <c r="E140" t="s">
        <v>879</v>
      </c>
      <c r="F140">
        <v>41</v>
      </c>
      <c r="G140" s="38" t="str">
        <f t="shared" si="4"/>
        <v>Home</v>
      </c>
      <c r="H140" s="38" t="str">
        <f t="shared" si="5"/>
        <v>KC</v>
      </c>
    </row>
    <row r="141" spans="1:8" x14ac:dyDescent="0.25">
      <c r="A141" s="21">
        <v>37934</v>
      </c>
      <c r="B141">
        <v>10</v>
      </c>
      <c r="C141" t="s">
        <v>866</v>
      </c>
      <c r="D141">
        <v>23</v>
      </c>
      <c r="E141" t="s">
        <v>872</v>
      </c>
      <c r="F141">
        <v>28</v>
      </c>
      <c r="G141" s="38" t="str">
        <f t="shared" si="4"/>
        <v>Home</v>
      </c>
      <c r="H141" s="38" t="str">
        <f t="shared" si="5"/>
        <v>JAC</v>
      </c>
    </row>
    <row r="142" spans="1:8" x14ac:dyDescent="0.25">
      <c r="A142" s="21">
        <v>37934</v>
      </c>
      <c r="B142">
        <v>10</v>
      </c>
      <c r="C142" t="s">
        <v>887</v>
      </c>
      <c r="D142">
        <v>20</v>
      </c>
      <c r="E142" t="s">
        <v>861</v>
      </c>
      <c r="F142">
        <v>27</v>
      </c>
      <c r="G142" s="38" t="str">
        <f t="shared" si="4"/>
        <v>Home</v>
      </c>
      <c r="H142" s="38" t="str">
        <f t="shared" si="5"/>
        <v>WAS</v>
      </c>
    </row>
    <row r="143" spans="1:8" x14ac:dyDescent="0.25">
      <c r="A143" s="21">
        <v>37934</v>
      </c>
      <c r="B143">
        <v>10</v>
      </c>
      <c r="C143" t="s">
        <v>874</v>
      </c>
      <c r="D143">
        <v>28</v>
      </c>
      <c r="E143" t="s">
        <v>878</v>
      </c>
      <c r="F143">
        <v>42</v>
      </c>
      <c r="G143" s="38" t="str">
        <f t="shared" si="4"/>
        <v>Home</v>
      </c>
      <c r="H143" s="38" t="str">
        <f t="shared" si="5"/>
        <v>SD</v>
      </c>
    </row>
    <row r="144" spans="1:8" x14ac:dyDescent="0.25">
      <c r="A144" s="21">
        <v>37934</v>
      </c>
      <c r="B144">
        <v>10</v>
      </c>
      <c r="C144" t="s">
        <v>860</v>
      </c>
      <c r="D144">
        <v>27</v>
      </c>
      <c r="E144" t="s">
        <v>888</v>
      </c>
      <c r="F144">
        <v>24</v>
      </c>
      <c r="G144" s="38" t="str">
        <f t="shared" si="4"/>
        <v>Visitor</v>
      </c>
      <c r="H144" s="38" t="str">
        <f t="shared" si="5"/>
        <v>NYJ</v>
      </c>
    </row>
    <row r="145" spans="1:8" x14ac:dyDescent="0.25">
      <c r="A145" s="21">
        <v>37935</v>
      </c>
      <c r="B145">
        <v>10</v>
      </c>
      <c r="C145" t="s">
        <v>891</v>
      </c>
      <c r="D145">
        <v>17</v>
      </c>
      <c r="E145" t="s">
        <v>875</v>
      </c>
      <c r="F145">
        <v>14</v>
      </c>
      <c r="G145" s="38" t="str">
        <f t="shared" si="4"/>
        <v>Visitor</v>
      </c>
      <c r="H145" s="38" t="str">
        <f t="shared" si="5"/>
        <v>PHI</v>
      </c>
    </row>
    <row r="146" spans="1:8" x14ac:dyDescent="0.25">
      <c r="A146" s="21">
        <v>37941</v>
      </c>
      <c r="B146">
        <v>11</v>
      </c>
      <c r="C146" t="s">
        <v>862</v>
      </c>
      <c r="D146">
        <v>6</v>
      </c>
      <c r="E146" t="s">
        <v>867</v>
      </c>
      <c r="F146">
        <v>44</v>
      </c>
      <c r="G146" s="38" t="str">
        <f t="shared" si="4"/>
        <v>Home</v>
      </c>
      <c r="H146" s="38" t="str">
        <f t="shared" si="5"/>
        <v>CLE</v>
      </c>
    </row>
    <row r="147" spans="1:8" x14ac:dyDescent="0.25">
      <c r="A147" s="21">
        <v>37941</v>
      </c>
      <c r="B147">
        <v>11</v>
      </c>
      <c r="C147" t="s">
        <v>868</v>
      </c>
      <c r="D147">
        <v>6</v>
      </c>
      <c r="E147" t="s">
        <v>871</v>
      </c>
      <c r="F147">
        <v>9</v>
      </c>
      <c r="G147" s="38" t="str">
        <f t="shared" si="4"/>
        <v>Home</v>
      </c>
      <c r="H147" s="38" t="str">
        <f t="shared" si="5"/>
        <v>MIA</v>
      </c>
    </row>
    <row r="148" spans="1:8" x14ac:dyDescent="0.25">
      <c r="A148" s="21">
        <v>37941</v>
      </c>
      <c r="B148">
        <v>11</v>
      </c>
      <c r="C148" t="s">
        <v>872</v>
      </c>
      <c r="D148">
        <v>3</v>
      </c>
      <c r="E148" t="s">
        <v>889</v>
      </c>
      <c r="F148">
        <v>10</v>
      </c>
      <c r="G148" s="38" t="str">
        <f t="shared" si="4"/>
        <v>Home</v>
      </c>
      <c r="H148" s="38" t="str">
        <f t="shared" si="5"/>
        <v>TEN</v>
      </c>
    </row>
    <row r="149" spans="1:8" x14ac:dyDescent="0.25">
      <c r="A149" s="21">
        <v>37941</v>
      </c>
      <c r="B149">
        <v>11</v>
      </c>
      <c r="C149" t="s">
        <v>881</v>
      </c>
      <c r="D149">
        <v>10</v>
      </c>
      <c r="E149" t="s">
        <v>891</v>
      </c>
      <c r="F149">
        <v>28</v>
      </c>
      <c r="G149" s="38" t="str">
        <f t="shared" si="4"/>
        <v>Home</v>
      </c>
      <c r="H149" s="38" t="str">
        <f t="shared" si="5"/>
        <v>PHI</v>
      </c>
    </row>
    <row r="150" spans="1:8" x14ac:dyDescent="0.25">
      <c r="A150" s="21">
        <v>37941</v>
      </c>
      <c r="B150">
        <v>11</v>
      </c>
      <c r="C150" t="s">
        <v>861</v>
      </c>
      <c r="D150">
        <v>17</v>
      </c>
      <c r="E150" t="s">
        <v>873</v>
      </c>
      <c r="F150">
        <v>20</v>
      </c>
      <c r="G150" s="38" t="str">
        <f t="shared" si="4"/>
        <v>Home</v>
      </c>
      <c r="H150" s="38" t="str">
        <f t="shared" si="5"/>
        <v>CAR</v>
      </c>
    </row>
    <row r="151" spans="1:8" x14ac:dyDescent="0.25">
      <c r="A151" s="21">
        <v>37941</v>
      </c>
      <c r="B151">
        <v>11</v>
      </c>
      <c r="C151" t="s">
        <v>878</v>
      </c>
      <c r="D151">
        <v>8</v>
      </c>
      <c r="E151" t="s">
        <v>864</v>
      </c>
      <c r="F151">
        <v>37</v>
      </c>
      <c r="G151" s="38" t="str">
        <f t="shared" si="4"/>
        <v>Home</v>
      </c>
      <c r="H151" s="38" t="str">
        <f t="shared" si="5"/>
        <v>DEN</v>
      </c>
    </row>
    <row r="152" spans="1:8" x14ac:dyDescent="0.25">
      <c r="A152" s="21">
        <v>37941</v>
      </c>
      <c r="B152">
        <v>11</v>
      </c>
      <c r="C152" t="s">
        <v>875</v>
      </c>
      <c r="D152">
        <v>20</v>
      </c>
      <c r="E152" t="s">
        <v>890</v>
      </c>
      <c r="F152">
        <v>13</v>
      </c>
      <c r="G152" s="38" t="str">
        <f t="shared" si="4"/>
        <v>Visitor</v>
      </c>
      <c r="H152" s="38" t="str">
        <f t="shared" si="5"/>
        <v>GB</v>
      </c>
    </row>
    <row r="153" spans="1:8" x14ac:dyDescent="0.25">
      <c r="A153" s="21">
        <v>37941</v>
      </c>
      <c r="B153">
        <v>11</v>
      </c>
      <c r="C153" t="s">
        <v>883</v>
      </c>
      <c r="D153">
        <v>0</v>
      </c>
      <c r="E153" t="s">
        <v>876</v>
      </c>
      <c r="F153">
        <v>12</v>
      </c>
      <c r="G153" s="38" t="str">
        <f t="shared" si="4"/>
        <v>Home</v>
      </c>
      <c r="H153" s="38" t="str">
        <f t="shared" si="5"/>
        <v>NE</v>
      </c>
    </row>
    <row r="154" spans="1:8" x14ac:dyDescent="0.25">
      <c r="A154" s="21">
        <v>37941</v>
      </c>
      <c r="B154">
        <v>11</v>
      </c>
      <c r="C154" t="s">
        <v>882</v>
      </c>
      <c r="D154">
        <v>20</v>
      </c>
      <c r="E154" t="s">
        <v>886</v>
      </c>
      <c r="F154">
        <v>23</v>
      </c>
      <c r="G154" s="38" t="str">
        <f t="shared" si="4"/>
        <v>Home</v>
      </c>
      <c r="H154" s="38" t="str">
        <f t="shared" si="5"/>
        <v>NO</v>
      </c>
    </row>
    <row r="155" spans="1:8" x14ac:dyDescent="0.25">
      <c r="A155" s="21">
        <v>37941</v>
      </c>
      <c r="B155">
        <v>11</v>
      </c>
      <c r="C155" t="s">
        <v>870</v>
      </c>
      <c r="D155">
        <v>12</v>
      </c>
      <c r="E155" t="s">
        <v>877</v>
      </c>
      <c r="F155">
        <v>10</v>
      </c>
      <c r="G155" s="38" t="str">
        <f t="shared" si="4"/>
        <v>Visitor</v>
      </c>
      <c r="H155" s="38" t="str">
        <f t="shared" si="5"/>
        <v>HOU</v>
      </c>
    </row>
    <row r="156" spans="1:8" x14ac:dyDescent="0.25">
      <c r="A156" s="21">
        <v>37941</v>
      </c>
      <c r="B156">
        <v>11</v>
      </c>
      <c r="C156" t="s">
        <v>879</v>
      </c>
      <c r="D156">
        <v>19</v>
      </c>
      <c r="E156" t="s">
        <v>865</v>
      </c>
      <c r="F156">
        <v>24</v>
      </c>
      <c r="G156" s="38" t="str">
        <f t="shared" si="4"/>
        <v>Home</v>
      </c>
      <c r="H156" s="38" t="str">
        <f t="shared" si="5"/>
        <v>CIN</v>
      </c>
    </row>
    <row r="157" spans="1:8" x14ac:dyDescent="0.25">
      <c r="A157" s="21">
        <v>37941</v>
      </c>
      <c r="B157">
        <v>11</v>
      </c>
      <c r="C157" t="s">
        <v>880</v>
      </c>
      <c r="D157">
        <v>23</v>
      </c>
      <c r="E157" t="s">
        <v>884</v>
      </c>
      <c r="F157">
        <v>21</v>
      </c>
      <c r="G157" s="38" t="str">
        <f t="shared" si="4"/>
        <v>Visitor</v>
      </c>
      <c r="H157" s="38" t="str">
        <f t="shared" si="5"/>
        <v>STL</v>
      </c>
    </row>
    <row r="158" spans="1:8" x14ac:dyDescent="0.25">
      <c r="A158" s="21">
        <v>37941</v>
      </c>
      <c r="B158">
        <v>11</v>
      </c>
      <c r="C158" t="s">
        <v>860</v>
      </c>
      <c r="D158">
        <v>31</v>
      </c>
      <c r="E158" t="s">
        <v>866</v>
      </c>
      <c r="F158">
        <v>38</v>
      </c>
      <c r="G158" s="38" t="str">
        <f t="shared" si="4"/>
        <v>Home</v>
      </c>
      <c r="H158" s="38" t="str">
        <f t="shared" si="5"/>
        <v>IND</v>
      </c>
    </row>
    <row r="159" spans="1:8" x14ac:dyDescent="0.25">
      <c r="A159" s="21">
        <v>37941</v>
      </c>
      <c r="B159">
        <v>11</v>
      </c>
      <c r="C159" t="s">
        <v>863</v>
      </c>
      <c r="D159">
        <v>14</v>
      </c>
      <c r="E159" t="s">
        <v>887</v>
      </c>
      <c r="F159">
        <v>35</v>
      </c>
      <c r="G159" s="38" t="str">
        <f t="shared" si="4"/>
        <v>Home</v>
      </c>
      <c r="H159" s="38" t="str">
        <f t="shared" si="5"/>
        <v>SEA</v>
      </c>
    </row>
    <row r="160" spans="1:8" x14ac:dyDescent="0.25">
      <c r="A160" s="21">
        <v>37941</v>
      </c>
      <c r="B160">
        <v>11</v>
      </c>
      <c r="C160" t="s">
        <v>874</v>
      </c>
      <c r="D160">
        <v>18</v>
      </c>
      <c r="E160" t="s">
        <v>888</v>
      </c>
      <c r="F160">
        <v>28</v>
      </c>
      <c r="G160" s="38" t="str">
        <f t="shared" si="4"/>
        <v>Home</v>
      </c>
      <c r="H160" s="38" t="str">
        <f t="shared" si="5"/>
        <v>OAK</v>
      </c>
    </row>
    <row r="161" spans="1:8" x14ac:dyDescent="0.25">
      <c r="A161" s="21">
        <v>37942</v>
      </c>
      <c r="B161">
        <v>11</v>
      </c>
      <c r="C161" t="s">
        <v>869</v>
      </c>
      <c r="D161">
        <v>14</v>
      </c>
      <c r="E161" t="s">
        <v>885</v>
      </c>
      <c r="F161">
        <v>30</v>
      </c>
      <c r="G161" s="38" t="str">
        <f t="shared" si="4"/>
        <v>Home</v>
      </c>
      <c r="H161" s="38" t="str">
        <f t="shared" si="5"/>
        <v>SF</v>
      </c>
    </row>
    <row r="162" spans="1:8" x14ac:dyDescent="0.25">
      <c r="A162" s="21">
        <v>37948</v>
      </c>
      <c r="B162">
        <v>12</v>
      </c>
      <c r="C162" t="s">
        <v>873</v>
      </c>
      <c r="D162">
        <v>20</v>
      </c>
      <c r="E162" t="s">
        <v>883</v>
      </c>
      <c r="F162">
        <v>24</v>
      </c>
      <c r="G162" s="38" t="str">
        <f t="shared" si="4"/>
        <v>Home</v>
      </c>
      <c r="H162" s="38" t="str">
        <f t="shared" si="5"/>
        <v>DAL</v>
      </c>
    </row>
    <row r="163" spans="1:8" x14ac:dyDescent="0.25">
      <c r="A163" s="21">
        <v>37948</v>
      </c>
      <c r="B163">
        <v>12</v>
      </c>
      <c r="C163" t="s">
        <v>866</v>
      </c>
      <c r="D163">
        <v>17</v>
      </c>
      <c r="E163" t="s">
        <v>877</v>
      </c>
      <c r="F163">
        <v>14</v>
      </c>
      <c r="G163" s="38" t="str">
        <f t="shared" si="4"/>
        <v>Visitor</v>
      </c>
      <c r="H163" s="38" t="str">
        <f t="shared" si="5"/>
        <v>IND</v>
      </c>
    </row>
    <row r="164" spans="1:8" x14ac:dyDescent="0.25">
      <c r="A164" s="21">
        <v>37948</v>
      </c>
      <c r="B164">
        <v>12</v>
      </c>
      <c r="C164" t="s">
        <v>876</v>
      </c>
      <c r="D164">
        <v>23</v>
      </c>
      <c r="E164" t="s">
        <v>870</v>
      </c>
      <c r="F164">
        <v>20</v>
      </c>
      <c r="G164" s="38" t="str">
        <f t="shared" si="4"/>
        <v>Visitor</v>
      </c>
      <c r="H164" s="38" t="str">
        <f t="shared" si="5"/>
        <v>NE</v>
      </c>
    </row>
    <row r="165" spans="1:8" x14ac:dyDescent="0.25">
      <c r="A165" s="21">
        <v>37948</v>
      </c>
      <c r="B165">
        <v>12</v>
      </c>
      <c r="C165" t="s">
        <v>869</v>
      </c>
      <c r="D165">
        <v>13</v>
      </c>
      <c r="E165" t="s">
        <v>867</v>
      </c>
      <c r="F165">
        <v>6</v>
      </c>
      <c r="G165" s="38" t="str">
        <f t="shared" si="4"/>
        <v>Visitor</v>
      </c>
      <c r="H165" s="38" t="str">
        <f t="shared" si="5"/>
        <v>PIT</v>
      </c>
    </row>
    <row r="166" spans="1:8" x14ac:dyDescent="0.25">
      <c r="A166" s="21">
        <v>37948</v>
      </c>
      <c r="B166">
        <v>12</v>
      </c>
      <c r="C166" t="s">
        <v>885</v>
      </c>
      <c r="D166">
        <v>10</v>
      </c>
      <c r="E166" t="s">
        <v>875</v>
      </c>
      <c r="F166">
        <v>20</v>
      </c>
      <c r="G166" s="38" t="str">
        <f t="shared" si="4"/>
        <v>Home</v>
      </c>
      <c r="H166" s="38" t="str">
        <f t="shared" si="5"/>
        <v>GB</v>
      </c>
    </row>
    <row r="167" spans="1:8" x14ac:dyDescent="0.25">
      <c r="A167" s="21">
        <v>37948</v>
      </c>
      <c r="B167">
        <v>12</v>
      </c>
      <c r="C167" t="s">
        <v>880</v>
      </c>
      <c r="D167">
        <v>30</v>
      </c>
      <c r="E167" t="s">
        <v>862</v>
      </c>
      <c r="F167">
        <v>27</v>
      </c>
      <c r="G167" s="38" t="str">
        <f t="shared" si="4"/>
        <v>Visitor</v>
      </c>
      <c r="H167" s="38" t="str">
        <f t="shared" si="5"/>
        <v>STL</v>
      </c>
    </row>
    <row r="168" spans="1:8" x14ac:dyDescent="0.25">
      <c r="A168" s="21">
        <v>37948</v>
      </c>
      <c r="B168">
        <v>12</v>
      </c>
      <c r="C168" t="s">
        <v>888</v>
      </c>
      <c r="D168">
        <v>24</v>
      </c>
      <c r="E168" t="s">
        <v>879</v>
      </c>
      <c r="F168">
        <v>27</v>
      </c>
      <c r="G168" s="38" t="str">
        <f t="shared" si="4"/>
        <v>Home</v>
      </c>
      <c r="H168" s="38" t="str">
        <f t="shared" si="5"/>
        <v>KC</v>
      </c>
    </row>
    <row r="169" spans="1:8" x14ac:dyDescent="0.25">
      <c r="A169" s="21">
        <v>37948</v>
      </c>
      <c r="B169">
        <v>12</v>
      </c>
      <c r="C169" t="s">
        <v>861</v>
      </c>
      <c r="D169">
        <v>23</v>
      </c>
      <c r="E169" t="s">
        <v>871</v>
      </c>
      <c r="F169">
        <v>24</v>
      </c>
      <c r="G169" s="38" t="str">
        <f t="shared" si="4"/>
        <v>Home</v>
      </c>
      <c r="H169" s="38" t="str">
        <f t="shared" si="5"/>
        <v>MIA</v>
      </c>
    </row>
    <row r="170" spans="1:8" x14ac:dyDescent="0.25">
      <c r="A170" s="21">
        <v>37948</v>
      </c>
      <c r="B170">
        <v>12</v>
      </c>
      <c r="C170" t="s">
        <v>863</v>
      </c>
      <c r="D170">
        <v>14</v>
      </c>
      <c r="E170" t="s">
        <v>874</v>
      </c>
      <c r="F170">
        <v>24</v>
      </c>
      <c r="G170" s="38" t="str">
        <f t="shared" si="4"/>
        <v>Home</v>
      </c>
      <c r="H170" s="38" t="str">
        <f t="shared" si="5"/>
        <v>MIN</v>
      </c>
    </row>
    <row r="171" spans="1:8" x14ac:dyDescent="0.25">
      <c r="A171" s="21">
        <v>37948</v>
      </c>
      <c r="B171">
        <v>12</v>
      </c>
      <c r="C171" t="s">
        <v>872</v>
      </c>
      <c r="D171">
        <v>10</v>
      </c>
      <c r="E171" t="s">
        <v>860</v>
      </c>
      <c r="F171">
        <v>13</v>
      </c>
      <c r="G171" s="38" t="str">
        <f t="shared" si="4"/>
        <v>Home</v>
      </c>
      <c r="H171" s="38" t="str">
        <f t="shared" si="5"/>
        <v>NYJ</v>
      </c>
    </row>
    <row r="172" spans="1:8" x14ac:dyDescent="0.25">
      <c r="A172" s="21">
        <v>37948</v>
      </c>
      <c r="B172">
        <v>12</v>
      </c>
      <c r="C172" t="s">
        <v>886</v>
      </c>
      <c r="D172">
        <v>20</v>
      </c>
      <c r="E172" t="s">
        <v>891</v>
      </c>
      <c r="F172">
        <v>33</v>
      </c>
      <c r="G172" s="38" t="str">
        <f t="shared" si="4"/>
        <v>Home</v>
      </c>
      <c r="H172" s="38" t="str">
        <f t="shared" si="5"/>
        <v>PHI</v>
      </c>
    </row>
    <row r="173" spans="1:8" x14ac:dyDescent="0.25">
      <c r="A173" s="21">
        <v>37948</v>
      </c>
      <c r="B173">
        <v>12</v>
      </c>
      <c r="C173" t="s">
        <v>887</v>
      </c>
      <c r="D173">
        <v>41</v>
      </c>
      <c r="E173" t="s">
        <v>868</v>
      </c>
      <c r="F173">
        <v>44</v>
      </c>
      <c r="G173" s="38" t="str">
        <f t="shared" si="4"/>
        <v>Home</v>
      </c>
      <c r="H173" s="38" t="str">
        <f t="shared" si="5"/>
        <v>BAL</v>
      </c>
    </row>
    <row r="174" spans="1:8" x14ac:dyDescent="0.25">
      <c r="A174" s="21">
        <v>37948</v>
      </c>
      <c r="B174">
        <v>12</v>
      </c>
      <c r="C174" t="s">
        <v>884</v>
      </c>
      <c r="D174">
        <v>19</v>
      </c>
      <c r="E174" t="s">
        <v>864</v>
      </c>
      <c r="F174">
        <v>10</v>
      </c>
      <c r="G174" s="38" t="str">
        <f t="shared" si="4"/>
        <v>Visitor</v>
      </c>
      <c r="H174" s="38" t="str">
        <f t="shared" si="5"/>
        <v>CHI</v>
      </c>
    </row>
    <row r="175" spans="1:8" x14ac:dyDescent="0.25">
      <c r="A175" s="21">
        <v>37948</v>
      </c>
      <c r="B175">
        <v>12</v>
      </c>
      <c r="C175" t="s">
        <v>865</v>
      </c>
      <c r="D175">
        <v>34</v>
      </c>
      <c r="E175" t="s">
        <v>878</v>
      </c>
      <c r="F175">
        <v>27</v>
      </c>
      <c r="G175" s="38" t="str">
        <f t="shared" si="4"/>
        <v>Visitor</v>
      </c>
      <c r="H175" s="38" t="str">
        <f t="shared" si="5"/>
        <v>CIN</v>
      </c>
    </row>
    <row r="176" spans="1:8" x14ac:dyDescent="0.25">
      <c r="A176" s="21">
        <v>37948</v>
      </c>
      <c r="B176">
        <v>12</v>
      </c>
      <c r="C176" t="s">
        <v>889</v>
      </c>
      <c r="D176">
        <v>38</v>
      </c>
      <c r="E176" t="s">
        <v>882</v>
      </c>
      <c r="F176">
        <v>31</v>
      </c>
      <c r="G176" s="38" t="str">
        <f t="shared" si="4"/>
        <v>Visitor</v>
      </c>
      <c r="H176" s="38" t="str">
        <f t="shared" si="5"/>
        <v>TEN</v>
      </c>
    </row>
    <row r="177" spans="1:8" x14ac:dyDescent="0.25">
      <c r="A177" s="21">
        <v>37949</v>
      </c>
      <c r="B177">
        <v>12</v>
      </c>
      <c r="C177" t="s">
        <v>881</v>
      </c>
      <c r="D177">
        <v>13</v>
      </c>
      <c r="E177" t="s">
        <v>890</v>
      </c>
      <c r="F177">
        <v>19</v>
      </c>
      <c r="G177" s="38" t="str">
        <f t="shared" si="4"/>
        <v>Home</v>
      </c>
      <c r="H177" s="38" t="str">
        <f t="shared" si="5"/>
        <v>TB</v>
      </c>
    </row>
    <row r="178" spans="1:8" x14ac:dyDescent="0.25">
      <c r="A178" s="21">
        <v>37952</v>
      </c>
      <c r="B178">
        <v>13</v>
      </c>
      <c r="C178" t="s">
        <v>875</v>
      </c>
      <c r="D178">
        <v>14</v>
      </c>
      <c r="E178" t="s">
        <v>863</v>
      </c>
      <c r="F178">
        <v>22</v>
      </c>
      <c r="G178" s="38" t="str">
        <f t="shared" si="4"/>
        <v>Home</v>
      </c>
      <c r="H178" s="38" t="str">
        <f t="shared" si="5"/>
        <v>DET</v>
      </c>
    </row>
    <row r="179" spans="1:8" x14ac:dyDescent="0.25">
      <c r="A179" s="21">
        <v>37952</v>
      </c>
      <c r="B179">
        <v>13</v>
      </c>
      <c r="C179" t="s">
        <v>871</v>
      </c>
      <c r="D179">
        <v>40</v>
      </c>
      <c r="E179" t="s">
        <v>883</v>
      </c>
      <c r="F179">
        <v>21</v>
      </c>
      <c r="G179" s="38" t="str">
        <f t="shared" si="4"/>
        <v>Visitor</v>
      </c>
      <c r="H179" s="38" t="str">
        <f t="shared" si="5"/>
        <v>MIA</v>
      </c>
    </row>
    <row r="180" spans="1:8" x14ac:dyDescent="0.25">
      <c r="A180" s="21">
        <v>37955</v>
      </c>
      <c r="B180">
        <v>13</v>
      </c>
      <c r="C180" t="s">
        <v>862</v>
      </c>
      <c r="D180">
        <v>3</v>
      </c>
      <c r="E180" t="s">
        <v>884</v>
      </c>
      <c r="F180">
        <v>28</v>
      </c>
      <c r="G180" s="38" t="str">
        <f t="shared" si="4"/>
        <v>Home</v>
      </c>
      <c r="H180" s="38" t="str">
        <f t="shared" si="5"/>
        <v>CHI</v>
      </c>
    </row>
    <row r="181" spans="1:8" x14ac:dyDescent="0.25">
      <c r="A181" s="21">
        <v>37955</v>
      </c>
      <c r="B181">
        <v>13</v>
      </c>
      <c r="C181" t="s">
        <v>877</v>
      </c>
      <c r="D181">
        <v>24</v>
      </c>
      <c r="E181" t="s">
        <v>881</v>
      </c>
      <c r="F181">
        <v>7</v>
      </c>
      <c r="G181" s="38" t="str">
        <f t="shared" si="4"/>
        <v>Visitor</v>
      </c>
      <c r="H181" s="38" t="str">
        <f t="shared" si="5"/>
        <v>BUF</v>
      </c>
    </row>
    <row r="182" spans="1:8" x14ac:dyDescent="0.25">
      <c r="A182" s="21">
        <v>37955</v>
      </c>
      <c r="B182">
        <v>13</v>
      </c>
      <c r="C182" t="s">
        <v>874</v>
      </c>
      <c r="D182">
        <v>17</v>
      </c>
      <c r="E182" t="s">
        <v>880</v>
      </c>
      <c r="F182">
        <v>48</v>
      </c>
      <c r="G182" s="38" t="str">
        <f t="shared" si="4"/>
        <v>Home</v>
      </c>
      <c r="H182" s="38" t="str">
        <f t="shared" si="5"/>
        <v>STL</v>
      </c>
    </row>
    <row r="183" spans="1:8" x14ac:dyDescent="0.25">
      <c r="A183" s="21">
        <v>37955</v>
      </c>
      <c r="B183">
        <v>13</v>
      </c>
      <c r="C183" t="s">
        <v>891</v>
      </c>
      <c r="D183">
        <v>25</v>
      </c>
      <c r="E183" t="s">
        <v>873</v>
      </c>
      <c r="F183">
        <v>16</v>
      </c>
      <c r="G183" s="38" t="str">
        <f t="shared" si="4"/>
        <v>Visitor</v>
      </c>
      <c r="H183" s="38" t="str">
        <f t="shared" si="5"/>
        <v>PHI</v>
      </c>
    </row>
    <row r="184" spans="1:8" x14ac:dyDescent="0.25">
      <c r="A184" s="21">
        <v>37955</v>
      </c>
      <c r="B184">
        <v>13</v>
      </c>
      <c r="C184" t="s">
        <v>886</v>
      </c>
      <c r="D184">
        <v>24</v>
      </c>
      <c r="E184" t="s">
        <v>861</v>
      </c>
      <c r="F184">
        <v>20</v>
      </c>
      <c r="G184" s="38" t="str">
        <f t="shared" si="4"/>
        <v>Visitor</v>
      </c>
      <c r="H184" s="38" t="str">
        <f t="shared" si="5"/>
        <v>NO</v>
      </c>
    </row>
    <row r="185" spans="1:8" x14ac:dyDescent="0.25">
      <c r="A185" s="21">
        <v>37955</v>
      </c>
      <c r="B185">
        <v>13</v>
      </c>
      <c r="C185" t="s">
        <v>864</v>
      </c>
      <c r="D185">
        <v>22</v>
      </c>
      <c r="E185" t="s">
        <v>888</v>
      </c>
      <c r="F185">
        <v>8</v>
      </c>
      <c r="G185" s="38" t="str">
        <f t="shared" si="4"/>
        <v>Visitor</v>
      </c>
      <c r="H185" s="38" t="str">
        <f t="shared" si="5"/>
        <v>DEN</v>
      </c>
    </row>
    <row r="186" spans="1:8" x14ac:dyDescent="0.25">
      <c r="A186" s="21">
        <v>37955</v>
      </c>
      <c r="B186">
        <v>13</v>
      </c>
      <c r="C186" t="s">
        <v>890</v>
      </c>
      <c r="D186">
        <v>10</v>
      </c>
      <c r="E186" t="s">
        <v>872</v>
      </c>
      <c r="F186">
        <v>17</v>
      </c>
      <c r="G186" s="38" t="str">
        <f t="shared" si="4"/>
        <v>Home</v>
      </c>
      <c r="H186" s="38" t="str">
        <f t="shared" si="5"/>
        <v>JAC</v>
      </c>
    </row>
    <row r="187" spans="1:8" x14ac:dyDescent="0.25">
      <c r="A187" s="21">
        <v>37955</v>
      </c>
      <c r="B187">
        <v>13</v>
      </c>
      <c r="C187" t="s">
        <v>882</v>
      </c>
      <c r="D187">
        <v>13</v>
      </c>
      <c r="E187" t="s">
        <v>870</v>
      </c>
      <c r="F187">
        <v>17</v>
      </c>
      <c r="G187" s="38" t="str">
        <f t="shared" si="4"/>
        <v>Home</v>
      </c>
      <c r="H187" s="38" t="str">
        <f t="shared" si="5"/>
        <v>HOU</v>
      </c>
    </row>
    <row r="188" spans="1:8" x14ac:dyDescent="0.25">
      <c r="A188" s="21">
        <v>37955</v>
      </c>
      <c r="B188">
        <v>13</v>
      </c>
      <c r="C188" t="s">
        <v>865</v>
      </c>
      <c r="D188">
        <v>24</v>
      </c>
      <c r="E188" t="s">
        <v>869</v>
      </c>
      <c r="F188">
        <v>20</v>
      </c>
      <c r="G188" s="38" t="str">
        <f t="shared" si="4"/>
        <v>Visitor</v>
      </c>
      <c r="H188" s="38" t="str">
        <f t="shared" si="5"/>
        <v>CIN</v>
      </c>
    </row>
    <row r="189" spans="1:8" x14ac:dyDescent="0.25">
      <c r="A189" s="21">
        <v>37955</v>
      </c>
      <c r="B189">
        <v>13</v>
      </c>
      <c r="C189" t="s">
        <v>876</v>
      </c>
      <c r="D189">
        <v>38</v>
      </c>
      <c r="E189" t="s">
        <v>866</v>
      </c>
      <c r="F189">
        <v>34</v>
      </c>
      <c r="G189" s="38" t="str">
        <f t="shared" si="4"/>
        <v>Visitor</v>
      </c>
      <c r="H189" s="38" t="str">
        <f t="shared" si="5"/>
        <v>NE</v>
      </c>
    </row>
    <row r="190" spans="1:8" x14ac:dyDescent="0.25">
      <c r="A190" s="21">
        <v>37955</v>
      </c>
      <c r="B190">
        <v>13</v>
      </c>
      <c r="C190" t="s">
        <v>885</v>
      </c>
      <c r="D190">
        <v>6</v>
      </c>
      <c r="E190" t="s">
        <v>868</v>
      </c>
      <c r="F190">
        <v>44</v>
      </c>
      <c r="G190" s="38" t="str">
        <f t="shared" si="4"/>
        <v>Home</v>
      </c>
      <c r="H190" s="38" t="str">
        <f t="shared" si="5"/>
        <v>BAL</v>
      </c>
    </row>
    <row r="191" spans="1:8" x14ac:dyDescent="0.25">
      <c r="A191" s="21">
        <v>37955</v>
      </c>
      <c r="B191">
        <v>13</v>
      </c>
      <c r="C191" t="s">
        <v>867</v>
      </c>
      <c r="D191">
        <v>7</v>
      </c>
      <c r="E191" t="s">
        <v>887</v>
      </c>
      <c r="F191">
        <v>34</v>
      </c>
      <c r="G191" s="38" t="str">
        <f t="shared" si="4"/>
        <v>Home</v>
      </c>
      <c r="H191" s="38" t="str">
        <f t="shared" si="5"/>
        <v>SEA</v>
      </c>
    </row>
    <row r="192" spans="1:8" x14ac:dyDescent="0.25">
      <c r="A192" s="21">
        <v>37955</v>
      </c>
      <c r="B192">
        <v>13</v>
      </c>
      <c r="C192" t="s">
        <v>879</v>
      </c>
      <c r="D192">
        <v>28</v>
      </c>
      <c r="E192" t="s">
        <v>878</v>
      </c>
      <c r="F192">
        <v>24</v>
      </c>
      <c r="G192" s="38" t="str">
        <f t="shared" si="4"/>
        <v>Visitor</v>
      </c>
      <c r="H192" s="38" t="str">
        <f t="shared" si="5"/>
        <v>KC</v>
      </c>
    </row>
    <row r="193" spans="1:8" x14ac:dyDescent="0.25">
      <c r="A193" s="21">
        <v>37956</v>
      </c>
      <c r="B193">
        <v>13</v>
      </c>
      <c r="C193" t="s">
        <v>889</v>
      </c>
      <c r="D193">
        <v>17</v>
      </c>
      <c r="E193" t="s">
        <v>860</v>
      </c>
      <c r="F193">
        <v>24</v>
      </c>
      <c r="G193" s="38" t="str">
        <f t="shared" si="4"/>
        <v>Home</v>
      </c>
      <c r="H193" s="38" t="str">
        <f t="shared" si="5"/>
        <v>NYJ</v>
      </c>
    </row>
    <row r="194" spans="1:8" x14ac:dyDescent="0.25">
      <c r="A194" s="21">
        <v>37962</v>
      </c>
      <c r="B194">
        <v>14</v>
      </c>
      <c r="C194" t="s">
        <v>884</v>
      </c>
      <c r="D194">
        <v>21</v>
      </c>
      <c r="E194" t="s">
        <v>875</v>
      </c>
      <c r="F194">
        <v>34</v>
      </c>
      <c r="G194" s="38" t="str">
        <f t="shared" si="4"/>
        <v>Home</v>
      </c>
      <c r="H194" s="38" t="str">
        <f t="shared" si="5"/>
        <v>GB</v>
      </c>
    </row>
    <row r="195" spans="1:8" x14ac:dyDescent="0.25">
      <c r="A195" s="21">
        <v>37962</v>
      </c>
      <c r="B195">
        <v>14</v>
      </c>
      <c r="C195" t="s">
        <v>883</v>
      </c>
      <c r="D195">
        <v>10</v>
      </c>
      <c r="E195" t="s">
        <v>891</v>
      </c>
      <c r="F195">
        <v>36</v>
      </c>
      <c r="G195" s="38" t="str">
        <f t="shared" ref="G195:G257" si="6">IF(F195&gt;D195, "Home", "Visitor")</f>
        <v>Home</v>
      </c>
      <c r="H195" s="38" t="str">
        <f t="shared" ref="H195:H257" si="7">IF(F195&gt;D195, E195, C195)</f>
        <v>PHI</v>
      </c>
    </row>
    <row r="196" spans="1:8" x14ac:dyDescent="0.25">
      <c r="A196" s="21">
        <v>37962</v>
      </c>
      <c r="B196">
        <v>14</v>
      </c>
      <c r="C196" t="s">
        <v>866</v>
      </c>
      <c r="D196">
        <v>29</v>
      </c>
      <c r="E196" t="s">
        <v>889</v>
      </c>
      <c r="F196">
        <v>27</v>
      </c>
      <c r="G196" s="38" t="str">
        <f t="shared" si="6"/>
        <v>Visitor</v>
      </c>
      <c r="H196" s="38" t="str">
        <f t="shared" si="7"/>
        <v>IND</v>
      </c>
    </row>
    <row r="197" spans="1:8" x14ac:dyDescent="0.25">
      <c r="A197" s="21">
        <v>37962</v>
      </c>
      <c r="B197">
        <v>14</v>
      </c>
      <c r="C197" t="s">
        <v>878</v>
      </c>
      <c r="D197">
        <v>14</v>
      </c>
      <c r="E197" t="s">
        <v>863</v>
      </c>
      <c r="F197">
        <v>7</v>
      </c>
      <c r="G197" s="38" t="str">
        <f t="shared" si="6"/>
        <v>Visitor</v>
      </c>
      <c r="H197" s="38" t="str">
        <f t="shared" si="7"/>
        <v>SD</v>
      </c>
    </row>
    <row r="198" spans="1:8" x14ac:dyDescent="0.25">
      <c r="A198" s="21">
        <v>37962</v>
      </c>
      <c r="B198">
        <v>14</v>
      </c>
      <c r="C198" t="s">
        <v>865</v>
      </c>
      <c r="D198">
        <v>13</v>
      </c>
      <c r="E198" t="s">
        <v>868</v>
      </c>
      <c r="F198">
        <v>31</v>
      </c>
      <c r="G198" s="38" t="str">
        <f t="shared" si="6"/>
        <v>Home</v>
      </c>
      <c r="H198" s="38" t="str">
        <f t="shared" si="7"/>
        <v>BAL</v>
      </c>
    </row>
    <row r="199" spans="1:8" x14ac:dyDescent="0.25">
      <c r="A199" s="21">
        <v>37962</v>
      </c>
      <c r="B199">
        <v>14</v>
      </c>
      <c r="C199" t="s">
        <v>870</v>
      </c>
      <c r="D199">
        <v>0</v>
      </c>
      <c r="E199" t="s">
        <v>872</v>
      </c>
      <c r="F199">
        <v>27</v>
      </c>
      <c r="G199" s="38" t="str">
        <f t="shared" si="6"/>
        <v>Home</v>
      </c>
      <c r="H199" s="38" t="str">
        <f t="shared" si="7"/>
        <v>JAC</v>
      </c>
    </row>
    <row r="200" spans="1:8" x14ac:dyDescent="0.25">
      <c r="A200" s="21">
        <v>37962</v>
      </c>
      <c r="B200">
        <v>14</v>
      </c>
      <c r="C200" t="s">
        <v>888</v>
      </c>
      <c r="D200">
        <v>7</v>
      </c>
      <c r="E200" t="s">
        <v>869</v>
      </c>
      <c r="F200">
        <v>27</v>
      </c>
      <c r="G200" s="38" t="str">
        <f t="shared" si="6"/>
        <v>Home</v>
      </c>
      <c r="H200" s="38" t="str">
        <f t="shared" si="7"/>
        <v>PIT</v>
      </c>
    </row>
    <row r="201" spans="1:8" x14ac:dyDescent="0.25">
      <c r="A201" s="21">
        <v>37962</v>
      </c>
      <c r="B201">
        <v>14</v>
      </c>
      <c r="C201" t="s">
        <v>887</v>
      </c>
      <c r="D201">
        <v>7</v>
      </c>
      <c r="E201" t="s">
        <v>874</v>
      </c>
      <c r="F201">
        <v>34</v>
      </c>
      <c r="G201" s="38" t="str">
        <f t="shared" si="6"/>
        <v>Home</v>
      </c>
      <c r="H201" s="38" t="str">
        <f t="shared" si="7"/>
        <v>MIN</v>
      </c>
    </row>
    <row r="202" spans="1:8" x14ac:dyDescent="0.25">
      <c r="A202" s="21">
        <v>37962</v>
      </c>
      <c r="B202">
        <v>14</v>
      </c>
      <c r="C202" t="s">
        <v>890</v>
      </c>
      <c r="D202">
        <v>14</v>
      </c>
      <c r="E202" t="s">
        <v>886</v>
      </c>
      <c r="F202">
        <v>7</v>
      </c>
      <c r="G202" s="38" t="str">
        <f t="shared" si="6"/>
        <v>Visitor</v>
      </c>
      <c r="H202" s="38" t="str">
        <f t="shared" si="7"/>
        <v>TB</v>
      </c>
    </row>
    <row r="203" spans="1:8" x14ac:dyDescent="0.25">
      <c r="A203" s="21">
        <v>37962</v>
      </c>
      <c r="B203">
        <v>14</v>
      </c>
      <c r="C203" t="s">
        <v>861</v>
      </c>
      <c r="D203">
        <v>20</v>
      </c>
      <c r="E203" t="s">
        <v>881</v>
      </c>
      <c r="F203">
        <v>7</v>
      </c>
      <c r="G203" s="38" t="str">
        <f t="shared" si="6"/>
        <v>Visitor</v>
      </c>
      <c r="H203" s="38" t="str">
        <f t="shared" si="7"/>
        <v>WAS</v>
      </c>
    </row>
    <row r="204" spans="1:8" x14ac:dyDescent="0.25">
      <c r="A204" s="21">
        <v>37962</v>
      </c>
      <c r="B204">
        <v>14</v>
      </c>
      <c r="C204" t="s">
        <v>862</v>
      </c>
      <c r="D204">
        <v>14</v>
      </c>
      <c r="E204" t="s">
        <v>885</v>
      </c>
      <c r="F204">
        <v>50</v>
      </c>
      <c r="G204" s="38" t="str">
        <f t="shared" si="6"/>
        <v>Home</v>
      </c>
      <c r="H204" s="38" t="str">
        <f t="shared" si="7"/>
        <v>SF</v>
      </c>
    </row>
    <row r="205" spans="1:8" x14ac:dyDescent="0.25">
      <c r="A205" s="21">
        <v>37962</v>
      </c>
      <c r="B205">
        <v>14</v>
      </c>
      <c r="C205" t="s">
        <v>879</v>
      </c>
      <c r="D205">
        <v>27</v>
      </c>
      <c r="E205" t="s">
        <v>864</v>
      </c>
      <c r="F205">
        <v>45</v>
      </c>
      <c r="G205" s="38" t="str">
        <f t="shared" si="6"/>
        <v>Home</v>
      </c>
      <c r="H205" s="38" t="str">
        <f t="shared" si="7"/>
        <v>DEN</v>
      </c>
    </row>
    <row r="206" spans="1:8" x14ac:dyDescent="0.25">
      <c r="A206" s="21">
        <v>37962</v>
      </c>
      <c r="B206">
        <v>14</v>
      </c>
      <c r="C206" t="s">
        <v>871</v>
      </c>
      <c r="D206">
        <v>0</v>
      </c>
      <c r="E206" t="s">
        <v>876</v>
      </c>
      <c r="F206">
        <v>12</v>
      </c>
      <c r="G206" s="38" t="str">
        <f t="shared" si="6"/>
        <v>Home</v>
      </c>
      <c r="H206" s="38" t="str">
        <f t="shared" si="7"/>
        <v>NE</v>
      </c>
    </row>
    <row r="207" spans="1:8" x14ac:dyDescent="0.25">
      <c r="A207" s="21">
        <v>37962</v>
      </c>
      <c r="B207">
        <v>14</v>
      </c>
      <c r="C207" t="s">
        <v>860</v>
      </c>
      <c r="D207">
        <v>6</v>
      </c>
      <c r="E207" t="s">
        <v>877</v>
      </c>
      <c r="F207">
        <v>17</v>
      </c>
      <c r="G207" s="38" t="str">
        <f t="shared" si="6"/>
        <v>Home</v>
      </c>
      <c r="H207" s="38" t="str">
        <f t="shared" si="7"/>
        <v>BUF</v>
      </c>
    </row>
    <row r="208" spans="1:8" x14ac:dyDescent="0.25">
      <c r="A208" s="21">
        <v>37962</v>
      </c>
      <c r="B208">
        <v>14</v>
      </c>
      <c r="C208" t="s">
        <v>873</v>
      </c>
      <c r="D208">
        <v>14</v>
      </c>
      <c r="E208" t="s">
        <v>882</v>
      </c>
      <c r="F208">
        <v>20</v>
      </c>
      <c r="G208" s="38" t="str">
        <f t="shared" si="6"/>
        <v>Home</v>
      </c>
      <c r="H208" s="38" t="str">
        <f t="shared" si="7"/>
        <v>ATL</v>
      </c>
    </row>
    <row r="209" spans="1:8" x14ac:dyDescent="0.25">
      <c r="A209" s="21">
        <v>37963</v>
      </c>
      <c r="B209">
        <v>14</v>
      </c>
      <c r="C209" t="s">
        <v>880</v>
      </c>
      <c r="D209">
        <v>26</v>
      </c>
      <c r="E209" t="s">
        <v>867</v>
      </c>
      <c r="F209">
        <v>20</v>
      </c>
      <c r="G209" s="38" t="str">
        <f t="shared" si="6"/>
        <v>Visitor</v>
      </c>
      <c r="H209" s="38" t="str">
        <f t="shared" si="7"/>
        <v>STL</v>
      </c>
    </row>
    <row r="210" spans="1:8" x14ac:dyDescent="0.25">
      <c r="A210" s="21">
        <v>37969</v>
      </c>
      <c r="B210">
        <v>15</v>
      </c>
      <c r="C210" t="s">
        <v>882</v>
      </c>
      <c r="D210">
        <v>7</v>
      </c>
      <c r="E210" t="s">
        <v>866</v>
      </c>
      <c r="F210">
        <v>38</v>
      </c>
      <c r="G210" s="38" t="str">
        <f t="shared" si="6"/>
        <v>Home</v>
      </c>
      <c r="H210" s="38" t="str">
        <f t="shared" si="7"/>
        <v>IND</v>
      </c>
    </row>
    <row r="211" spans="1:8" x14ac:dyDescent="0.25">
      <c r="A211" s="21">
        <v>37969</v>
      </c>
      <c r="B211">
        <v>15</v>
      </c>
      <c r="C211" t="s">
        <v>883</v>
      </c>
      <c r="D211">
        <v>27</v>
      </c>
      <c r="E211" t="s">
        <v>861</v>
      </c>
      <c r="F211">
        <v>0</v>
      </c>
      <c r="G211" s="38" t="str">
        <f t="shared" si="6"/>
        <v>Visitor</v>
      </c>
      <c r="H211" s="38" t="str">
        <f t="shared" si="7"/>
        <v>DAL</v>
      </c>
    </row>
    <row r="212" spans="1:8" x14ac:dyDescent="0.25">
      <c r="A212" s="21">
        <v>37969</v>
      </c>
      <c r="B212">
        <v>15</v>
      </c>
      <c r="C212" t="s">
        <v>870</v>
      </c>
      <c r="D212">
        <v>3</v>
      </c>
      <c r="E212" t="s">
        <v>890</v>
      </c>
      <c r="F212">
        <v>16</v>
      </c>
      <c r="G212" s="38" t="str">
        <f t="shared" si="6"/>
        <v>Home</v>
      </c>
      <c r="H212" s="38" t="str">
        <f t="shared" si="7"/>
        <v>TB</v>
      </c>
    </row>
    <row r="213" spans="1:8" x14ac:dyDescent="0.25">
      <c r="A213" s="21">
        <v>37969</v>
      </c>
      <c r="B213">
        <v>15</v>
      </c>
      <c r="C213" t="s">
        <v>874</v>
      </c>
      <c r="D213">
        <v>10</v>
      </c>
      <c r="E213" t="s">
        <v>884</v>
      </c>
      <c r="F213">
        <v>13</v>
      </c>
      <c r="G213" s="38" t="str">
        <f t="shared" si="6"/>
        <v>Home</v>
      </c>
      <c r="H213" s="38" t="str">
        <f t="shared" si="7"/>
        <v>CHI</v>
      </c>
    </row>
    <row r="214" spans="1:8" x14ac:dyDescent="0.25">
      <c r="A214" s="21">
        <v>37969</v>
      </c>
      <c r="B214">
        <v>15</v>
      </c>
      <c r="C214" t="s">
        <v>887</v>
      </c>
      <c r="D214">
        <v>22</v>
      </c>
      <c r="E214" t="s">
        <v>880</v>
      </c>
      <c r="F214">
        <v>27</v>
      </c>
      <c r="G214" s="38" t="str">
        <f t="shared" si="6"/>
        <v>Home</v>
      </c>
      <c r="H214" s="38" t="str">
        <f t="shared" si="7"/>
        <v>STL</v>
      </c>
    </row>
    <row r="215" spans="1:8" x14ac:dyDescent="0.25">
      <c r="A215" s="21">
        <v>37969</v>
      </c>
      <c r="B215">
        <v>15</v>
      </c>
      <c r="C215" t="s">
        <v>873</v>
      </c>
      <c r="D215">
        <v>20</v>
      </c>
      <c r="E215" t="s">
        <v>862</v>
      </c>
      <c r="F215">
        <v>17</v>
      </c>
      <c r="G215" s="38" t="str">
        <f t="shared" si="6"/>
        <v>Visitor</v>
      </c>
      <c r="H215" s="38" t="str">
        <f t="shared" si="7"/>
        <v>CAR</v>
      </c>
    </row>
    <row r="216" spans="1:8" x14ac:dyDescent="0.25">
      <c r="A216" s="21">
        <v>37969</v>
      </c>
      <c r="B216">
        <v>15</v>
      </c>
      <c r="C216" t="s">
        <v>881</v>
      </c>
      <c r="D216">
        <v>7</v>
      </c>
      <c r="E216" t="s">
        <v>886</v>
      </c>
      <c r="F216">
        <v>45</v>
      </c>
      <c r="G216" s="38" t="str">
        <f t="shared" si="6"/>
        <v>Home</v>
      </c>
      <c r="H216" s="38" t="str">
        <f t="shared" si="7"/>
        <v>NO</v>
      </c>
    </row>
    <row r="217" spans="1:8" x14ac:dyDescent="0.25">
      <c r="A217" s="21">
        <v>37969</v>
      </c>
      <c r="B217">
        <v>15</v>
      </c>
      <c r="C217" t="s">
        <v>877</v>
      </c>
      <c r="D217">
        <v>26</v>
      </c>
      <c r="E217" t="s">
        <v>889</v>
      </c>
      <c r="F217">
        <v>28</v>
      </c>
      <c r="G217" s="38" t="str">
        <f t="shared" si="6"/>
        <v>Home</v>
      </c>
      <c r="H217" s="38" t="str">
        <f t="shared" si="7"/>
        <v>TEN</v>
      </c>
    </row>
    <row r="218" spans="1:8" x14ac:dyDescent="0.25">
      <c r="A218" s="21">
        <v>37969</v>
      </c>
      <c r="B218">
        <v>15</v>
      </c>
      <c r="C218" t="s">
        <v>863</v>
      </c>
      <c r="D218">
        <v>17</v>
      </c>
      <c r="E218" t="s">
        <v>879</v>
      </c>
      <c r="F218">
        <v>45</v>
      </c>
      <c r="G218" s="38" t="str">
        <f t="shared" si="6"/>
        <v>Home</v>
      </c>
      <c r="H218" s="38" t="str">
        <f t="shared" si="7"/>
        <v>KC</v>
      </c>
    </row>
    <row r="219" spans="1:8" x14ac:dyDescent="0.25">
      <c r="A219" s="21">
        <v>37969</v>
      </c>
      <c r="B219">
        <v>15</v>
      </c>
      <c r="C219" t="s">
        <v>872</v>
      </c>
      <c r="D219">
        <v>13</v>
      </c>
      <c r="E219" t="s">
        <v>876</v>
      </c>
      <c r="F219">
        <v>27</v>
      </c>
      <c r="G219" s="38" t="str">
        <f t="shared" si="6"/>
        <v>Home</v>
      </c>
      <c r="H219" s="38" t="str">
        <f t="shared" si="7"/>
        <v>NE</v>
      </c>
    </row>
    <row r="220" spans="1:8" x14ac:dyDescent="0.25">
      <c r="A220" s="21">
        <v>37969</v>
      </c>
      <c r="B220">
        <v>15</v>
      </c>
      <c r="C220" t="s">
        <v>869</v>
      </c>
      <c r="D220">
        <v>0</v>
      </c>
      <c r="E220" t="s">
        <v>860</v>
      </c>
      <c r="F220">
        <v>6</v>
      </c>
      <c r="G220" s="38" t="str">
        <f t="shared" si="6"/>
        <v>Home</v>
      </c>
      <c r="H220" s="38" t="str">
        <f t="shared" si="7"/>
        <v>NYJ</v>
      </c>
    </row>
    <row r="221" spans="1:8" x14ac:dyDescent="0.25">
      <c r="A221" s="21">
        <v>37969</v>
      </c>
      <c r="B221">
        <v>15</v>
      </c>
      <c r="C221" t="s">
        <v>885</v>
      </c>
      <c r="D221">
        <v>38</v>
      </c>
      <c r="E221" t="s">
        <v>865</v>
      </c>
      <c r="F221">
        <v>41</v>
      </c>
      <c r="G221" s="38" t="str">
        <f t="shared" si="6"/>
        <v>Home</v>
      </c>
      <c r="H221" s="38" t="str">
        <f t="shared" si="7"/>
        <v>CIN</v>
      </c>
    </row>
    <row r="222" spans="1:8" x14ac:dyDescent="0.25">
      <c r="A222" s="21">
        <v>37969</v>
      </c>
      <c r="B222">
        <v>15</v>
      </c>
      <c r="C222" t="s">
        <v>867</v>
      </c>
      <c r="D222">
        <v>20</v>
      </c>
      <c r="E222" t="s">
        <v>864</v>
      </c>
      <c r="F222">
        <v>23</v>
      </c>
      <c r="G222" s="38" t="str">
        <f t="shared" si="6"/>
        <v>Home</v>
      </c>
      <c r="H222" s="38" t="str">
        <f t="shared" si="7"/>
        <v>DEN</v>
      </c>
    </row>
    <row r="223" spans="1:8" x14ac:dyDescent="0.25">
      <c r="A223" s="21">
        <v>37969</v>
      </c>
      <c r="B223">
        <v>15</v>
      </c>
      <c r="C223" t="s">
        <v>875</v>
      </c>
      <c r="D223">
        <v>38</v>
      </c>
      <c r="E223" t="s">
        <v>878</v>
      </c>
      <c r="F223">
        <v>21</v>
      </c>
      <c r="G223" s="38" t="str">
        <f t="shared" si="6"/>
        <v>Visitor</v>
      </c>
      <c r="H223" s="38" t="str">
        <f t="shared" si="7"/>
        <v>GB</v>
      </c>
    </row>
    <row r="224" spans="1:8" x14ac:dyDescent="0.25">
      <c r="A224" s="21">
        <v>37969</v>
      </c>
      <c r="B224">
        <v>15</v>
      </c>
      <c r="C224" t="s">
        <v>868</v>
      </c>
      <c r="D224">
        <v>12</v>
      </c>
      <c r="E224" t="s">
        <v>888</v>
      </c>
      <c r="F224">
        <v>20</v>
      </c>
      <c r="G224" s="38" t="str">
        <f t="shared" si="6"/>
        <v>Home</v>
      </c>
      <c r="H224" s="38" t="str">
        <f t="shared" si="7"/>
        <v>OAK</v>
      </c>
    </row>
    <row r="225" spans="1:8" x14ac:dyDescent="0.25">
      <c r="A225" s="21">
        <v>37970</v>
      </c>
      <c r="B225">
        <v>15</v>
      </c>
      <c r="C225" t="s">
        <v>891</v>
      </c>
      <c r="D225">
        <v>34</v>
      </c>
      <c r="E225" t="s">
        <v>871</v>
      </c>
      <c r="F225">
        <v>27</v>
      </c>
      <c r="G225" s="38" t="str">
        <f t="shared" si="6"/>
        <v>Visitor</v>
      </c>
      <c r="H225" s="38" t="str">
        <f t="shared" si="7"/>
        <v>PHI</v>
      </c>
    </row>
    <row r="226" spans="1:8" x14ac:dyDescent="0.25">
      <c r="A226" s="21">
        <v>37975</v>
      </c>
      <c r="B226">
        <v>16</v>
      </c>
      <c r="C226" t="s">
        <v>882</v>
      </c>
      <c r="D226">
        <v>30</v>
      </c>
      <c r="E226" t="s">
        <v>890</v>
      </c>
      <c r="F226">
        <v>28</v>
      </c>
      <c r="G226" s="38" t="str">
        <f t="shared" si="6"/>
        <v>Visitor</v>
      </c>
      <c r="H226" s="38" t="str">
        <f t="shared" si="7"/>
        <v>ATL</v>
      </c>
    </row>
    <row r="227" spans="1:8" x14ac:dyDescent="0.25">
      <c r="A227" s="21">
        <v>37975</v>
      </c>
      <c r="B227">
        <v>16</v>
      </c>
      <c r="C227" t="s">
        <v>876</v>
      </c>
      <c r="D227">
        <v>21</v>
      </c>
      <c r="E227" t="s">
        <v>860</v>
      </c>
      <c r="F227">
        <v>16</v>
      </c>
      <c r="G227" s="38" t="str">
        <f t="shared" si="6"/>
        <v>Visitor</v>
      </c>
      <c r="H227" s="38" t="str">
        <f t="shared" si="7"/>
        <v>NE</v>
      </c>
    </row>
    <row r="228" spans="1:8" x14ac:dyDescent="0.25">
      <c r="A228" s="21">
        <v>37975</v>
      </c>
      <c r="B228">
        <v>16</v>
      </c>
      <c r="C228" t="s">
        <v>879</v>
      </c>
      <c r="D228">
        <v>20</v>
      </c>
      <c r="E228" t="s">
        <v>874</v>
      </c>
      <c r="F228">
        <v>45</v>
      </c>
      <c r="G228" s="38" t="str">
        <f t="shared" si="6"/>
        <v>Home</v>
      </c>
      <c r="H228" s="38" t="str">
        <f t="shared" si="7"/>
        <v>MIN</v>
      </c>
    </row>
    <row r="229" spans="1:8" x14ac:dyDescent="0.25">
      <c r="A229" s="21">
        <v>37976</v>
      </c>
      <c r="B229">
        <v>16</v>
      </c>
      <c r="C229" t="s">
        <v>868</v>
      </c>
      <c r="D229">
        <v>35</v>
      </c>
      <c r="E229" t="s">
        <v>867</v>
      </c>
      <c r="F229">
        <v>0</v>
      </c>
      <c r="G229" s="38" t="str">
        <f t="shared" si="6"/>
        <v>Visitor</v>
      </c>
      <c r="H229" s="38" t="str">
        <f t="shared" si="7"/>
        <v>BAL</v>
      </c>
    </row>
    <row r="230" spans="1:8" x14ac:dyDescent="0.25">
      <c r="A230" s="21">
        <v>37976</v>
      </c>
      <c r="B230">
        <v>16</v>
      </c>
      <c r="C230" t="s">
        <v>863</v>
      </c>
      <c r="D230">
        <v>14</v>
      </c>
      <c r="E230" t="s">
        <v>873</v>
      </c>
      <c r="F230">
        <v>20</v>
      </c>
      <c r="G230" s="38" t="str">
        <f t="shared" si="6"/>
        <v>Home</v>
      </c>
      <c r="H230" s="38" t="str">
        <f t="shared" si="7"/>
        <v>CAR</v>
      </c>
    </row>
    <row r="231" spans="1:8" x14ac:dyDescent="0.25">
      <c r="A231" s="21">
        <v>37976</v>
      </c>
      <c r="B231">
        <v>16</v>
      </c>
      <c r="C231" t="s">
        <v>886</v>
      </c>
      <c r="D231">
        <v>19</v>
      </c>
      <c r="E231" t="s">
        <v>872</v>
      </c>
      <c r="F231">
        <v>20</v>
      </c>
      <c r="G231" s="38" t="str">
        <f t="shared" si="6"/>
        <v>Home</v>
      </c>
      <c r="H231" s="38" t="str">
        <f t="shared" si="7"/>
        <v>JAC</v>
      </c>
    </row>
    <row r="232" spans="1:8" x14ac:dyDescent="0.25">
      <c r="A232" s="21">
        <v>37976</v>
      </c>
      <c r="B232">
        <v>16</v>
      </c>
      <c r="C232" t="s">
        <v>889</v>
      </c>
      <c r="D232">
        <v>27</v>
      </c>
      <c r="E232" t="s">
        <v>870</v>
      </c>
      <c r="F232">
        <v>24</v>
      </c>
      <c r="G232" s="38" t="str">
        <f t="shared" si="6"/>
        <v>Visitor</v>
      </c>
      <c r="H232" s="38" t="str">
        <f t="shared" si="7"/>
        <v>TEN</v>
      </c>
    </row>
    <row r="233" spans="1:8" x14ac:dyDescent="0.25">
      <c r="A233" s="21">
        <v>37976</v>
      </c>
      <c r="B233">
        <v>16</v>
      </c>
      <c r="C233" t="s">
        <v>878</v>
      </c>
      <c r="D233">
        <v>24</v>
      </c>
      <c r="E233" t="s">
        <v>869</v>
      </c>
      <c r="F233">
        <v>40</v>
      </c>
      <c r="G233" s="38" t="str">
        <f t="shared" si="6"/>
        <v>Home</v>
      </c>
      <c r="H233" s="38" t="str">
        <f t="shared" si="7"/>
        <v>PIT</v>
      </c>
    </row>
    <row r="234" spans="1:8" x14ac:dyDescent="0.25">
      <c r="A234" s="21">
        <v>37976</v>
      </c>
      <c r="B234">
        <v>16</v>
      </c>
      <c r="C234" t="s">
        <v>885</v>
      </c>
      <c r="D234">
        <v>31</v>
      </c>
      <c r="E234" t="s">
        <v>891</v>
      </c>
      <c r="F234">
        <v>28</v>
      </c>
      <c r="G234" s="38" t="str">
        <f t="shared" si="6"/>
        <v>Visitor</v>
      </c>
      <c r="H234" s="38" t="str">
        <f t="shared" si="7"/>
        <v>SF</v>
      </c>
    </row>
    <row r="235" spans="1:8" x14ac:dyDescent="0.25">
      <c r="A235" s="21">
        <v>37976</v>
      </c>
      <c r="B235">
        <v>16</v>
      </c>
      <c r="C235" t="s">
        <v>865</v>
      </c>
      <c r="D235">
        <v>10</v>
      </c>
      <c r="E235" t="s">
        <v>880</v>
      </c>
      <c r="F235">
        <v>27</v>
      </c>
      <c r="G235" s="38" t="str">
        <f t="shared" si="6"/>
        <v>Home</v>
      </c>
      <c r="H235" s="38" t="str">
        <f t="shared" si="7"/>
        <v>STL</v>
      </c>
    </row>
    <row r="236" spans="1:8" x14ac:dyDescent="0.25">
      <c r="A236" s="21">
        <v>37976</v>
      </c>
      <c r="B236">
        <v>16</v>
      </c>
      <c r="C236" t="s">
        <v>871</v>
      </c>
      <c r="D236">
        <v>20</v>
      </c>
      <c r="E236" t="s">
        <v>877</v>
      </c>
      <c r="F236">
        <v>3</v>
      </c>
      <c r="G236" s="38" t="str">
        <f t="shared" si="6"/>
        <v>Visitor</v>
      </c>
      <c r="H236" s="38" t="str">
        <f t="shared" si="7"/>
        <v>MIA</v>
      </c>
    </row>
    <row r="237" spans="1:8" x14ac:dyDescent="0.25">
      <c r="A237" s="21">
        <v>37976</v>
      </c>
      <c r="B237">
        <v>16</v>
      </c>
      <c r="C237" t="s">
        <v>881</v>
      </c>
      <c r="D237">
        <v>3</v>
      </c>
      <c r="E237" t="s">
        <v>883</v>
      </c>
      <c r="F237">
        <v>19</v>
      </c>
      <c r="G237" s="38" t="str">
        <f t="shared" si="6"/>
        <v>Home</v>
      </c>
      <c r="H237" s="38" t="str">
        <f t="shared" si="7"/>
        <v>DAL</v>
      </c>
    </row>
    <row r="238" spans="1:8" x14ac:dyDescent="0.25">
      <c r="A238" s="21">
        <v>37976</v>
      </c>
      <c r="B238">
        <v>16</v>
      </c>
      <c r="C238" t="s">
        <v>861</v>
      </c>
      <c r="D238">
        <v>24</v>
      </c>
      <c r="E238" t="s">
        <v>884</v>
      </c>
      <c r="F238">
        <v>27</v>
      </c>
      <c r="G238" s="38" t="str">
        <f t="shared" si="6"/>
        <v>Home</v>
      </c>
      <c r="H238" s="38" t="str">
        <f t="shared" si="7"/>
        <v>CHI</v>
      </c>
    </row>
    <row r="239" spans="1:8" x14ac:dyDescent="0.25">
      <c r="A239" s="21">
        <v>37976</v>
      </c>
      <c r="B239">
        <v>16</v>
      </c>
      <c r="C239" t="s">
        <v>862</v>
      </c>
      <c r="D239">
        <v>10</v>
      </c>
      <c r="E239" t="s">
        <v>887</v>
      </c>
      <c r="F239">
        <v>28</v>
      </c>
      <c r="G239" s="38" t="str">
        <f t="shared" si="6"/>
        <v>Home</v>
      </c>
      <c r="H239" s="38" t="str">
        <f t="shared" si="7"/>
        <v>SEA</v>
      </c>
    </row>
    <row r="240" spans="1:8" x14ac:dyDescent="0.25">
      <c r="A240" s="21">
        <v>37976</v>
      </c>
      <c r="B240">
        <v>16</v>
      </c>
      <c r="C240" t="s">
        <v>864</v>
      </c>
      <c r="D240">
        <v>31</v>
      </c>
      <c r="E240" t="s">
        <v>866</v>
      </c>
      <c r="F240">
        <v>17</v>
      </c>
      <c r="G240" s="38" t="str">
        <f t="shared" si="6"/>
        <v>Visitor</v>
      </c>
      <c r="H240" s="38" t="str">
        <f t="shared" si="7"/>
        <v>DEN</v>
      </c>
    </row>
    <row r="241" spans="1:8" x14ac:dyDescent="0.25">
      <c r="A241" s="21">
        <v>37977</v>
      </c>
      <c r="B241">
        <v>16</v>
      </c>
      <c r="C241" t="s">
        <v>875</v>
      </c>
      <c r="D241">
        <v>41</v>
      </c>
      <c r="E241" t="s">
        <v>888</v>
      </c>
      <c r="F241">
        <v>7</v>
      </c>
      <c r="G241" s="38" t="str">
        <f t="shared" si="6"/>
        <v>Visitor</v>
      </c>
      <c r="H241" s="38" t="str">
        <f t="shared" si="7"/>
        <v>GB</v>
      </c>
    </row>
    <row r="242" spans="1:8" x14ac:dyDescent="0.25">
      <c r="A242" s="21">
        <v>37982</v>
      </c>
      <c r="B242">
        <v>17</v>
      </c>
      <c r="C242" t="s">
        <v>877</v>
      </c>
      <c r="D242">
        <v>0</v>
      </c>
      <c r="E242" t="s">
        <v>876</v>
      </c>
      <c r="F242">
        <v>31</v>
      </c>
      <c r="G242" s="38" t="str">
        <f t="shared" si="6"/>
        <v>Home</v>
      </c>
      <c r="H242" s="38" t="str">
        <f t="shared" si="7"/>
        <v>NE</v>
      </c>
    </row>
    <row r="243" spans="1:8" x14ac:dyDescent="0.25">
      <c r="A243" s="21">
        <v>37982</v>
      </c>
      <c r="B243">
        <v>17</v>
      </c>
      <c r="C243" t="s">
        <v>887</v>
      </c>
      <c r="D243">
        <v>24</v>
      </c>
      <c r="E243" t="s">
        <v>885</v>
      </c>
      <c r="F243">
        <v>17</v>
      </c>
      <c r="G243" s="38" t="str">
        <f t="shared" si="6"/>
        <v>Visitor</v>
      </c>
      <c r="H243" s="38" t="str">
        <f t="shared" si="7"/>
        <v>SEA</v>
      </c>
    </row>
    <row r="244" spans="1:8" x14ac:dyDescent="0.25">
      <c r="A244" s="21">
        <v>37982</v>
      </c>
      <c r="B244">
        <v>17</v>
      </c>
      <c r="C244" t="s">
        <v>891</v>
      </c>
      <c r="D244">
        <v>31</v>
      </c>
      <c r="E244" t="s">
        <v>861</v>
      </c>
      <c r="F244">
        <v>7</v>
      </c>
      <c r="G244" s="38" t="str">
        <f t="shared" si="6"/>
        <v>Visitor</v>
      </c>
      <c r="H244" s="38" t="str">
        <f t="shared" si="7"/>
        <v>PHI</v>
      </c>
    </row>
    <row r="245" spans="1:8" x14ac:dyDescent="0.25">
      <c r="A245" s="21">
        <v>37983</v>
      </c>
      <c r="B245">
        <v>17</v>
      </c>
      <c r="C245" t="s">
        <v>884</v>
      </c>
      <c r="D245">
        <v>3</v>
      </c>
      <c r="E245" t="s">
        <v>879</v>
      </c>
      <c r="F245">
        <v>31</v>
      </c>
      <c r="G245" s="38" t="str">
        <f t="shared" si="6"/>
        <v>Home</v>
      </c>
      <c r="H245" s="38" t="str">
        <f t="shared" si="7"/>
        <v>KC</v>
      </c>
    </row>
    <row r="246" spans="1:8" x14ac:dyDescent="0.25">
      <c r="A246" s="21">
        <v>37983</v>
      </c>
      <c r="B246">
        <v>17</v>
      </c>
      <c r="C246" t="s">
        <v>867</v>
      </c>
      <c r="D246">
        <v>22</v>
      </c>
      <c r="E246" t="s">
        <v>865</v>
      </c>
      <c r="F246">
        <v>14</v>
      </c>
      <c r="G246" s="38" t="str">
        <f t="shared" si="6"/>
        <v>Visitor</v>
      </c>
      <c r="H246" s="38" t="str">
        <f t="shared" si="7"/>
        <v>CLE</v>
      </c>
    </row>
    <row r="247" spans="1:8" x14ac:dyDescent="0.25">
      <c r="A247" s="21">
        <v>37983</v>
      </c>
      <c r="B247">
        <v>17</v>
      </c>
      <c r="C247" t="s">
        <v>883</v>
      </c>
      <c r="D247">
        <v>7</v>
      </c>
      <c r="E247" t="s">
        <v>886</v>
      </c>
      <c r="F247">
        <v>13</v>
      </c>
      <c r="G247" s="38" t="str">
        <f t="shared" si="6"/>
        <v>Home</v>
      </c>
      <c r="H247" s="38" t="str">
        <f t="shared" si="7"/>
        <v>NO</v>
      </c>
    </row>
    <row r="248" spans="1:8" x14ac:dyDescent="0.25">
      <c r="A248" s="21">
        <v>37983</v>
      </c>
      <c r="B248">
        <v>17</v>
      </c>
      <c r="C248" t="s">
        <v>866</v>
      </c>
      <c r="D248">
        <v>20</v>
      </c>
      <c r="E248" t="s">
        <v>870</v>
      </c>
      <c r="F248">
        <v>17</v>
      </c>
      <c r="G248" s="38" t="str">
        <f t="shared" si="6"/>
        <v>Visitor</v>
      </c>
      <c r="H248" s="38" t="str">
        <f t="shared" si="7"/>
        <v>IND</v>
      </c>
    </row>
    <row r="249" spans="1:8" x14ac:dyDescent="0.25">
      <c r="A249" s="21">
        <v>37983</v>
      </c>
      <c r="B249">
        <v>17</v>
      </c>
      <c r="C249" t="s">
        <v>872</v>
      </c>
      <c r="D249">
        <v>14</v>
      </c>
      <c r="E249" t="s">
        <v>882</v>
      </c>
      <c r="F249">
        <v>21</v>
      </c>
      <c r="G249" s="38" t="str">
        <f t="shared" si="6"/>
        <v>Home</v>
      </c>
      <c r="H249" s="38" t="str">
        <f t="shared" si="7"/>
        <v>ATL</v>
      </c>
    </row>
    <row r="250" spans="1:8" x14ac:dyDescent="0.25">
      <c r="A250" s="21">
        <v>37983</v>
      </c>
      <c r="B250">
        <v>17</v>
      </c>
      <c r="C250" t="s">
        <v>880</v>
      </c>
      <c r="D250">
        <v>20</v>
      </c>
      <c r="E250" t="s">
        <v>863</v>
      </c>
      <c r="F250">
        <v>30</v>
      </c>
      <c r="G250" s="38" t="str">
        <f t="shared" si="6"/>
        <v>Home</v>
      </c>
      <c r="H250" s="38" t="str">
        <f t="shared" si="7"/>
        <v>DET</v>
      </c>
    </row>
    <row r="251" spans="1:8" x14ac:dyDescent="0.25">
      <c r="A251" s="21">
        <v>37983</v>
      </c>
      <c r="B251">
        <v>17</v>
      </c>
      <c r="C251" t="s">
        <v>860</v>
      </c>
      <c r="D251">
        <v>21</v>
      </c>
      <c r="E251" t="s">
        <v>871</v>
      </c>
      <c r="F251">
        <v>23</v>
      </c>
      <c r="G251" s="38" t="str">
        <f t="shared" si="6"/>
        <v>Home</v>
      </c>
      <c r="H251" s="38" t="str">
        <f t="shared" si="7"/>
        <v>MIA</v>
      </c>
    </row>
    <row r="252" spans="1:8" x14ac:dyDescent="0.25">
      <c r="A252" s="21">
        <v>37983</v>
      </c>
      <c r="B252">
        <v>17</v>
      </c>
      <c r="C252" t="s">
        <v>890</v>
      </c>
      <c r="D252">
        <v>13</v>
      </c>
      <c r="E252" t="s">
        <v>889</v>
      </c>
      <c r="F252">
        <v>33</v>
      </c>
      <c r="G252" s="38" t="str">
        <f t="shared" si="6"/>
        <v>Home</v>
      </c>
      <c r="H252" s="38" t="str">
        <f t="shared" si="7"/>
        <v>TEN</v>
      </c>
    </row>
    <row r="253" spans="1:8" x14ac:dyDescent="0.25">
      <c r="A253" s="21">
        <v>37983</v>
      </c>
      <c r="B253">
        <v>17</v>
      </c>
      <c r="C253" t="s">
        <v>873</v>
      </c>
      <c r="D253">
        <v>37</v>
      </c>
      <c r="E253" t="s">
        <v>881</v>
      </c>
      <c r="F253">
        <v>24</v>
      </c>
      <c r="G253" s="38" t="str">
        <f t="shared" si="6"/>
        <v>Visitor</v>
      </c>
      <c r="H253" s="38" t="str">
        <f t="shared" si="7"/>
        <v>CAR</v>
      </c>
    </row>
    <row r="254" spans="1:8" x14ac:dyDescent="0.25">
      <c r="A254" s="21">
        <v>37983</v>
      </c>
      <c r="B254">
        <v>17</v>
      </c>
      <c r="C254" t="s">
        <v>874</v>
      </c>
      <c r="D254">
        <v>17</v>
      </c>
      <c r="E254" t="s">
        <v>862</v>
      </c>
      <c r="F254">
        <v>18</v>
      </c>
      <c r="G254" s="38" t="str">
        <f t="shared" si="6"/>
        <v>Home</v>
      </c>
      <c r="H254" s="38" t="str">
        <f t="shared" si="7"/>
        <v>ARI</v>
      </c>
    </row>
    <row r="255" spans="1:8" x14ac:dyDescent="0.25">
      <c r="A255" s="21">
        <v>37983</v>
      </c>
      <c r="B255">
        <v>17</v>
      </c>
      <c r="C255" t="s">
        <v>864</v>
      </c>
      <c r="D255">
        <v>3</v>
      </c>
      <c r="E255" t="s">
        <v>875</v>
      </c>
      <c r="F255">
        <v>31</v>
      </c>
      <c r="G255" s="38" t="str">
        <f t="shared" si="6"/>
        <v>Home</v>
      </c>
      <c r="H255" s="38" t="str">
        <f t="shared" si="7"/>
        <v>GB</v>
      </c>
    </row>
    <row r="256" spans="1:8" x14ac:dyDescent="0.25">
      <c r="A256" s="21">
        <v>37983</v>
      </c>
      <c r="B256">
        <v>17</v>
      </c>
      <c r="C256" t="s">
        <v>888</v>
      </c>
      <c r="D256">
        <v>14</v>
      </c>
      <c r="E256" t="s">
        <v>878</v>
      </c>
      <c r="F256">
        <v>21</v>
      </c>
      <c r="G256" s="38" t="str">
        <f t="shared" si="6"/>
        <v>Home</v>
      </c>
      <c r="H256" s="38" t="str">
        <f t="shared" si="7"/>
        <v>SD</v>
      </c>
    </row>
    <row r="257" spans="1:8" x14ac:dyDescent="0.25">
      <c r="A257" s="21">
        <v>37983</v>
      </c>
      <c r="B257">
        <v>17</v>
      </c>
      <c r="C257" t="s">
        <v>869</v>
      </c>
      <c r="D257">
        <v>10</v>
      </c>
      <c r="E257" t="s">
        <v>868</v>
      </c>
      <c r="F257">
        <v>13</v>
      </c>
      <c r="G257" s="38" t="str">
        <f t="shared" si="6"/>
        <v>Home</v>
      </c>
      <c r="H257" s="38" t="str">
        <f t="shared" si="7"/>
        <v>BAL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J572"/>
  <sheetViews>
    <sheetView zoomScale="200" zoomScaleNormal="200" workbookViewId="0">
      <selection activeCell="F5" sqref="F5"/>
    </sheetView>
  </sheetViews>
  <sheetFormatPr defaultColWidth="8.81640625" defaultRowHeight="12.5" x14ac:dyDescent="0.25"/>
  <cols>
    <col min="1" max="1" width="12.26953125" style="2" customWidth="1"/>
    <col min="2" max="2" width="10.7265625" customWidth="1"/>
    <col min="3" max="3" width="28" bestFit="1" customWidth="1"/>
    <col min="4" max="4" width="8.81640625" customWidth="1"/>
    <col min="5" max="5" width="13.81640625" style="19" customWidth="1"/>
    <col min="6" max="6" width="18.26953125" customWidth="1"/>
    <col min="7" max="7" width="14.81640625" customWidth="1"/>
  </cols>
  <sheetData>
    <row r="1" spans="1:10" ht="13" x14ac:dyDescent="0.3">
      <c r="A1" s="30" t="s">
        <v>1580</v>
      </c>
      <c r="J1" s="32" t="s">
        <v>1824</v>
      </c>
    </row>
    <row r="3" spans="1:10" s="9" customFormat="1" x14ac:dyDescent="0.25">
      <c r="E3" s="17"/>
    </row>
    <row r="4" spans="1:10" ht="13" x14ac:dyDescent="0.3">
      <c r="A4" s="16" t="s">
        <v>1576</v>
      </c>
      <c r="B4" s="16" t="s">
        <v>1577</v>
      </c>
      <c r="C4" s="16" t="s">
        <v>1823</v>
      </c>
      <c r="D4" s="16" t="s">
        <v>702</v>
      </c>
      <c r="E4" s="18" t="s">
        <v>1575</v>
      </c>
      <c r="F4" s="16" t="s">
        <v>1578</v>
      </c>
      <c r="G4" s="16" t="s">
        <v>1579</v>
      </c>
    </row>
    <row r="5" spans="1:10" x14ac:dyDescent="0.25">
      <c r="A5" s="14" t="s">
        <v>703</v>
      </c>
      <c r="B5" s="14" t="s">
        <v>704</v>
      </c>
      <c r="C5" s="14" t="s">
        <v>705</v>
      </c>
      <c r="D5">
        <v>1</v>
      </c>
      <c r="E5" s="19">
        <v>10500</v>
      </c>
      <c r="F5" s="31">
        <f>IF(E5*0.01&lt;350, 350, E5*0.01)</f>
        <v>350</v>
      </c>
      <c r="G5" s="31">
        <f>E5+F5</f>
        <v>10850</v>
      </c>
      <c r="I5" s="31"/>
    </row>
    <row r="6" spans="1:10" x14ac:dyDescent="0.25">
      <c r="A6" s="14" t="s">
        <v>706</v>
      </c>
      <c r="B6" s="14" t="s">
        <v>707</v>
      </c>
      <c r="C6" s="14" t="s">
        <v>708</v>
      </c>
      <c r="D6">
        <v>1</v>
      </c>
      <c r="E6" s="19">
        <v>10500</v>
      </c>
      <c r="F6" s="31">
        <f t="shared" ref="F6:F69" si="0">IF(E6*0.01&lt;350, 350, E6*0.01)</f>
        <v>350</v>
      </c>
      <c r="G6" s="31">
        <f t="shared" ref="G6:G69" si="1">E6+F6</f>
        <v>10850</v>
      </c>
      <c r="I6" s="31"/>
    </row>
    <row r="7" spans="1:10" x14ac:dyDescent="0.25">
      <c r="A7" s="14" t="s">
        <v>709</v>
      </c>
      <c r="B7" s="14" t="s">
        <v>710</v>
      </c>
      <c r="C7" s="14" t="s">
        <v>711</v>
      </c>
      <c r="D7">
        <v>1</v>
      </c>
      <c r="E7" s="19">
        <v>10500</v>
      </c>
      <c r="F7" s="31">
        <f t="shared" si="0"/>
        <v>350</v>
      </c>
      <c r="G7" s="31">
        <f t="shared" si="1"/>
        <v>10850</v>
      </c>
      <c r="I7" s="31"/>
    </row>
    <row r="8" spans="1:10" x14ac:dyDescent="0.25">
      <c r="A8" s="14" t="s">
        <v>712</v>
      </c>
      <c r="B8" s="14" t="s">
        <v>713</v>
      </c>
      <c r="C8" s="14" t="s">
        <v>711</v>
      </c>
      <c r="D8">
        <v>1</v>
      </c>
      <c r="E8" s="19">
        <v>10500</v>
      </c>
      <c r="F8" s="31">
        <f t="shared" si="0"/>
        <v>350</v>
      </c>
      <c r="G8" s="31">
        <f t="shared" si="1"/>
        <v>10850</v>
      </c>
      <c r="I8" s="31"/>
    </row>
    <row r="9" spans="1:10" x14ac:dyDescent="0.25">
      <c r="A9" s="14" t="s">
        <v>714</v>
      </c>
      <c r="B9" s="14" t="s">
        <v>715</v>
      </c>
      <c r="C9" s="14" t="s">
        <v>711</v>
      </c>
      <c r="D9">
        <v>1</v>
      </c>
      <c r="E9" s="19">
        <v>10500</v>
      </c>
      <c r="F9" s="31">
        <f t="shared" si="0"/>
        <v>350</v>
      </c>
      <c r="G9" s="31">
        <f t="shared" si="1"/>
        <v>10850</v>
      </c>
      <c r="I9" s="31"/>
    </row>
    <row r="10" spans="1:10" x14ac:dyDescent="0.25">
      <c r="A10" s="14" t="s">
        <v>716</v>
      </c>
      <c r="B10" s="14" t="s">
        <v>717</v>
      </c>
      <c r="C10" s="14" t="s">
        <v>711</v>
      </c>
      <c r="D10">
        <v>1</v>
      </c>
      <c r="E10" s="19">
        <v>10500</v>
      </c>
      <c r="F10" s="31">
        <f t="shared" si="0"/>
        <v>350</v>
      </c>
      <c r="G10" s="31">
        <f t="shared" si="1"/>
        <v>10850</v>
      </c>
      <c r="I10" s="31"/>
    </row>
    <row r="11" spans="1:10" x14ac:dyDescent="0.25">
      <c r="A11" s="14" t="s">
        <v>718</v>
      </c>
      <c r="B11" s="14" t="s">
        <v>719</v>
      </c>
      <c r="C11" s="14" t="s">
        <v>711</v>
      </c>
      <c r="D11">
        <v>1</v>
      </c>
      <c r="E11" s="19">
        <v>10500</v>
      </c>
      <c r="F11" s="31">
        <f t="shared" si="0"/>
        <v>350</v>
      </c>
      <c r="G11" s="31">
        <f t="shared" si="1"/>
        <v>10850</v>
      </c>
      <c r="I11" s="31"/>
    </row>
    <row r="12" spans="1:10" x14ac:dyDescent="0.25">
      <c r="A12" s="14" t="s">
        <v>720</v>
      </c>
      <c r="B12" s="14" t="s">
        <v>721</v>
      </c>
      <c r="C12" s="14" t="s">
        <v>711</v>
      </c>
      <c r="D12">
        <v>1</v>
      </c>
      <c r="E12" s="19">
        <v>10500</v>
      </c>
      <c r="F12" s="31">
        <f t="shared" si="0"/>
        <v>350</v>
      </c>
      <c r="G12" s="31">
        <f t="shared" si="1"/>
        <v>10850</v>
      </c>
      <c r="I12" s="31"/>
    </row>
    <row r="13" spans="1:10" x14ac:dyDescent="0.25">
      <c r="A13" s="14" t="s">
        <v>722</v>
      </c>
      <c r="B13" s="14" t="s">
        <v>723</v>
      </c>
      <c r="C13" s="14" t="s">
        <v>724</v>
      </c>
      <c r="D13">
        <v>1</v>
      </c>
      <c r="E13" s="19">
        <v>10500</v>
      </c>
      <c r="F13" s="31">
        <f t="shared" si="0"/>
        <v>350</v>
      </c>
      <c r="G13" s="31">
        <f t="shared" si="1"/>
        <v>10850</v>
      </c>
      <c r="I13" s="31"/>
    </row>
    <row r="14" spans="1:10" x14ac:dyDescent="0.25">
      <c r="A14" s="14" t="s">
        <v>725</v>
      </c>
      <c r="B14" s="14" t="s">
        <v>726</v>
      </c>
      <c r="C14" s="14" t="s">
        <v>727</v>
      </c>
      <c r="D14">
        <v>1</v>
      </c>
      <c r="E14" s="19">
        <v>10500</v>
      </c>
      <c r="F14" s="31">
        <f t="shared" si="0"/>
        <v>350</v>
      </c>
      <c r="G14" s="31">
        <f t="shared" si="1"/>
        <v>10850</v>
      </c>
      <c r="I14" s="31"/>
    </row>
    <row r="15" spans="1:10" x14ac:dyDescent="0.25">
      <c r="A15" s="14" t="s">
        <v>728</v>
      </c>
      <c r="B15" s="14" t="s">
        <v>729</v>
      </c>
      <c r="C15" s="14" t="s">
        <v>730</v>
      </c>
      <c r="D15">
        <v>1</v>
      </c>
      <c r="E15" s="19">
        <v>10500</v>
      </c>
      <c r="F15" s="31">
        <f t="shared" si="0"/>
        <v>350</v>
      </c>
      <c r="G15" s="31">
        <f t="shared" si="1"/>
        <v>10850</v>
      </c>
      <c r="I15" s="31"/>
    </row>
    <row r="16" spans="1:10" x14ac:dyDescent="0.25">
      <c r="A16" s="14" t="s">
        <v>731</v>
      </c>
      <c r="B16" s="14" t="s">
        <v>732</v>
      </c>
      <c r="C16" s="14" t="s">
        <v>733</v>
      </c>
      <c r="D16">
        <v>1</v>
      </c>
      <c r="E16" s="19">
        <v>10500</v>
      </c>
      <c r="F16" s="31">
        <f t="shared" si="0"/>
        <v>350</v>
      </c>
      <c r="G16" s="31">
        <f t="shared" si="1"/>
        <v>10850</v>
      </c>
      <c r="I16" s="31"/>
    </row>
    <row r="17" spans="1:9" x14ac:dyDescent="0.25">
      <c r="A17" s="14" t="s">
        <v>734</v>
      </c>
      <c r="B17" s="14" t="s">
        <v>735</v>
      </c>
      <c r="C17" s="14" t="s">
        <v>711</v>
      </c>
      <c r="D17">
        <v>2</v>
      </c>
      <c r="E17" s="19">
        <v>14000</v>
      </c>
      <c r="F17" s="31">
        <f t="shared" si="0"/>
        <v>350</v>
      </c>
      <c r="G17" s="31">
        <f t="shared" si="1"/>
        <v>14350</v>
      </c>
      <c r="I17" s="31"/>
    </row>
    <row r="18" spans="1:9" x14ac:dyDescent="0.25">
      <c r="A18" s="14" t="s">
        <v>736</v>
      </c>
      <c r="B18" s="14" t="s">
        <v>737</v>
      </c>
      <c r="C18" s="14" t="s">
        <v>738</v>
      </c>
      <c r="D18">
        <v>1</v>
      </c>
      <c r="E18" s="19">
        <v>14000</v>
      </c>
      <c r="F18" s="31">
        <f t="shared" si="0"/>
        <v>350</v>
      </c>
      <c r="G18" s="31">
        <f t="shared" si="1"/>
        <v>14350</v>
      </c>
      <c r="I18" s="31"/>
    </row>
    <row r="19" spans="1:9" x14ac:dyDescent="0.25">
      <c r="A19" s="14" t="s">
        <v>739</v>
      </c>
      <c r="B19" s="14" t="s">
        <v>740</v>
      </c>
      <c r="C19" s="14" t="s">
        <v>741</v>
      </c>
      <c r="D19">
        <v>1</v>
      </c>
      <c r="E19" s="19">
        <v>14000</v>
      </c>
      <c r="F19" s="31">
        <f t="shared" si="0"/>
        <v>350</v>
      </c>
      <c r="G19" s="31">
        <f t="shared" si="1"/>
        <v>14350</v>
      </c>
      <c r="I19" s="31"/>
    </row>
    <row r="20" spans="1:9" x14ac:dyDescent="0.25">
      <c r="A20" s="14" t="s">
        <v>742</v>
      </c>
      <c r="B20" s="14" t="s">
        <v>743</v>
      </c>
      <c r="C20" s="14" t="s">
        <v>705</v>
      </c>
      <c r="D20">
        <v>3</v>
      </c>
      <c r="E20" s="19">
        <v>17500</v>
      </c>
      <c r="F20" s="31">
        <f t="shared" si="0"/>
        <v>350</v>
      </c>
      <c r="G20" s="31">
        <f t="shared" si="1"/>
        <v>17850</v>
      </c>
      <c r="I20" s="31"/>
    </row>
    <row r="21" spans="1:9" x14ac:dyDescent="0.25">
      <c r="A21" s="14" t="s">
        <v>744</v>
      </c>
      <c r="B21" s="14" t="s">
        <v>745</v>
      </c>
      <c r="C21" s="14" t="s">
        <v>746</v>
      </c>
      <c r="D21">
        <v>1</v>
      </c>
      <c r="E21" s="19">
        <v>17500</v>
      </c>
      <c r="F21" s="31">
        <f t="shared" si="0"/>
        <v>350</v>
      </c>
      <c r="G21" s="31">
        <f t="shared" si="1"/>
        <v>17850</v>
      </c>
      <c r="I21" s="31"/>
    </row>
    <row r="22" spans="1:9" x14ac:dyDescent="0.25">
      <c r="A22" s="14" t="s">
        <v>747</v>
      </c>
      <c r="B22" s="14" t="s">
        <v>748</v>
      </c>
      <c r="C22" s="14" t="s">
        <v>746</v>
      </c>
      <c r="D22">
        <v>1</v>
      </c>
      <c r="E22" s="19">
        <v>17500</v>
      </c>
      <c r="F22" s="31">
        <f t="shared" si="0"/>
        <v>350</v>
      </c>
      <c r="G22" s="31">
        <f t="shared" si="1"/>
        <v>17850</v>
      </c>
      <c r="I22" s="31"/>
    </row>
    <row r="23" spans="1:9" x14ac:dyDescent="0.25">
      <c r="A23" s="14" t="s">
        <v>749</v>
      </c>
      <c r="B23" s="14" t="s">
        <v>750</v>
      </c>
      <c r="C23" s="14" t="s">
        <v>746</v>
      </c>
      <c r="D23">
        <v>1</v>
      </c>
      <c r="E23" s="19">
        <v>17500</v>
      </c>
      <c r="F23" s="31">
        <f t="shared" si="0"/>
        <v>350</v>
      </c>
      <c r="G23" s="31">
        <f t="shared" si="1"/>
        <v>17850</v>
      </c>
      <c r="I23" s="31"/>
    </row>
    <row r="24" spans="1:9" x14ac:dyDescent="0.25">
      <c r="A24" s="14" t="s">
        <v>751</v>
      </c>
      <c r="B24" s="14" t="s">
        <v>752</v>
      </c>
      <c r="C24" s="14" t="s">
        <v>746</v>
      </c>
      <c r="D24">
        <v>1</v>
      </c>
      <c r="E24" s="19">
        <v>17500</v>
      </c>
      <c r="F24" s="31">
        <f t="shared" si="0"/>
        <v>350</v>
      </c>
      <c r="G24" s="31">
        <f t="shared" si="1"/>
        <v>17850</v>
      </c>
      <c r="I24" s="31"/>
    </row>
    <row r="25" spans="1:9" x14ac:dyDescent="0.25">
      <c r="A25" s="14" t="s">
        <v>753</v>
      </c>
      <c r="B25" s="14" t="s">
        <v>754</v>
      </c>
      <c r="C25" s="14" t="s">
        <v>746</v>
      </c>
      <c r="D25">
        <v>1</v>
      </c>
      <c r="E25" s="19">
        <v>17500</v>
      </c>
      <c r="F25" s="31">
        <f t="shared" si="0"/>
        <v>350</v>
      </c>
      <c r="G25" s="31">
        <f t="shared" si="1"/>
        <v>17850</v>
      </c>
      <c r="I25" s="31"/>
    </row>
    <row r="26" spans="1:9" x14ac:dyDescent="0.25">
      <c r="A26" s="14" t="s">
        <v>755</v>
      </c>
      <c r="B26" s="14" t="s">
        <v>756</v>
      </c>
      <c r="C26" s="14" t="s">
        <v>746</v>
      </c>
      <c r="D26">
        <v>1</v>
      </c>
      <c r="E26" s="19">
        <v>17500</v>
      </c>
      <c r="F26" s="31">
        <f t="shared" si="0"/>
        <v>350</v>
      </c>
      <c r="G26" s="31">
        <f t="shared" si="1"/>
        <v>17850</v>
      </c>
      <c r="I26" s="31"/>
    </row>
    <row r="27" spans="1:9" x14ac:dyDescent="0.25">
      <c r="A27" s="14" t="s">
        <v>757</v>
      </c>
      <c r="B27" s="14" t="s">
        <v>758</v>
      </c>
      <c r="C27" s="14" t="s">
        <v>746</v>
      </c>
      <c r="D27">
        <v>1</v>
      </c>
      <c r="E27" s="19">
        <v>17500</v>
      </c>
      <c r="F27" s="31">
        <f t="shared" si="0"/>
        <v>350</v>
      </c>
      <c r="G27" s="31">
        <f t="shared" si="1"/>
        <v>17850</v>
      </c>
      <c r="I27" s="31"/>
    </row>
    <row r="28" spans="1:9" x14ac:dyDescent="0.25">
      <c r="A28" s="14" t="s">
        <v>759</v>
      </c>
      <c r="B28" s="14" t="s">
        <v>760</v>
      </c>
      <c r="C28" s="14" t="s">
        <v>746</v>
      </c>
      <c r="D28">
        <v>1</v>
      </c>
      <c r="E28" s="19">
        <v>17500</v>
      </c>
      <c r="F28" s="31">
        <f t="shared" si="0"/>
        <v>350</v>
      </c>
      <c r="G28" s="31">
        <f t="shared" si="1"/>
        <v>17850</v>
      </c>
      <c r="I28" s="31"/>
    </row>
    <row r="29" spans="1:9" x14ac:dyDescent="0.25">
      <c r="A29" s="14" t="s">
        <v>761</v>
      </c>
      <c r="B29" s="14" t="s">
        <v>762</v>
      </c>
      <c r="C29" s="14" t="s">
        <v>746</v>
      </c>
      <c r="D29">
        <v>1</v>
      </c>
      <c r="E29" s="19">
        <v>17500</v>
      </c>
      <c r="F29" s="31">
        <f t="shared" si="0"/>
        <v>350</v>
      </c>
      <c r="G29" s="31">
        <f t="shared" si="1"/>
        <v>17850</v>
      </c>
      <c r="I29" s="31"/>
    </row>
    <row r="30" spans="1:9" x14ac:dyDescent="0.25">
      <c r="A30" s="14" t="s">
        <v>763</v>
      </c>
      <c r="B30" s="14" t="s">
        <v>764</v>
      </c>
      <c r="C30" s="14" t="s">
        <v>746</v>
      </c>
      <c r="D30">
        <v>1</v>
      </c>
      <c r="E30" s="19">
        <v>17500</v>
      </c>
      <c r="F30" s="31">
        <f t="shared" si="0"/>
        <v>350</v>
      </c>
      <c r="G30" s="31">
        <f t="shared" si="1"/>
        <v>17850</v>
      </c>
      <c r="I30" s="31"/>
    </row>
    <row r="31" spans="1:9" x14ac:dyDescent="0.25">
      <c r="A31" s="14" t="s">
        <v>765</v>
      </c>
      <c r="B31" s="14" t="s">
        <v>766</v>
      </c>
      <c r="C31" s="14" t="s">
        <v>767</v>
      </c>
      <c r="D31">
        <v>1</v>
      </c>
      <c r="E31" s="19">
        <v>17500</v>
      </c>
      <c r="F31" s="31">
        <f t="shared" si="0"/>
        <v>350</v>
      </c>
      <c r="G31" s="31">
        <f t="shared" si="1"/>
        <v>17850</v>
      </c>
      <c r="I31" s="31"/>
    </row>
    <row r="32" spans="1:9" x14ac:dyDescent="0.25">
      <c r="A32" s="14" t="s">
        <v>768</v>
      </c>
      <c r="B32" s="14" t="s">
        <v>769</v>
      </c>
      <c r="C32" s="14" t="s">
        <v>770</v>
      </c>
      <c r="D32">
        <v>3</v>
      </c>
      <c r="E32" s="19">
        <v>17500</v>
      </c>
      <c r="F32" s="31">
        <f t="shared" si="0"/>
        <v>350</v>
      </c>
      <c r="G32" s="31">
        <f t="shared" si="1"/>
        <v>17850</v>
      </c>
      <c r="I32" s="31"/>
    </row>
    <row r="33" spans="1:9" x14ac:dyDescent="0.25">
      <c r="A33" s="14" t="s">
        <v>771</v>
      </c>
      <c r="B33" s="14" t="s">
        <v>772</v>
      </c>
      <c r="C33" s="14" t="s">
        <v>711</v>
      </c>
      <c r="D33">
        <v>3</v>
      </c>
      <c r="E33" s="19">
        <v>17500</v>
      </c>
      <c r="F33" s="31">
        <f t="shared" si="0"/>
        <v>350</v>
      </c>
      <c r="G33" s="31">
        <f t="shared" si="1"/>
        <v>17850</v>
      </c>
      <c r="I33" s="31"/>
    </row>
    <row r="34" spans="1:9" x14ac:dyDescent="0.25">
      <c r="A34" s="14" t="s">
        <v>773</v>
      </c>
      <c r="B34" s="14" t="s">
        <v>774</v>
      </c>
      <c r="C34" s="14" t="s">
        <v>711</v>
      </c>
      <c r="D34">
        <v>3</v>
      </c>
      <c r="E34" s="19">
        <v>17500</v>
      </c>
      <c r="F34" s="31">
        <f t="shared" si="0"/>
        <v>350</v>
      </c>
      <c r="G34" s="31">
        <f t="shared" si="1"/>
        <v>17850</v>
      </c>
      <c r="I34" s="31"/>
    </row>
    <row r="35" spans="1:9" x14ac:dyDescent="0.25">
      <c r="A35" s="14" t="s">
        <v>775</v>
      </c>
      <c r="B35" s="14" t="s">
        <v>776</v>
      </c>
      <c r="C35" s="14" t="s">
        <v>711</v>
      </c>
      <c r="D35">
        <v>3</v>
      </c>
      <c r="E35" s="19">
        <v>17500</v>
      </c>
      <c r="F35" s="31">
        <f t="shared" si="0"/>
        <v>350</v>
      </c>
      <c r="G35" s="31">
        <f t="shared" si="1"/>
        <v>17850</v>
      </c>
      <c r="I35" s="31"/>
    </row>
    <row r="36" spans="1:9" x14ac:dyDescent="0.25">
      <c r="A36" s="14" t="s">
        <v>777</v>
      </c>
      <c r="B36" s="14" t="s">
        <v>778</v>
      </c>
      <c r="C36" s="14" t="s">
        <v>779</v>
      </c>
      <c r="D36">
        <v>3</v>
      </c>
      <c r="E36" s="19">
        <v>17500</v>
      </c>
      <c r="F36" s="31">
        <f t="shared" si="0"/>
        <v>350</v>
      </c>
      <c r="G36" s="31">
        <f t="shared" si="1"/>
        <v>17850</v>
      </c>
      <c r="I36" s="31"/>
    </row>
    <row r="37" spans="1:9" x14ac:dyDescent="0.25">
      <c r="A37" s="14" t="s">
        <v>941</v>
      </c>
      <c r="B37" s="14" t="s">
        <v>942</v>
      </c>
      <c r="C37" s="14" t="s">
        <v>799</v>
      </c>
      <c r="D37">
        <v>5</v>
      </c>
      <c r="E37" s="19">
        <v>31500</v>
      </c>
      <c r="F37" s="31">
        <f t="shared" si="0"/>
        <v>350</v>
      </c>
      <c r="G37" s="31">
        <f t="shared" si="1"/>
        <v>31850</v>
      </c>
      <c r="I37" s="31"/>
    </row>
    <row r="38" spans="1:9" x14ac:dyDescent="0.25">
      <c r="A38" s="14" t="s">
        <v>775</v>
      </c>
      <c r="B38" s="14" t="s">
        <v>943</v>
      </c>
      <c r="C38" s="14" t="s">
        <v>806</v>
      </c>
      <c r="D38">
        <v>5</v>
      </c>
      <c r="E38" s="19">
        <v>31500</v>
      </c>
      <c r="F38" s="31">
        <f t="shared" si="0"/>
        <v>350</v>
      </c>
      <c r="G38" s="31">
        <f t="shared" si="1"/>
        <v>31850</v>
      </c>
      <c r="I38" s="31"/>
    </row>
    <row r="39" spans="1:9" x14ac:dyDescent="0.25">
      <c r="A39" s="14" t="s">
        <v>944</v>
      </c>
      <c r="B39" s="14" t="s">
        <v>945</v>
      </c>
      <c r="C39" s="14" t="s">
        <v>806</v>
      </c>
      <c r="D39">
        <v>5</v>
      </c>
      <c r="E39" s="19">
        <v>31500</v>
      </c>
      <c r="F39" s="31">
        <f t="shared" si="0"/>
        <v>350</v>
      </c>
      <c r="G39" s="31">
        <f t="shared" si="1"/>
        <v>31850</v>
      </c>
      <c r="I39" s="31"/>
    </row>
    <row r="40" spans="1:9" x14ac:dyDescent="0.25">
      <c r="A40" s="14" t="s">
        <v>946</v>
      </c>
      <c r="B40" s="14" t="s">
        <v>769</v>
      </c>
      <c r="C40" s="14" t="s">
        <v>810</v>
      </c>
      <c r="D40">
        <v>5</v>
      </c>
      <c r="E40" s="19">
        <v>31500</v>
      </c>
      <c r="F40" s="31">
        <f t="shared" si="0"/>
        <v>350</v>
      </c>
      <c r="G40" s="31">
        <f t="shared" si="1"/>
        <v>31850</v>
      </c>
      <c r="I40" s="31"/>
    </row>
    <row r="41" spans="1:9" x14ac:dyDescent="0.25">
      <c r="A41" s="14" t="s">
        <v>947</v>
      </c>
      <c r="B41" s="14" t="s">
        <v>743</v>
      </c>
      <c r="C41" s="14" t="s">
        <v>746</v>
      </c>
      <c r="D41">
        <v>6</v>
      </c>
      <c r="E41" s="19">
        <v>35000</v>
      </c>
      <c r="F41" s="31">
        <f t="shared" si="0"/>
        <v>350</v>
      </c>
      <c r="G41" s="31">
        <f t="shared" si="1"/>
        <v>35350</v>
      </c>
      <c r="I41" s="31"/>
    </row>
    <row r="42" spans="1:9" x14ac:dyDescent="0.25">
      <c r="A42" s="14" t="s">
        <v>757</v>
      </c>
      <c r="B42" s="14" t="s">
        <v>948</v>
      </c>
      <c r="C42" s="14" t="s">
        <v>746</v>
      </c>
      <c r="D42">
        <v>6</v>
      </c>
      <c r="E42" s="19">
        <v>35000</v>
      </c>
      <c r="F42" s="31">
        <f t="shared" si="0"/>
        <v>350</v>
      </c>
      <c r="G42" s="31">
        <f t="shared" si="1"/>
        <v>35350</v>
      </c>
      <c r="I42" s="31"/>
    </row>
    <row r="43" spans="1:9" x14ac:dyDescent="0.25">
      <c r="A43" s="14" t="s">
        <v>949</v>
      </c>
      <c r="B43" s="14" t="s">
        <v>743</v>
      </c>
      <c r="C43" s="14" t="s">
        <v>746</v>
      </c>
      <c r="D43">
        <v>6</v>
      </c>
      <c r="E43" s="19">
        <v>35000</v>
      </c>
      <c r="F43" s="31">
        <f t="shared" si="0"/>
        <v>350</v>
      </c>
      <c r="G43" s="31">
        <f t="shared" si="1"/>
        <v>35350</v>
      </c>
      <c r="I43" s="31"/>
    </row>
    <row r="44" spans="1:9" x14ac:dyDescent="0.25">
      <c r="A44" s="14" t="s">
        <v>950</v>
      </c>
      <c r="B44" s="14" t="s">
        <v>951</v>
      </c>
      <c r="C44" s="14" t="s">
        <v>770</v>
      </c>
      <c r="D44">
        <v>8</v>
      </c>
      <c r="E44" s="19">
        <v>35000</v>
      </c>
      <c r="F44" s="31">
        <f t="shared" si="0"/>
        <v>350</v>
      </c>
      <c r="G44" s="31">
        <f t="shared" si="1"/>
        <v>35350</v>
      </c>
      <c r="I44" s="31"/>
    </row>
    <row r="45" spans="1:9" x14ac:dyDescent="0.25">
      <c r="A45" s="14" t="s">
        <v>952</v>
      </c>
      <c r="B45" s="14" t="s">
        <v>953</v>
      </c>
      <c r="C45" s="14" t="s">
        <v>770</v>
      </c>
      <c r="D45">
        <v>8</v>
      </c>
      <c r="E45" s="19">
        <v>35000</v>
      </c>
      <c r="F45" s="31">
        <f t="shared" si="0"/>
        <v>350</v>
      </c>
      <c r="G45" s="31">
        <f t="shared" si="1"/>
        <v>35350</v>
      </c>
      <c r="I45" s="31"/>
    </row>
    <row r="46" spans="1:9" x14ac:dyDescent="0.25">
      <c r="A46" s="14" t="s">
        <v>954</v>
      </c>
      <c r="B46" s="14" t="s">
        <v>815</v>
      </c>
      <c r="C46" s="14" t="s">
        <v>711</v>
      </c>
      <c r="D46">
        <v>8</v>
      </c>
      <c r="E46" s="19">
        <v>35000</v>
      </c>
      <c r="F46" s="31">
        <f t="shared" si="0"/>
        <v>350</v>
      </c>
      <c r="G46" s="31">
        <f t="shared" si="1"/>
        <v>35350</v>
      </c>
      <c r="I46" s="31"/>
    </row>
    <row r="47" spans="1:9" x14ac:dyDescent="0.25">
      <c r="A47" s="14" t="s">
        <v>955</v>
      </c>
      <c r="B47" s="14" t="s">
        <v>956</v>
      </c>
      <c r="C47" s="14" t="s">
        <v>825</v>
      </c>
      <c r="D47">
        <v>5</v>
      </c>
      <c r="E47" s="19">
        <v>35000</v>
      </c>
      <c r="F47" s="31">
        <f t="shared" si="0"/>
        <v>350</v>
      </c>
      <c r="G47" s="31">
        <f t="shared" si="1"/>
        <v>35350</v>
      </c>
      <c r="I47" s="31"/>
    </row>
    <row r="48" spans="1:9" x14ac:dyDescent="0.25">
      <c r="A48" s="14" t="s">
        <v>957</v>
      </c>
      <c r="B48" s="14" t="s">
        <v>892</v>
      </c>
      <c r="C48" s="14" t="s">
        <v>827</v>
      </c>
      <c r="D48">
        <v>5</v>
      </c>
      <c r="E48" s="19">
        <v>35000</v>
      </c>
      <c r="F48" s="31">
        <f t="shared" si="0"/>
        <v>350</v>
      </c>
      <c r="G48" s="31">
        <f t="shared" si="1"/>
        <v>35350</v>
      </c>
      <c r="I48" s="31"/>
    </row>
    <row r="49" spans="1:9" x14ac:dyDescent="0.25">
      <c r="A49" s="14" t="s">
        <v>958</v>
      </c>
      <c r="B49" s="14" t="s">
        <v>959</v>
      </c>
      <c r="C49" s="14" t="s">
        <v>827</v>
      </c>
      <c r="D49">
        <v>5</v>
      </c>
      <c r="E49" s="19">
        <v>35000</v>
      </c>
      <c r="F49" s="31">
        <f t="shared" si="0"/>
        <v>350</v>
      </c>
      <c r="G49" s="31">
        <f t="shared" si="1"/>
        <v>35350</v>
      </c>
      <c r="I49" s="31"/>
    </row>
    <row r="50" spans="1:9" x14ac:dyDescent="0.25">
      <c r="A50" s="14" t="s">
        <v>749</v>
      </c>
      <c r="B50" s="14" t="s">
        <v>893</v>
      </c>
      <c r="C50" s="14" t="s">
        <v>827</v>
      </c>
      <c r="D50">
        <v>5</v>
      </c>
      <c r="E50" s="19">
        <v>35000</v>
      </c>
      <c r="F50" s="31">
        <f t="shared" si="0"/>
        <v>350</v>
      </c>
      <c r="G50" s="31">
        <f t="shared" si="1"/>
        <v>35350</v>
      </c>
      <c r="I50" s="31"/>
    </row>
    <row r="51" spans="1:9" x14ac:dyDescent="0.25">
      <c r="A51" s="14" t="s">
        <v>960</v>
      </c>
      <c r="B51" s="14" t="s">
        <v>815</v>
      </c>
      <c r="C51" s="14" t="s">
        <v>724</v>
      </c>
      <c r="D51">
        <v>8</v>
      </c>
      <c r="E51" s="19">
        <v>35000</v>
      </c>
      <c r="F51" s="31">
        <f t="shared" si="0"/>
        <v>350</v>
      </c>
      <c r="G51" s="31">
        <f t="shared" si="1"/>
        <v>35350</v>
      </c>
      <c r="I51" s="31"/>
    </row>
    <row r="52" spans="1:9" x14ac:dyDescent="0.25">
      <c r="A52" s="14" t="s">
        <v>961</v>
      </c>
      <c r="B52" s="14" t="s">
        <v>817</v>
      </c>
      <c r="C52" s="14" t="s">
        <v>724</v>
      </c>
      <c r="D52">
        <v>8</v>
      </c>
      <c r="E52" s="19">
        <v>35000</v>
      </c>
      <c r="F52" s="31">
        <f t="shared" si="0"/>
        <v>350</v>
      </c>
      <c r="G52" s="31">
        <f t="shared" si="1"/>
        <v>35350</v>
      </c>
      <c r="I52" s="31"/>
    </row>
    <row r="53" spans="1:9" x14ac:dyDescent="0.25">
      <c r="A53" s="14" t="s">
        <v>962</v>
      </c>
      <c r="B53" s="14" t="s">
        <v>854</v>
      </c>
      <c r="C53" s="14" t="s">
        <v>935</v>
      </c>
      <c r="D53">
        <v>5</v>
      </c>
      <c r="E53" s="19">
        <v>35000</v>
      </c>
      <c r="F53" s="31">
        <f t="shared" si="0"/>
        <v>350</v>
      </c>
      <c r="G53" s="31">
        <f t="shared" si="1"/>
        <v>35350</v>
      </c>
      <c r="I53" s="31"/>
    </row>
    <row r="54" spans="1:9" x14ac:dyDescent="0.25">
      <c r="A54" s="14" t="s">
        <v>963</v>
      </c>
      <c r="B54" s="14" t="s">
        <v>903</v>
      </c>
      <c r="C54" s="14" t="s">
        <v>935</v>
      </c>
      <c r="D54">
        <v>5</v>
      </c>
      <c r="E54" s="19">
        <v>35000</v>
      </c>
      <c r="F54" s="31">
        <f t="shared" si="0"/>
        <v>350</v>
      </c>
      <c r="G54" s="31">
        <f t="shared" si="1"/>
        <v>35350</v>
      </c>
      <c r="I54" s="31"/>
    </row>
    <row r="55" spans="1:9" x14ac:dyDescent="0.25">
      <c r="A55" s="14" t="s">
        <v>964</v>
      </c>
      <c r="B55" s="14" t="s">
        <v>930</v>
      </c>
      <c r="C55" s="14" t="s">
        <v>935</v>
      </c>
      <c r="D55">
        <v>5</v>
      </c>
      <c r="E55" s="19">
        <v>35000</v>
      </c>
      <c r="F55" s="31">
        <f t="shared" si="0"/>
        <v>350</v>
      </c>
      <c r="G55" s="31">
        <f t="shared" si="1"/>
        <v>35350</v>
      </c>
      <c r="I55" s="31"/>
    </row>
    <row r="56" spans="1:9" x14ac:dyDescent="0.25">
      <c r="A56" s="14" t="s">
        <v>965</v>
      </c>
      <c r="B56" s="14" t="s">
        <v>801</v>
      </c>
      <c r="C56" s="14" t="s">
        <v>935</v>
      </c>
      <c r="D56">
        <v>5</v>
      </c>
      <c r="E56" s="19">
        <v>35000</v>
      </c>
      <c r="F56" s="31">
        <f t="shared" si="0"/>
        <v>350</v>
      </c>
      <c r="G56" s="31">
        <f t="shared" si="1"/>
        <v>35350</v>
      </c>
      <c r="I56" s="31"/>
    </row>
    <row r="57" spans="1:9" x14ac:dyDescent="0.25">
      <c r="A57" s="14" t="s">
        <v>966</v>
      </c>
      <c r="B57" s="14" t="s">
        <v>940</v>
      </c>
      <c r="C57" s="14" t="s">
        <v>785</v>
      </c>
      <c r="D57">
        <v>6</v>
      </c>
      <c r="E57" s="19">
        <v>35000</v>
      </c>
      <c r="F57" s="31">
        <f t="shared" si="0"/>
        <v>350</v>
      </c>
      <c r="G57" s="31">
        <f t="shared" si="1"/>
        <v>35350</v>
      </c>
      <c r="I57" s="31"/>
    </row>
    <row r="58" spans="1:9" x14ac:dyDescent="0.25">
      <c r="A58" s="14" t="s">
        <v>967</v>
      </c>
      <c r="B58" s="14" t="s">
        <v>968</v>
      </c>
      <c r="C58" s="14" t="s">
        <v>896</v>
      </c>
      <c r="D58">
        <v>4</v>
      </c>
      <c r="E58" s="19">
        <v>35000</v>
      </c>
      <c r="F58" s="31">
        <f t="shared" si="0"/>
        <v>350</v>
      </c>
      <c r="G58" s="31">
        <f t="shared" si="1"/>
        <v>35350</v>
      </c>
      <c r="I58" s="31"/>
    </row>
    <row r="59" spans="1:9" x14ac:dyDescent="0.25">
      <c r="A59" s="14" t="s">
        <v>969</v>
      </c>
      <c r="B59" s="14" t="s">
        <v>970</v>
      </c>
      <c r="C59" s="14" t="s">
        <v>837</v>
      </c>
      <c r="D59">
        <v>8</v>
      </c>
      <c r="E59" s="19">
        <v>35000</v>
      </c>
      <c r="F59" s="31">
        <f t="shared" si="0"/>
        <v>350</v>
      </c>
      <c r="G59" s="31">
        <f t="shared" si="1"/>
        <v>35350</v>
      </c>
      <c r="I59" s="31"/>
    </row>
    <row r="60" spans="1:9" x14ac:dyDescent="0.25">
      <c r="A60" s="14" t="s">
        <v>973</v>
      </c>
      <c r="B60" s="14" t="s">
        <v>752</v>
      </c>
      <c r="C60" s="14" t="s">
        <v>974</v>
      </c>
      <c r="D60">
        <v>6</v>
      </c>
      <c r="E60" s="19">
        <v>38500</v>
      </c>
      <c r="F60" s="31">
        <f t="shared" si="0"/>
        <v>385</v>
      </c>
      <c r="G60" s="31">
        <f t="shared" si="1"/>
        <v>38885</v>
      </c>
      <c r="I60" s="31"/>
    </row>
    <row r="61" spans="1:9" x14ac:dyDescent="0.25">
      <c r="A61" s="14" t="s">
        <v>975</v>
      </c>
      <c r="B61" s="14" t="s">
        <v>844</v>
      </c>
      <c r="C61" s="14" t="s">
        <v>746</v>
      </c>
      <c r="D61">
        <v>7</v>
      </c>
      <c r="E61" s="19">
        <v>38500</v>
      </c>
      <c r="F61" s="31">
        <f t="shared" si="0"/>
        <v>385</v>
      </c>
      <c r="G61" s="31">
        <f t="shared" si="1"/>
        <v>38885</v>
      </c>
      <c r="I61" s="31"/>
    </row>
    <row r="62" spans="1:9" x14ac:dyDescent="0.25">
      <c r="A62" s="14" t="s">
        <v>976</v>
      </c>
      <c r="B62" s="14" t="s">
        <v>900</v>
      </c>
      <c r="C62" s="14" t="s">
        <v>746</v>
      </c>
      <c r="D62">
        <v>7</v>
      </c>
      <c r="E62" s="19">
        <v>38500</v>
      </c>
      <c r="F62" s="31">
        <f t="shared" si="0"/>
        <v>385</v>
      </c>
      <c r="G62" s="31">
        <f t="shared" si="1"/>
        <v>38885</v>
      </c>
      <c r="I62" s="31"/>
    </row>
    <row r="63" spans="1:9" x14ac:dyDescent="0.25">
      <c r="A63" s="14" t="s">
        <v>977</v>
      </c>
      <c r="B63" s="14" t="s">
        <v>978</v>
      </c>
      <c r="C63" s="14" t="s">
        <v>746</v>
      </c>
      <c r="D63">
        <v>7</v>
      </c>
      <c r="E63" s="19">
        <v>38500</v>
      </c>
      <c r="F63" s="31">
        <f t="shared" si="0"/>
        <v>385</v>
      </c>
      <c r="G63" s="31">
        <f t="shared" si="1"/>
        <v>38885</v>
      </c>
      <c r="I63" s="31"/>
    </row>
    <row r="64" spans="1:9" x14ac:dyDescent="0.25">
      <c r="A64" s="14" t="s">
        <v>979</v>
      </c>
      <c r="B64" s="14" t="s">
        <v>849</v>
      </c>
      <c r="C64" s="14" t="s">
        <v>746</v>
      </c>
      <c r="D64">
        <v>7</v>
      </c>
      <c r="E64" s="19">
        <v>38500</v>
      </c>
      <c r="F64" s="31">
        <f t="shared" si="0"/>
        <v>385</v>
      </c>
      <c r="G64" s="31">
        <f t="shared" si="1"/>
        <v>38885</v>
      </c>
      <c r="I64" s="31"/>
    </row>
    <row r="65" spans="1:9" x14ac:dyDescent="0.25">
      <c r="A65" s="14" t="s">
        <v>980</v>
      </c>
      <c r="B65" s="14" t="s">
        <v>842</v>
      </c>
      <c r="C65" s="14" t="s">
        <v>746</v>
      </c>
      <c r="D65">
        <v>7</v>
      </c>
      <c r="E65" s="19">
        <v>38500</v>
      </c>
      <c r="F65" s="31">
        <f t="shared" si="0"/>
        <v>385</v>
      </c>
      <c r="G65" s="31">
        <f t="shared" si="1"/>
        <v>38885</v>
      </c>
      <c r="I65" s="31"/>
    </row>
    <row r="66" spans="1:9" x14ac:dyDescent="0.25">
      <c r="A66" s="14" t="s">
        <v>963</v>
      </c>
      <c r="B66" s="14" t="s">
        <v>900</v>
      </c>
      <c r="C66" s="14" t="s">
        <v>746</v>
      </c>
      <c r="D66">
        <v>7</v>
      </c>
      <c r="E66" s="19">
        <v>38500</v>
      </c>
      <c r="F66" s="31">
        <f t="shared" si="0"/>
        <v>385</v>
      </c>
      <c r="G66" s="31">
        <f t="shared" si="1"/>
        <v>38885</v>
      </c>
      <c r="I66" s="31"/>
    </row>
    <row r="67" spans="1:9" x14ac:dyDescent="0.25">
      <c r="A67" s="14" t="s">
        <v>981</v>
      </c>
      <c r="B67" s="14" t="s">
        <v>822</v>
      </c>
      <c r="C67" s="14" t="s">
        <v>770</v>
      </c>
      <c r="D67">
        <v>9</v>
      </c>
      <c r="E67" s="19">
        <v>38500</v>
      </c>
      <c r="F67" s="31">
        <f t="shared" si="0"/>
        <v>385</v>
      </c>
      <c r="G67" s="31">
        <f t="shared" si="1"/>
        <v>38885</v>
      </c>
      <c r="I67" s="31"/>
    </row>
    <row r="68" spans="1:9" x14ac:dyDescent="0.25">
      <c r="A68" s="14" t="s">
        <v>982</v>
      </c>
      <c r="B68" s="14" t="s">
        <v>983</v>
      </c>
      <c r="C68" s="14" t="s">
        <v>711</v>
      </c>
      <c r="D68">
        <v>9</v>
      </c>
      <c r="E68" s="19">
        <v>38500</v>
      </c>
      <c r="F68" s="31">
        <f t="shared" si="0"/>
        <v>385</v>
      </c>
      <c r="G68" s="31">
        <f t="shared" si="1"/>
        <v>38885</v>
      </c>
      <c r="I68" s="31"/>
    </row>
    <row r="69" spans="1:9" x14ac:dyDescent="0.25">
      <c r="A69" s="14" t="s">
        <v>984</v>
      </c>
      <c r="B69" s="14" t="s">
        <v>985</v>
      </c>
      <c r="C69" s="14" t="s">
        <v>711</v>
      </c>
      <c r="D69">
        <v>9</v>
      </c>
      <c r="E69" s="19">
        <v>38500</v>
      </c>
      <c r="F69" s="31">
        <f t="shared" si="0"/>
        <v>385</v>
      </c>
      <c r="G69" s="31">
        <f t="shared" si="1"/>
        <v>38885</v>
      </c>
      <c r="I69" s="31"/>
    </row>
    <row r="70" spans="1:9" x14ac:dyDescent="0.25">
      <c r="A70" s="14" t="s">
        <v>986</v>
      </c>
      <c r="B70" s="14" t="s">
        <v>921</v>
      </c>
      <c r="C70" s="14" t="s">
        <v>825</v>
      </c>
      <c r="D70">
        <v>6</v>
      </c>
      <c r="E70" s="19">
        <v>38500</v>
      </c>
      <c r="F70" s="31">
        <f t="shared" ref="F70:F133" si="2">IF(E70*0.01&lt;350, 350, E70*0.01)</f>
        <v>385</v>
      </c>
      <c r="G70" s="31">
        <f t="shared" ref="G70:G133" si="3">E70+F70</f>
        <v>38885</v>
      </c>
      <c r="I70" s="31"/>
    </row>
    <row r="71" spans="1:9" x14ac:dyDescent="0.25">
      <c r="A71" s="14" t="s">
        <v>987</v>
      </c>
      <c r="B71" s="14" t="s">
        <v>988</v>
      </c>
      <c r="C71" s="14" t="s">
        <v>827</v>
      </c>
      <c r="D71">
        <v>6</v>
      </c>
      <c r="E71" s="19">
        <v>38500</v>
      </c>
      <c r="F71" s="31">
        <f t="shared" si="2"/>
        <v>385</v>
      </c>
      <c r="G71" s="31">
        <f t="shared" si="3"/>
        <v>38885</v>
      </c>
      <c r="I71" s="31"/>
    </row>
    <row r="72" spans="1:9" x14ac:dyDescent="0.25">
      <c r="A72" s="14" t="s">
        <v>924</v>
      </c>
      <c r="B72" s="14" t="s">
        <v>817</v>
      </c>
      <c r="C72" s="14" t="s">
        <v>827</v>
      </c>
      <c r="D72">
        <v>6</v>
      </c>
      <c r="E72" s="19">
        <v>38500</v>
      </c>
      <c r="F72" s="31">
        <f t="shared" si="2"/>
        <v>385</v>
      </c>
      <c r="G72" s="31">
        <f t="shared" si="3"/>
        <v>38885</v>
      </c>
      <c r="I72" s="31"/>
    </row>
    <row r="73" spans="1:9" x14ac:dyDescent="0.25">
      <c r="A73" s="14" t="s">
        <v>989</v>
      </c>
      <c r="B73" s="14" t="s">
        <v>846</v>
      </c>
      <c r="C73" s="14" t="s">
        <v>827</v>
      </c>
      <c r="D73">
        <v>6</v>
      </c>
      <c r="E73" s="19">
        <v>38500</v>
      </c>
      <c r="F73" s="31">
        <f t="shared" si="2"/>
        <v>385</v>
      </c>
      <c r="G73" s="31">
        <f t="shared" si="3"/>
        <v>38885</v>
      </c>
      <c r="I73" s="31"/>
    </row>
    <row r="74" spans="1:9" x14ac:dyDescent="0.25">
      <c r="A74" s="14" t="s">
        <v>990</v>
      </c>
      <c r="B74" s="14" t="s">
        <v>852</v>
      </c>
      <c r="C74" s="14" t="s">
        <v>827</v>
      </c>
      <c r="D74">
        <v>6</v>
      </c>
      <c r="E74" s="19">
        <v>38500</v>
      </c>
      <c r="F74" s="31">
        <f t="shared" si="2"/>
        <v>385</v>
      </c>
      <c r="G74" s="31">
        <f t="shared" si="3"/>
        <v>38885</v>
      </c>
      <c r="I74" s="31"/>
    </row>
    <row r="75" spans="1:9" x14ac:dyDescent="0.25">
      <c r="A75" s="14" t="s">
        <v>991</v>
      </c>
      <c r="B75" s="14" t="s">
        <v>931</v>
      </c>
      <c r="C75" s="14" t="s">
        <v>827</v>
      </c>
      <c r="D75">
        <v>6</v>
      </c>
      <c r="E75" s="19">
        <v>38500</v>
      </c>
      <c r="F75" s="31">
        <f t="shared" si="2"/>
        <v>385</v>
      </c>
      <c r="G75" s="31">
        <f t="shared" si="3"/>
        <v>38885</v>
      </c>
      <c r="I75" s="31"/>
    </row>
    <row r="76" spans="1:9" x14ac:dyDescent="0.25">
      <c r="A76" s="14" t="s">
        <v>992</v>
      </c>
      <c r="B76" s="14" t="s">
        <v>993</v>
      </c>
      <c r="C76" s="14" t="s">
        <v>738</v>
      </c>
      <c r="D76">
        <v>8</v>
      </c>
      <c r="E76" s="19">
        <v>38500</v>
      </c>
      <c r="F76" s="31">
        <f t="shared" si="2"/>
        <v>385</v>
      </c>
      <c r="G76" s="31">
        <f t="shared" si="3"/>
        <v>38885</v>
      </c>
      <c r="I76" s="31"/>
    </row>
    <row r="77" spans="1:9" x14ac:dyDescent="0.25">
      <c r="A77" s="14" t="s">
        <v>994</v>
      </c>
      <c r="B77" s="14" t="s">
        <v>808</v>
      </c>
      <c r="C77" s="14" t="s">
        <v>738</v>
      </c>
      <c r="D77">
        <v>8</v>
      </c>
      <c r="E77" s="19">
        <v>38500</v>
      </c>
      <c r="F77" s="31">
        <f t="shared" si="2"/>
        <v>385</v>
      </c>
      <c r="G77" s="31">
        <f t="shared" si="3"/>
        <v>38885</v>
      </c>
      <c r="I77" s="31"/>
    </row>
    <row r="78" spans="1:9" x14ac:dyDescent="0.25">
      <c r="A78" s="14" t="s">
        <v>995</v>
      </c>
      <c r="B78" s="14" t="s">
        <v>803</v>
      </c>
      <c r="C78" s="14" t="s">
        <v>895</v>
      </c>
      <c r="D78">
        <v>5</v>
      </c>
      <c r="E78" s="19">
        <v>38500</v>
      </c>
      <c r="F78" s="31">
        <f t="shared" si="2"/>
        <v>385</v>
      </c>
      <c r="G78" s="31">
        <f t="shared" si="3"/>
        <v>38885</v>
      </c>
      <c r="I78" s="31"/>
    </row>
    <row r="79" spans="1:9" x14ac:dyDescent="0.25">
      <c r="A79" s="14" t="s">
        <v>996</v>
      </c>
      <c r="B79" s="14" t="s">
        <v>997</v>
      </c>
      <c r="C79" s="14" t="s">
        <v>935</v>
      </c>
      <c r="D79">
        <v>6</v>
      </c>
      <c r="E79" s="19">
        <v>38500</v>
      </c>
      <c r="F79" s="31">
        <f t="shared" si="2"/>
        <v>385</v>
      </c>
      <c r="G79" s="31">
        <f t="shared" si="3"/>
        <v>38885</v>
      </c>
      <c r="I79" s="31"/>
    </row>
    <row r="80" spans="1:9" x14ac:dyDescent="0.25">
      <c r="A80" s="14" t="s">
        <v>998</v>
      </c>
      <c r="B80" s="14" t="s">
        <v>900</v>
      </c>
      <c r="C80" s="14" t="s">
        <v>785</v>
      </c>
      <c r="D80">
        <v>7</v>
      </c>
      <c r="E80" s="19">
        <v>38500</v>
      </c>
      <c r="F80" s="31">
        <f t="shared" si="2"/>
        <v>385</v>
      </c>
      <c r="G80" s="31">
        <f t="shared" si="3"/>
        <v>38885</v>
      </c>
      <c r="I80" s="31"/>
    </row>
    <row r="81" spans="1:9" x14ac:dyDescent="0.25">
      <c r="A81" s="14" t="s">
        <v>999</v>
      </c>
      <c r="B81" s="14" t="s">
        <v>1000</v>
      </c>
      <c r="C81" s="14" t="s">
        <v>834</v>
      </c>
      <c r="D81">
        <v>9</v>
      </c>
      <c r="E81" s="19">
        <v>38500</v>
      </c>
      <c r="F81" s="31">
        <f t="shared" si="2"/>
        <v>385</v>
      </c>
      <c r="G81" s="31">
        <f t="shared" si="3"/>
        <v>38885</v>
      </c>
      <c r="I81" s="31"/>
    </row>
    <row r="82" spans="1:9" x14ac:dyDescent="0.25">
      <c r="A82" s="14" t="s">
        <v>1001</v>
      </c>
      <c r="B82" s="14" t="s">
        <v>853</v>
      </c>
      <c r="C82" s="14" t="s">
        <v>896</v>
      </c>
      <c r="D82">
        <v>5</v>
      </c>
      <c r="E82" s="19">
        <v>38500</v>
      </c>
      <c r="F82" s="31">
        <f t="shared" si="2"/>
        <v>385</v>
      </c>
      <c r="G82" s="31">
        <f t="shared" si="3"/>
        <v>38885</v>
      </c>
      <c r="I82" s="31"/>
    </row>
    <row r="83" spans="1:9" x14ac:dyDescent="0.25">
      <c r="A83" s="14" t="s">
        <v>1002</v>
      </c>
      <c r="B83" s="14" t="s">
        <v>1003</v>
      </c>
      <c r="C83" s="14" t="s">
        <v>835</v>
      </c>
      <c r="D83">
        <v>7</v>
      </c>
      <c r="E83" s="19">
        <v>38500</v>
      </c>
      <c r="F83" s="31">
        <f t="shared" si="2"/>
        <v>385</v>
      </c>
      <c r="G83" s="31">
        <f t="shared" si="3"/>
        <v>38885</v>
      </c>
      <c r="I83" s="31"/>
    </row>
    <row r="84" spans="1:9" x14ac:dyDescent="0.25">
      <c r="A84" s="14" t="s">
        <v>1004</v>
      </c>
      <c r="B84" s="14" t="s">
        <v>1005</v>
      </c>
      <c r="C84" s="14" t="s">
        <v>835</v>
      </c>
      <c r="D84">
        <v>7</v>
      </c>
      <c r="E84" s="19">
        <v>38500</v>
      </c>
      <c r="F84" s="31">
        <f t="shared" si="2"/>
        <v>385</v>
      </c>
      <c r="G84" s="31">
        <f t="shared" si="3"/>
        <v>38885</v>
      </c>
      <c r="I84" s="31"/>
    </row>
    <row r="85" spans="1:9" x14ac:dyDescent="0.25">
      <c r="A85" s="14" t="s">
        <v>1006</v>
      </c>
      <c r="B85" s="14" t="s">
        <v>1007</v>
      </c>
      <c r="C85" s="14" t="s">
        <v>730</v>
      </c>
      <c r="D85">
        <v>9</v>
      </c>
      <c r="E85" s="19">
        <v>38500</v>
      </c>
      <c r="F85" s="31">
        <f t="shared" si="2"/>
        <v>385</v>
      </c>
      <c r="G85" s="31">
        <f t="shared" si="3"/>
        <v>38885</v>
      </c>
      <c r="I85" s="31"/>
    </row>
    <row r="86" spans="1:9" x14ac:dyDescent="0.25">
      <c r="A86" s="14" t="s">
        <v>1008</v>
      </c>
      <c r="B86" s="14" t="s">
        <v>1009</v>
      </c>
      <c r="C86" s="14" t="s">
        <v>1010</v>
      </c>
      <c r="D86">
        <v>6</v>
      </c>
      <c r="E86" s="19">
        <v>38500</v>
      </c>
      <c r="F86" s="31">
        <f t="shared" si="2"/>
        <v>385</v>
      </c>
      <c r="G86" s="31">
        <f t="shared" si="3"/>
        <v>38885</v>
      </c>
      <c r="I86" s="31"/>
    </row>
    <row r="87" spans="1:9" x14ac:dyDescent="0.25">
      <c r="A87" s="14" t="s">
        <v>1011</v>
      </c>
      <c r="B87" s="14" t="s">
        <v>707</v>
      </c>
      <c r="C87" s="14" t="s">
        <v>839</v>
      </c>
      <c r="D87">
        <v>6</v>
      </c>
      <c r="E87" s="19">
        <v>38500</v>
      </c>
      <c r="F87" s="31">
        <f t="shared" si="2"/>
        <v>385</v>
      </c>
      <c r="G87" s="31">
        <f t="shared" si="3"/>
        <v>38885</v>
      </c>
      <c r="I87" s="31"/>
    </row>
    <row r="88" spans="1:9" x14ac:dyDescent="0.25">
      <c r="A88" s="14" t="s">
        <v>1012</v>
      </c>
      <c r="B88" s="14" t="s">
        <v>910</v>
      </c>
      <c r="C88" s="14" t="s">
        <v>839</v>
      </c>
      <c r="D88">
        <v>6</v>
      </c>
      <c r="E88" s="19">
        <v>38500</v>
      </c>
      <c r="F88" s="31">
        <f t="shared" si="2"/>
        <v>385</v>
      </c>
      <c r="G88" s="31">
        <f t="shared" si="3"/>
        <v>38885</v>
      </c>
      <c r="I88" s="31"/>
    </row>
    <row r="89" spans="1:9" x14ac:dyDescent="0.25">
      <c r="A89" s="14" t="s">
        <v>1013</v>
      </c>
      <c r="B89" s="14" t="s">
        <v>783</v>
      </c>
      <c r="C89" s="14" t="s">
        <v>733</v>
      </c>
      <c r="D89">
        <v>9</v>
      </c>
      <c r="E89" s="19">
        <v>38500</v>
      </c>
      <c r="F89" s="31">
        <f t="shared" si="2"/>
        <v>385</v>
      </c>
      <c r="G89" s="31">
        <f t="shared" si="3"/>
        <v>38885</v>
      </c>
      <c r="I89" s="31"/>
    </row>
    <row r="90" spans="1:9" x14ac:dyDescent="0.25">
      <c r="A90" s="14" t="s">
        <v>1014</v>
      </c>
      <c r="B90" s="14" t="s">
        <v>1015</v>
      </c>
      <c r="C90" s="14" t="s">
        <v>733</v>
      </c>
      <c r="D90">
        <v>9</v>
      </c>
      <c r="E90" s="19">
        <v>38500</v>
      </c>
      <c r="F90" s="31">
        <f t="shared" si="2"/>
        <v>385</v>
      </c>
      <c r="G90" s="31">
        <f t="shared" si="3"/>
        <v>38885</v>
      </c>
      <c r="I90" s="31"/>
    </row>
    <row r="91" spans="1:9" x14ac:dyDescent="0.25">
      <c r="A91" s="14" t="s">
        <v>986</v>
      </c>
      <c r="B91" s="14" t="s">
        <v>803</v>
      </c>
      <c r="C91" s="14" t="s">
        <v>841</v>
      </c>
      <c r="D91">
        <v>7</v>
      </c>
      <c r="E91" s="19">
        <v>38500</v>
      </c>
      <c r="F91" s="31">
        <f t="shared" si="2"/>
        <v>385</v>
      </c>
      <c r="G91" s="31">
        <f t="shared" si="3"/>
        <v>38885</v>
      </c>
      <c r="I91" s="31"/>
    </row>
    <row r="92" spans="1:9" x14ac:dyDescent="0.25">
      <c r="A92" s="14" t="s">
        <v>1016</v>
      </c>
      <c r="B92" s="14" t="s">
        <v>1017</v>
      </c>
      <c r="C92" s="14" t="s">
        <v>799</v>
      </c>
      <c r="D92">
        <v>7</v>
      </c>
      <c r="E92" s="19">
        <v>38500</v>
      </c>
      <c r="F92" s="31">
        <f t="shared" si="2"/>
        <v>385</v>
      </c>
      <c r="G92" s="31">
        <f t="shared" si="3"/>
        <v>38885</v>
      </c>
      <c r="I92" s="31"/>
    </row>
    <row r="93" spans="1:9" x14ac:dyDescent="0.25">
      <c r="A93" s="14" t="s">
        <v>1018</v>
      </c>
      <c r="B93" s="14" t="s">
        <v>715</v>
      </c>
      <c r="C93" s="14" t="s">
        <v>799</v>
      </c>
      <c r="D93">
        <v>7</v>
      </c>
      <c r="E93" s="19">
        <v>38500</v>
      </c>
      <c r="F93" s="31">
        <f t="shared" si="2"/>
        <v>385</v>
      </c>
      <c r="G93" s="31">
        <f t="shared" si="3"/>
        <v>38885</v>
      </c>
      <c r="I93" s="31"/>
    </row>
    <row r="94" spans="1:9" x14ac:dyDescent="0.25">
      <c r="A94" s="14" t="s">
        <v>911</v>
      </c>
      <c r="B94" s="14" t="s">
        <v>1019</v>
      </c>
      <c r="C94" s="14" t="s">
        <v>806</v>
      </c>
      <c r="D94">
        <v>7</v>
      </c>
      <c r="E94" s="19">
        <v>38500</v>
      </c>
      <c r="F94" s="31">
        <f t="shared" si="2"/>
        <v>385</v>
      </c>
      <c r="G94" s="31">
        <f t="shared" si="3"/>
        <v>38885</v>
      </c>
      <c r="I94" s="31"/>
    </row>
    <row r="95" spans="1:9" x14ac:dyDescent="0.25">
      <c r="A95" s="14" t="s">
        <v>1020</v>
      </c>
      <c r="B95" s="14" t="s">
        <v>1021</v>
      </c>
      <c r="C95" s="14" t="s">
        <v>810</v>
      </c>
      <c r="D95">
        <v>7</v>
      </c>
      <c r="E95" s="19">
        <v>38500</v>
      </c>
      <c r="F95" s="31">
        <f t="shared" si="2"/>
        <v>385</v>
      </c>
      <c r="G95" s="31">
        <f t="shared" si="3"/>
        <v>38885</v>
      </c>
      <c r="I95" s="31"/>
    </row>
    <row r="96" spans="1:9" x14ac:dyDescent="0.25">
      <c r="A96" s="14" t="s">
        <v>1022</v>
      </c>
      <c r="B96" s="14" t="s">
        <v>743</v>
      </c>
      <c r="C96" s="14" t="s">
        <v>705</v>
      </c>
      <c r="D96">
        <v>10</v>
      </c>
      <c r="E96" s="19">
        <v>42000</v>
      </c>
      <c r="F96" s="31">
        <f t="shared" si="2"/>
        <v>420</v>
      </c>
      <c r="G96" s="31">
        <f t="shared" si="3"/>
        <v>42420</v>
      </c>
      <c r="I96" s="31"/>
    </row>
    <row r="97" spans="1:9" x14ac:dyDescent="0.25">
      <c r="A97" s="14" t="s">
        <v>1023</v>
      </c>
      <c r="B97" s="14" t="s">
        <v>842</v>
      </c>
      <c r="C97" s="14" t="s">
        <v>708</v>
      </c>
      <c r="D97">
        <v>10</v>
      </c>
      <c r="E97" s="19">
        <v>42000</v>
      </c>
      <c r="F97" s="31">
        <f t="shared" si="2"/>
        <v>420</v>
      </c>
      <c r="G97" s="31">
        <f t="shared" si="3"/>
        <v>42420</v>
      </c>
      <c r="I97" s="31"/>
    </row>
    <row r="98" spans="1:9" x14ac:dyDescent="0.25">
      <c r="A98" s="14" t="s">
        <v>1024</v>
      </c>
      <c r="B98" s="14" t="s">
        <v>853</v>
      </c>
      <c r="C98" s="14" t="s">
        <v>746</v>
      </c>
      <c r="D98">
        <v>8</v>
      </c>
      <c r="E98" s="19">
        <v>42000</v>
      </c>
      <c r="F98" s="31">
        <f t="shared" si="2"/>
        <v>420</v>
      </c>
      <c r="G98" s="31">
        <f t="shared" si="3"/>
        <v>42420</v>
      </c>
      <c r="I98" s="31"/>
    </row>
    <row r="99" spans="1:9" x14ac:dyDescent="0.25">
      <c r="A99" s="14" t="s">
        <v>1025</v>
      </c>
      <c r="B99" s="14" t="s">
        <v>1026</v>
      </c>
      <c r="C99" s="14" t="s">
        <v>746</v>
      </c>
      <c r="D99">
        <v>8</v>
      </c>
      <c r="E99" s="19">
        <v>42000</v>
      </c>
      <c r="F99" s="31">
        <f t="shared" si="2"/>
        <v>420</v>
      </c>
      <c r="G99" s="31">
        <f t="shared" si="3"/>
        <v>42420</v>
      </c>
      <c r="I99" s="31"/>
    </row>
    <row r="100" spans="1:9" x14ac:dyDescent="0.25">
      <c r="A100" s="14" t="s">
        <v>1027</v>
      </c>
      <c r="B100" s="14" t="s">
        <v>910</v>
      </c>
      <c r="C100" s="14" t="s">
        <v>746</v>
      </c>
      <c r="D100">
        <v>8</v>
      </c>
      <c r="E100" s="19">
        <v>42000</v>
      </c>
      <c r="F100" s="31">
        <f t="shared" si="2"/>
        <v>420</v>
      </c>
      <c r="G100" s="31">
        <f t="shared" si="3"/>
        <v>42420</v>
      </c>
      <c r="I100" s="31"/>
    </row>
    <row r="101" spans="1:9" x14ac:dyDescent="0.25">
      <c r="A101" s="14" t="s">
        <v>928</v>
      </c>
      <c r="B101" s="14" t="s">
        <v>849</v>
      </c>
      <c r="C101" s="14" t="s">
        <v>746</v>
      </c>
      <c r="D101">
        <v>8</v>
      </c>
      <c r="E101" s="19">
        <v>42000</v>
      </c>
      <c r="F101" s="31">
        <f t="shared" si="2"/>
        <v>420</v>
      </c>
      <c r="G101" s="31">
        <f t="shared" si="3"/>
        <v>42420</v>
      </c>
      <c r="I101" s="31"/>
    </row>
    <row r="102" spans="1:9" x14ac:dyDescent="0.25">
      <c r="A102" s="14" t="s">
        <v>812</v>
      </c>
      <c r="B102" s="14" t="s">
        <v>1028</v>
      </c>
      <c r="C102" s="14" t="s">
        <v>711</v>
      </c>
      <c r="D102">
        <v>10</v>
      </c>
      <c r="E102" s="19">
        <v>42000</v>
      </c>
      <c r="F102" s="31">
        <f t="shared" si="2"/>
        <v>420</v>
      </c>
      <c r="G102" s="31">
        <f t="shared" si="3"/>
        <v>42420</v>
      </c>
      <c r="I102" s="31"/>
    </row>
    <row r="103" spans="1:9" x14ac:dyDescent="0.25">
      <c r="A103" s="14" t="s">
        <v>1029</v>
      </c>
      <c r="B103" s="14" t="s">
        <v>1030</v>
      </c>
      <c r="C103" s="14" t="s">
        <v>711</v>
      </c>
      <c r="D103">
        <v>10</v>
      </c>
      <c r="E103" s="19">
        <v>42000</v>
      </c>
      <c r="F103" s="31">
        <f t="shared" si="2"/>
        <v>420</v>
      </c>
      <c r="G103" s="31">
        <f t="shared" si="3"/>
        <v>42420</v>
      </c>
      <c r="I103" s="31"/>
    </row>
    <row r="104" spans="1:9" x14ac:dyDescent="0.25">
      <c r="A104" s="14" t="s">
        <v>1031</v>
      </c>
      <c r="B104" s="14" t="s">
        <v>809</v>
      </c>
      <c r="C104" s="14" t="s">
        <v>711</v>
      </c>
      <c r="D104">
        <v>10</v>
      </c>
      <c r="E104" s="19">
        <v>42000</v>
      </c>
      <c r="F104" s="31">
        <f t="shared" si="2"/>
        <v>420</v>
      </c>
      <c r="G104" s="31">
        <f t="shared" si="3"/>
        <v>42420</v>
      </c>
      <c r="I104" s="31"/>
    </row>
    <row r="105" spans="1:9" x14ac:dyDescent="0.25">
      <c r="A105" s="14" t="s">
        <v>1032</v>
      </c>
      <c r="B105" s="14" t="s">
        <v>818</v>
      </c>
      <c r="C105" s="14" t="s">
        <v>711</v>
      </c>
      <c r="D105">
        <v>10</v>
      </c>
      <c r="E105" s="19">
        <v>42000</v>
      </c>
      <c r="F105" s="31">
        <f t="shared" si="2"/>
        <v>420</v>
      </c>
      <c r="G105" s="31">
        <f t="shared" si="3"/>
        <v>42420</v>
      </c>
      <c r="I105" s="31"/>
    </row>
    <row r="106" spans="1:9" x14ac:dyDescent="0.25">
      <c r="A106" s="14" t="s">
        <v>1033</v>
      </c>
      <c r="B106" s="14" t="s">
        <v>1034</v>
      </c>
      <c r="C106" s="14" t="s">
        <v>779</v>
      </c>
      <c r="D106">
        <v>10</v>
      </c>
      <c r="E106" s="19">
        <v>42000</v>
      </c>
      <c r="F106" s="31">
        <f t="shared" si="2"/>
        <v>420</v>
      </c>
      <c r="G106" s="31">
        <f t="shared" si="3"/>
        <v>42420</v>
      </c>
      <c r="I106" s="31"/>
    </row>
    <row r="107" spans="1:9" x14ac:dyDescent="0.25">
      <c r="A107" s="14" t="s">
        <v>918</v>
      </c>
      <c r="B107" s="14" t="s">
        <v>1035</v>
      </c>
      <c r="C107" s="14" t="s">
        <v>1036</v>
      </c>
      <c r="D107">
        <v>5</v>
      </c>
      <c r="E107" s="19">
        <v>42000</v>
      </c>
      <c r="F107" s="31">
        <f t="shared" si="2"/>
        <v>420</v>
      </c>
      <c r="G107" s="31">
        <f t="shared" si="3"/>
        <v>42420</v>
      </c>
      <c r="I107" s="31"/>
    </row>
    <row r="108" spans="1:9" x14ac:dyDescent="0.25">
      <c r="A108" s="14" t="s">
        <v>1037</v>
      </c>
      <c r="B108" s="14" t="s">
        <v>1038</v>
      </c>
      <c r="C108" s="14" t="s">
        <v>1036</v>
      </c>
      <c r="D108">
        <v>5</v>
      </c>
      <c r="E108" s="19">
        <v>42000</v>
      </c>
      <c r="F108" s="31">
        <f t="shared" si="2"/>
        <v>420</v>
      </c>
      <c r="G108" s="31">
        <f t="shared" si="3"/>
        <v>42420</v>
      </c>
      <c r="I108" s="31"/>
    </row>
    <row r="109" spans="1:9" x14ac:dyDescent="0.25">
      <c r="A109" s="14" t="s">
        <v>1039</v>
      </c>
      <c r="B109" s="14" t="s">
        <v>801</v>
      </c>
      <c r="C109" s="14" t="s">
        <v>932</v>
      </c>
      <c r="D109">
        <v>7</v>
      </c>
      <c r="E109" s="19">
        <v>42000</v>
      </c>
      <c r="F109" s="31">
        <f t="shared" si="2"/>
        <v>420</v>
      </c>
      <c r="G109" s="31">
        <f t="shared" si="3"/>
        <v>42420</v>
      </c>
      <c r="I109" s="31"/>
    </row>
    <row r="110" spans="1:9" x14ac:dyDescent="0.25">
      <c r="A110" s="14" t="s">
        <v>972</v>
      </c>
      <c r="B110" s="14" t="s">
        <v>1040</v>
      </c>
      <c r="C110" s="14" t="s">
        <v>827</v>
      </c>
      <c r="D110">
        <v>7</v>
      </c>
      <c r="E110" s="19">
        <v>42000</v>
      </c>
      <c r="F110" s="31">
        <f t="shared" si="2"/>
        <v>420</v>
      </c>
      <c r="G110" s="31">
        <f t="shared" si="3"/>
        <v>42420</v>
      </c>
      <c r="I110" s="31"/>
    </row>
    <row r="111" spans="1:9" x14ac:dyDescent="0.25">
      <c r="A111" s="14" t="s">
        <v>1041</v>
      </c>
      <c r="B111" s="14" t="s">
        <v>1042</v>
      </c>
      <c r="C111" s="14" t="s">
        <v>827</v>
      </c>
      <c r="D111">
        <v>7</v>
      </c>
      <c r="E111" s="19">
        <v>42000</v>
      </c>
      <c r="F111" s="31">
        <f t="shared" si="2"/>
        <v>420</v>
      </c>
      <c r="G111" s="31">
        <f t="shared" si="3"/>
        <v>42420</v>
      </c>
      <c r="I111" s="31"/>
    </row>
    <row r="112" spans="1:9" x14ac:dyDescent="0.25">
      <c r="A112" s="14" t="s">
        <v>1043</v>
      </c>
      <c r="B112" s="14" t="s">
        <v>752</v>
      </c>
      <c r="C112" s="14" t="s">
        <v>827</v>
      </c>
      <c r="D112">
        <v>7</v>
      </c>
      <c r="E112" s="19">
        <v>42000</v>
      </c>
      <c r="F112" s="31">
        <f t="shared" si="2"/>
        <v>420</v>
      </c>
      <c r="G112" s="31">
        <f t="shared" si="3"/>
        <v>42420</v>
      </c>
      <c r="I112" s="31"/>
    </row>
    <row r="113" spans="1:9" x14ac:dyDescent="0.25">
      <c r="A113" s="14" t="s">
        <v>1044</v>
      </c>
      <c r="B113" s="14" t="s">
        <v>1045</v>
      </c>
      <c r="C113" s="14" t="s">
        <v>827</v>
      </c>
      <c r="D113">
        <v>7</v>
      </c>
      <c r="E113" s="19">
        <v>42000</v>
      </c>
      <c r="F113" s="31">
        <f t="shared" si="2"/>
        <v>420</v>
      </c>
      <c r="G113" s="31">
        <f t="shared" si="3"/>
        <v>42420</v>
      </c>
      <c r="I113" s="31"/>
    </row>
    <row r="114" spans="1:9" x14ac:dyDescent="0.25">
      <c r="A114" s="14" t="s">
        <v>1046</v>
      </c>
      <c r="B114" s="14" t="s">
        <v>971</v>
      </c>
      <c r="C114" s="14" t="s">
        <v>827</v>
      </c>
      <c r="D114">
        <v>7</v>
      </c>
      <c r="E114" s="19">
        <v>42000</v>
      </c>
      <c r="F114" s="31">
        <f t="shared" si="2"/>
        <v>420</v>
      </c>
      <c r="G114" s="31">
        <f t="shared" si="3"/>
        <v>42420</v>
      </c>
      <c r="I114" s="31"/>
    </row>
    <row r="115" spans="1:9" x14ac:dyDescent="0.25">
      <c r="A115" s="14" t="s">
        <v>757</v>
      </c>
      <c r="B115" s="14" t="s">
        <v>1047</v>
      </c>
      <c r="C115" s="14" t="s">
        <v>827</v>
      </c>
      <c r="D115">
        <v>7</v>
      </c>
      <c r="E115" s="19">
        <v>42000</v>
      </c>
      <c r="F115" s="31">
        <f t="shared" si="2"/>
        <v>420</v>
      </c>
      <c r="G115" s="31">
        <f t="shared" si="3"/>
        <v>42420</v>
      </c>
      <c r="I115" s="31"/>
    </row>
    <row r="116" spans="1:9" x14ac:dyDescent="0.25">
      <c r="A116" s="14" t="s">
        <v>1048</v>
      </c>
      <c r="B116" s="14" t="s">
        <v>717</v>
      </c>
      <c r="C116" s="14" t="s">
        <v>827</v>
      </c>
      <c r="D116">
        <v>7</v>
      </c>
      <c r="E116" s="19">
        <v>42000</v>
      </c>
      <c r="F116" s="31">
        <f t="shared" si="2"/>
        <v>420</v>
      </c>
      <c r="G116" s="31">
        <f t="shared" si="3"/>
        <v>42420</v>
      </c>
      <c r="I116" s="31"/>
    </row>
    <row r="117" spans="1:9" x14ac:dyDescent="0.25">
      <c r="A117" s="14" t="s">
        <v>820</v>
      </c>
      <c r="B117" s="14" t="s">
        <v>1049</v>
      </c>
      <c r="C117" s="14" t="s">
        <v>827</v>
      </c>
      <c r="D117">
        <v>7</v>
      </c>
      <c r="E117" s="19">
        <v>42000</v>
      </c>
      <c r="F117" s="31">
        <f t="shared" si="2"/>
        <v>420</v>
      </c>
      <c r="G117" s="31">
        <f t="shared" si="3"/>
        <v>42420</v>
      </c>
      <c r="I117" s="31"/>
    </row>
    <row r="118" spans="1:9" x14ac:dyDescent="0.25">
      <c r="A118" s="14" t="s">
        <v>1050</v>
      </c>
      <c r="B118" s="14" t="s">
        <v>715</v>
      </c>
      <c r="C118" s="14" t="s">
        <v>827</v>
      </c>
      <c r="D118">
        <v>7</v>
      </c>
      <c r="E118" s="19">
        <v>42000</v>
      </c>
      <c r="F118" s="31">
        <f t="shared" si="2"/>
        <v>420</v>
      </c>
      <c r="G118" s="31">
        <f t="shared" si="3"/>
        <v>42420</v>
      </c>
      <c r="I118" s="31"/>
    </row>
    <row r="119" spans="1:9" x14ac:dyDescent="0.25">
      <c r="A119" s="14" t="s">
        <v>1051</v>
      </c>
      <c r="B119" s="14" t="s">
        <v>938</v>
      </c>
      <c r="C119" s="14" t="s">
        <v>832</v>
      </c>
      <c r="D119">
        <v>7</v>
      </c>
      <c r="E119" s="19">
        <v>42000</v>
      </c>
      <c r="F119" s="31">
        <f t="shared" si="2"/>
        <v>420</v>
      </c>
      <c r="G119" s="31">
        <f t="shared" si="3"/>
        <v>42420</v>
      </c>
      <c r="I119" s="31"/>
    </row>
    <row r="120" spans="1:9" x14ac:dyDescent="0.25">
      <c r="A120" s="14" t="s">
        <v>1052</v>
      </c>
      <c r="B120" s="14" t="s">
        <v>978</v>
      </c>
      <c r="C120" s="14" t="s">
        <v>1053</v>
      </c>
      <c r="D120">
        <v>7</v>
      </c>
      <c r="E120" s="19">
        <v>42000</v>
      </c>
      <c r="F120" s="31">
        <f t="shared" si="2"/>
        <v>420</v>
      </c>
      <c r="G120" s="31">
        <f t="shared" si="3"/>
        <v>42420</v>
      </c>
      <c r="I120" s="31"/>
    </row>
    <row r="121" spans="1:9" x14ac:dyDescent="0.25">
      <c r="A121" s="14" t="s">
        <v>1054</v>
      </c>
      <c r="B121" s="14" t="s">
        <v>1055</v>
      </c>
      <c r="C121" s="14" t="s">
        <v>741</v>
      </c>
      <c r="D121">
        <v>9</v>
      </c>
      <c r="E121" s="19">
        <v>42000</v>
      </c>
      <c r="F121" s="31">
        <f t="shared" si="2"/>
        <v>420</v>
      </c>
      <c r="G121" s="31">
        <f t="shared" si="3"/>
        <v>42420</v>
      </c>
      <c r="I121" s="31"/>
    </row>
    <row r="122" spans="1:9" x14ac:dyDescent="0.25">
      <c r="A122" s="14" t="s">
        <v>845</v>
      </c>
      <c r="B122" s="14" t="s">
        <v>1056</v>
      </c>
      <c r="C122" s="14" t="s">
        <v>935</v>
      </c>
      <c r="D122">
        <v>7</v>
      </c>
      <c r="E122" s="19">
        <v>42000</v>
      </c>
      <c r="F122" s="31">
        <f t="shared" si="2"/>
        <v>420</v>
      </c>
      <c r="G122" s="31">
        <f t="shared" si="3"/>
        <v>42420</v>
      </c>
      <c r="I122" s="31"/>
    </row>
    <row r="123" spans="1:9" x14ac:dyDescent="0.25">
      <c r="A123" s="14" t="s">
        <v>914</v>
      </c>
      <c r="B123" s="14" t="s">
        <v>803</v>
      </c>
      <c r="C123" s="14" t="s">
        <v>935</v>
      </c>
      <c r="D123">
        <v>7</v>
      </c>
      <c r="E123" s="19">
        <v>42000</v>
      </c>
      <c r="F123" s="31">
        <f t="shared" si="2"/>
        <v>420</v>
      </c>
      <c r="G123" s="31">
        <f t="shared" si="3"/>
        <v>42420</v>
      </c>
      <c r="I123" s="31"/>
    </row>
    <row r="124" spans="1:9" x14ac:dyDescent="0.25">
      <c r="A124" s="14" t="s">
        <v>1057</v>
      </c>
      <c r="B124" s="14" t="s">
        <v>842</v>
      </c>
      <c r="C124" s="14" t="s">
        <v>935</v>
      </c>
      <c r="D124">
        <v>7</v>
      </c>
      <c r="E124" s="19">
        <v>42000</v>
      </c>
      <c r="F124" s="31">
        <f t="shared" si="2"/>
        <v>420</v>
      </c>
      <c r="G124" s="31">
        <f t="shared" si="3"/>
        <v>42420</v>
      </c>
      <c r="I124" s="31"/>
    </row>
    <row r="125" spans="1:9" x14ac:dyDescent="0.25">
      <c r="A125" s="14" t="s">
        <v>1058</v>
      </c>
      <c r="B125" s="14" t="s">
        <v>1059</v>
      </c>
      <c r="C125" s="14" t="s">
        <v>935</v>
      </c>
      <c r="D125">
        <v>7</v>
      </c>
      <c r="E125" s="19">
        <v>42000</v>
      </c>
      <c r="F125" s="31">
        <f t="shared" si="2"/>
        <v>420</v>
      </c>
      <c r="G125" s="31">
        <f t="shared" si="3"/>
        <v>42420</v>
      </c>
      <c r="I125" s="31"/>
    </row>
    <row r="126" spans="1:9" x14ac:dyDescent="0.25">
      <c r="A126" s="14" t="s">
        <v>1060</v>
      </c>
      <c r="B126" s="14" t="s">
        <v>842</v>
      </c>
      <c r="C126" s="14" t="s">
        <v>785</v>
      </c>
      <c r="D126">
        <v>8</v>
      </c>
      <c r="E126" s="19">
        <v>42000</v>
      </c>
      <c r="F126" s="31">
        <f t="shared" si="2"/>
        <v>420</v>
      </c>
      <c r="G126" s="31">
        <f t="shared" si="3"/>
        <v>42420</v>
      </c>
      <c r="I126" s="31"/>
    </row>
    <row r="127" spans="1:9" x14ac:dyDescent="0.25">
      <c r="A127" s="14" t="s">
        <v>1061</v>
      </c>
      <c r="B127" s="14" t="s">
        <v>1062</v>
      </c>
      <c r="C127" s="14" t="s">
        <v>785</v>
      </c>
      <c r="D127">
        <v>8</v>
      </c>
      <c r="E127" s="19">
        <v>42000</v>
      </c>
      <c r="F127" s="31">
        <f t="shared" si="2"/>
        <v>420</v>
      </c>
      <c r="G127" s="31">
        <f t="shared" si="3"/>
        <v>42420</v>
      </c>
      <c r="I127" s="31"/>
    </row>
    <row r="128" spans="1:9" x14ac:dyDescent="0.25">
      <c r="A128" s="14" t="s">
        <v>749</v>
      </c>
      <c r="B128" s="14" t="s">
        <v>917</v>
      </c>
      <c r="C128" s="14" t="s">
        <v>920</v>
      </c>
      <c r="D128">
        <v>6</v>
      </c>
      <c r="E128" s="19">
        <v>42000</v>
      </c>
      <c r="F128" s="31">
        <f t="shared" si="2"/>
        <v>420</v>
      </c>
      <c r="G128" s="31">
        <f t="shared" si="3"/>
        <v>42420</v>
      </c>
      <c r="I128" s="31"/>
    </row>
    <row r="129" spans="1:9" x14ac:dyDescent="0.25">
      <c r="A129" s="14" t="s">
        <v>963</v>
      </c>
      <c r="B129" s="14" t="s">
        <v>894</v>
      </c>
      <c r="C129" s="14" t="s">
        <v>920</v>
      </c>
      <c r="D129">
        <v>6</v>
      </c>
      <c r="E129" s="19">
        <v>42000</v>
      </c>
      <c r="F129" s="31">
        <f t="shared" si="2"/>
        <v>420</v>
      </c>
      <c r="G129" s="31">
        <f t="shared" si="3"/>
        <v>42420</v>
      </c>
      <c r="I129" s="31"/>
    </row>
    <row r="130" spans="1:9" x14ac:dyDescent="0.25">
      <c r="A130" s="14" t="s">
        <v>1063</v>
      </c>
      <c r="B130" s="14" t="s">
        <v>752</v>
      </c>
      <c r="C130" s="14" t="s">
        <v>920</v>
      </c>
      <c r="D130">
        <v>6</v>
      </c>
      <c r="E130" s="19">
        <v>42000</v>
      </c>
      <c r="F130" s="31">
        <f t="shared" si="2"/>
        <v>420</v>
      </c>
      <c r="G130" s="31">
        <f t="shared" si="3"/>
        <v>42420</v>
      </c>
      <c r="I130" s="31"/>
    </row>
    <row r="131" spans="1:9" x14ac:dyDescent="0.25">
      <c r="A131" s="14" t="s">
        <v>775</v>
      </c>
      <c r="B131" s="14" t="s">
        <v>1045</v>
      </c>
      <c r="C131" s="14" t="s">
        <v>835</v>
      </c>
      <c r="D131">
        <v>8</v>
      </c>
      <c r="E131" s="19">
        <v>42000</v>
      </c>
      <c r="F131" s="31">
        <f t="shared" si="2"/>
        <v>420</v>
      </c>
      <c r="G131" s="31">
        <f t="shared" si="3"/>
        <v>42420</v>
      </c>
      <c r="I131" s="31"/>
    </row>
    <row r="132" spans="1:9" x14ac:dyDescent="0.25">
      <c r="A132" s="14" t="s">
        <v>1011</v>
      </c>
      <c r="B132" s="14" t="s">
        <v>925</v>
      </c>
      <c r="C132" s="14" t="s">
        <v>837</v>
      </c>
      <c r="D132">
        <v>10</v>
      </c>
      <c r="E132" s="19">
        <v>42000</v>
      </c>
      <c r="F132" s="31">
        <f t="shared" si="2"/>
        <v>420</v>
      </c>
      <c r="G132" s="31">
        <f t="shared" si="3"/>
        <v>42420</v>
      </c>
      <c r="I132" s="31"/>
    </row>
    <row r="133" spans="1:9" x14ac:dyDescent="0.25">
      <c r="A133" s="14" t="s">
        <v>916</v>
      </c>
      <c r="B133" s="14" t="s">
        <v>1064</v>
      </c>
      <c r="C133" s="14" t="s">
        <v>837</v>
      </c>
      <c r="D133">
        <v>10</v>
      </c>
      <c r="E133" s="19">
        <v>42000</v>
      </c>
      <c r="F133" s="31">
        <f t="shared" si="2"/>
        <v>420</v>
      </c>
      <c r="G133" s="31">
        <f t="shared" si="3"/>
        <v>42420</v>
      </c>
      <c r="I133" s="31"/>
    </row>
    <row r="134" spans="1:9" x14ac:dyDescent="0.25">
      <c r="A134" s="14" t="s">
        <v>1065</v>
      </c>
      <c r="B134" s="14" t="s">
        <v>1066</v>
      </c>
      <c r="C134" s="14" t="s">
        <v>792</v>
      </c>
      <c r="D134">
        <v>10</v>
      </c>
      <c r="E134" s="19">
        <v>42000</v>
      </c>
      <c r="F134" s="31">
        <f t="shared" ref="F134:F197" si="4">IF(E134*0.01&lt;350, 350, E134*0.01)</f>
        <v>420</v>
      </c>
      <c r="G134" s="31">
        <f t="shared" ref="G134:G197" si="5">E134+F134</f>
        <v>42420</v>
      </c>
      <c r="I134" s="31"/>
    </row>
    <row r="135" spans="1:9" x14ac:dyDescent="0.25">
      <c r="A135" s="14" t="s">
        <v>1067</v>
      </c>
      <c r="B135" s="14" t="s">
        <v>1068</v>
      </c>
      <c r="C135" s="15" t="s">
        <v>901</v>
      </c>
      <c r="D135">
        <v>7</v>
      </c>
      <c r="E135" s="19">
        <v>42000</v>
      </c>
      <c r="F135" s="31">
        <f t="shared" si="4"/>
        <v>420</v>
      </c>
      <c r="G135" s="31">
        <f t="shared" si="5"/>
        <v>42420</v>
      </c>
      <c r="I135" s="31"/>
    </row>
    <row r="136" spans="1:9" x14ac:dyDescent="0.25">
      <c r="A136" s="14" t="s">
        <v>1069</v>
      </c>
      <c r="B136" s="14" t="s">
        <v>1070</v>
      </c>
      <c r="C136" s="14" t="s">
        <v>799</v>
      </c>
      <c r="D136">
        <v>8</v>
      </c>
      <c r="E136" s="19">
        <v>42000</v>
      </c>
      <c r="F136" s="31">
        <f t="shared" si="4"/>
        <v>420</v>
      </c>
      <c r="G136" s="31">
        <f t="shared" si="5"/>
        <v>42420</v>
      </c>
      <c r="I136" s="31"/>
    </row>
    <row r="137" spans="1:9" x14ac:dyDescent="0.25">
      <c r="A137" s="14" t="s">
        <v>1071</v>
      </c>
      <c r="B137" s="14" t="s">
        <v>894</v>
      </c>
      <c r="C137" s="14" t="s">
        <v>806</v>
      </c>
      <c r="D137">
        <v>8</v>
      </c>
      <c r="E137" s="19">
        <v>42000</v>
      </c>
      <c r="F137" s="31">
        <f t="shared" si="4"/>
        <v>420</v>
      </c>
      <c r="G137" s="31">
        <f t="shared" si="5"/>
        <v>42420</v>
      </c>
      <c r="I137" s="31"/>
    </row>
    <row r="138" spans="1:9" x14ac:dyDescent="0.25">
      <c r="A138" s="14" t="s">
        <v>1072</v>
      </c>
      <c r="B138" s="14" t="s">
        <v>1073</v>
      </c>
      <c r="C138" s="14" t="s">
        <v>806</v>
      </c>
      <c r="D138">
        <v>8</v>
      </c>
      <c r="E138" s="19">
        <v>42000</v>
      </c>
      <c r="F138" s="31">
        <f t="shared" si="4"/>
        <v>420</v>
      </c>
      <c r="G138" s="31">
        <f t="shared" si="5"/>
        <v>42420</v>
      </c>
      <c r="I138" s="31"/>
    </row>
    <row r="139" spans="1:9" x14ac:dyDescent="0.25">
      <c r="A139" s="14" t="s">
        <v>1074</v>
      </c>
      <c r="B139" s="14" t="s">
        <v>842</v>
      </c>
      <c r="C139" s="14" t="s">
        <v>806</v>
      </c>
      <c r="D139">
        <v>8</v>
      </c>
      <c r="E139" s="19">
        <v>42000</v>
      </c>
      <c r="F139" s="31">
        <f t="shared" si="4"/>
        <v>420</v>
      </c>
      <c r="G139" s="31">
        <f t="shared" si="5"/>
        <v>42420</v>
      </c>
      <c r="I139" s="31"/>
    </row>
    <row r="140" spans="1:9" x14ac:dyDescent="0.25">
      <c r="A140" s="14" t="s">
        <v>773</v>
      </c>
      <c r="B140" s="14" t="s">
        <v>1075</v>
      </c>
      <c r="C140" s="14" t="s">
        <v>806</v>
      </c>
      <c r="D140">
        <v>8</v>
      </c>
      <c r="E140" s="19">
        <v>42000</v>
      </c>
      <c r="F140" s="31">
        <f t="shared" si="4"/>
        <v>420</v>
      </c>
      <c r="G140" s="31">
        <f t="shared" si="5"/>
        <v>42420</v>
      </c>
      <c r="I140" s="31"/>
    </row>
    <row r="141" spans="1:9" x14ac:dyDescent="0.25">
      <c r="A141" s="14" t="s">
        <v>1076</v>
      </c>
      <c r="B141" s="14" t="s">
        <v>1077</v>
      </c>
      <c r="C141" s="14" t="s">
        <v>806</v>
      </c>
      <c r="D141">
        <v>8</v>
      </c>
      <c r="E141" s="19">
        <v>42000</v>
      </c>
      <c r="F141" s="31">
        <f t="shared" si="4"/>
        <v>420</v>
      </c>
      <c r="G141" s="31">
        <f t="shared" si="5"/>
        <v>42420</v>
      </c>
      <c r="I141" s="31"/>
    </row>
    <row r="142" spans="1:9" x14ac:dyDescent="0.25">
      <c r="A142" s="14" t="s">
        <v>1078</v>
      </c>
      <c r="B142" s="14" t="s">
        <v>1079</v>
      </c>
      <c r="C142" s="14" t="s">
        <v>908</v>
      </c>
      <c r="D142">
        <v>7</v>
      </c>
      <c r="E142" s="19">
        <v>45500</v>
      </c>
      <c r="F142" s="31">
        <f t="shared" si="4"/>
        <v>455</v>
      </c>
      <c r="G142" s="31">
        <f t="shared" si="5"/>
        <v>45955</v>
      </c>
      <c r="I142" s="31"/>
    </row>
    <row r="143" spans="1:9" x14ac:dyDescent="0.25">
      <c r="A143" s="14" t="s">
        <v>1080</v>
      </c>
      <c r="B143" s="14" t="s">
        <v>1081</v>
      </c>
      <c r="C143" s="14" t="s">
        <v>746</v>
      </c>
      <c r="D143">
        <v>9</v>
      </c>
      <c r="E143" s="19">
        <v>45500</v>
      </c>
      <c r="F143" s="31">
        <f t="shared" si="4"/>
        <v>455</v>
      </c>
      <c r="G143" s="31">
        <f t="shared" si="5"/>
        <v>45955</v>
      </c>
      <c r="I143" s="31"/>
    </row>
    <row r="144" spans="1:9" x14ac:dyDescent="0.25">
      <c r="A144" s="14" t="s">
        <v>1082</v>
      </c>
      <c r="B144" s="14" t="s">
        <v>808</v>
      </c>
      <c r="C144" s="14" t="s">
        <v>746</v>
      </c>
      <c r="D144">
        <v>9</v>
      </c>
      <c r="E144" s="19">
        <v>45500</v>
      </c>
      <c r="F144" s="31">
        <f t="shared" si="4"/>
        <v>455</v>
      </c>
      <c r="G144" s="31">
        <f t="shared" si="5"/>
        <v>45955</v>
      </c>
      <c r="I144" s="31"/>
    </row>
    <row r="145" spans="1:9" x14ac:dyDescent="0.25">
      <c r="A145" s="14" t="s">
        <v>1083</v>
      </c>
      <c r="B145" s="14" t="s">
        <v>801</v>
      </c>
      <c r="C145" s="14" t="s">
        <v>711</v>
      </c>
      <c r="D145">
        <v>11</v>
      </c>
      <c r="E145" s="19">
        <v>45500</v>
      </c>
      <c r="F145" s="31">
        <f t="shared" si="4"/>
        <v>455</v>
      </c>
      <c r="G145" s="31">
        <f t="shared" si="5"/>
        <v>45955</v>
      </c>
      <c r="I145" s="31"/>
    </row>
    <row r="146" spans="1:9" x14ac:dyDescent="0.25">
      <c r="A146" s="14" t="s">
        <v>1084</v>
      </c>
      <c r="B146" s="14" t="s">
        <v>1085</v>
      </c>
      <c r="C146" s="14" t="s">
        <v>825</v>
      </c>
      <c r="D146">
        <v>8</v>
      </c>
      <c r="E146" s="19">
        <v>45500</v>
      </c>
      <c r="F146" s="31">
        <f t="shared" si="4"/>
        <v>455</v>
      </c>
      <c r="G146" s="31">
        <f t="shared" si="5"/>
        <v>45955</v>
      </c>
      <c r="I146" s="31"/>
    </row>
    <row r="147" spans="1:9" x14ac:dyDescent="0.25">
      <c r="A147" s="14" t="s">
        <v>1086</v>
      </c>
      <c r="B147" s="14" t="s">
        <v>1087</v>
      </c>
      <c r="C147" s="14" t="s">
        <v>827</v>
      </c>
      <c r="D147">
        <v>8</v>
      </c>
      <c r="E147" s="19">
        <v>45500</v>
      </c>
      <c r="F147" s="31">
        <f t="shared" si="4"/>
        <v>455</v>
      </c>
      <c r="G147" s="31">
        <f t="shared" si="5"/>
        <v>45955</v>
      </c>
      <c r="I147" s="31"/>
    </row>
    <row r="148" spans="1:9" x14ac:dyDescent="0.25">
      <c r="A148" s="14" t="s">
        <v>1088</v>
      </c>
      <c r="B148" s="14" t="s">
        <v>904</v>
      </c>
      <c r="C148" s="14" t="s">
        <v>827</v>
      </c>
      <c r="D148">
        <v>8</v>
      </c>
      <c r="E148" s="19">
        <v>45500</v>
      </c>
      <c r="F148" s="31">
        <f t="shared" si="4"/>
        <v>455</v>
      </c>
      <c r="G148" s="31">
        <f t="shared" si="5"/>
        <v>45955</v>
      </c>
      <c r="I148" s="31"/>
    </row>
    <row r="149" spans="1:9" x14ac:dyDescent="0.25">
      <c r="A149" s="14" t="s">
        <v>1089</v>
      </c>
      <c r="B149" s="14" t="s">
        <v>1090</v>
      </c>
      <c r="C149" s="14" t="s">
        <v>827</v>
      </c>
      <c r="D149">
        <v>8</v>
      </c>
      <c r="E149" s="19">
        <v>45500</v>
      </c>
      <c r="F149" s="31">
        <f t="shared" si="4"/>
        <v>455</v>
      </c>
      <c r="G149" s="31">
        <f t="shared" si="5"/>
        <v>45955</v>
      </c>
      <c r="I149" s="31"/>
    </row>
    <row r="150" spans="1:9" x14ac:dyDescent="0.25">
      <c r="A150" s="14" t="s">
        <v>1091</v>
      </c>
      <c r="B150" s="14" t="s">
        <v>1092</v>
      </c>
      <c r="C150" s="14" t="s">
        <v>738</v>
      </c>
      <c r="D150">
        <v>10</v>
      </c>
      <c r="E150" s="19">
        <v>45500</v>
      </c>
      <c r="F150" s="31">
        <f t="shared" si="4"/>
        <v>455</v>
      </c>
      <c r="G150" s="31">
        <f t="shared" si="5"/>
        <v>45955</v>
      </c>
      <c r="I150" s="31"/>
    </row>
    <row r="151" spans="1:9" x14ac:dyDescent="0.25">
      <c r="A151" s="14" t="s">
        <v>1093</v>
      </c>
      <c r="B151" s="14" t="s">
        <v>1094</v>
      </c>
      <c r="C151" s="14" t="s">
        <v>738</v>
      </c>
      <c r="D151">
        <v>10</v>
      </c>
      <c r="E151" s="19">
        <v>45500</v>
      </c>
      <c r="F151" s="31">
        <f t="shared" si="4"/>
        <v>455</v>
      </c>
      <c r="G151" s="31">
        <f t="shared" si="5"/>
        <v>45955</v>
      </c>
      <c r="I151" s="31"/>
    </row>
    <row r="152" spans="1:9" x14ac:dyDescent="0.25">
      <c r="A152" s="14" t="s">
        <v>1095</v>
      </c>
      <c r="B152" s="14" t="s">
        <v>1096</v>
      </c>
      <c r="C152" s="14" t="s">
        <v>738</v>
      </c>
      <c r="D152">
        <v>10</v>
      </c>
      <c r="E152" s="19">
        <v>45500</v>
      </c>
      <c r="F152" s="31">
        <f t="shared" si="4"/>
        <v>455</v>
      </c>
      <c r="G152" s="31">
        <f t="shared" si="5"/>
        <v>45955</v>
      </c>
      <c r="I152" s="31"/>
    </row>
    <row r="153" spans="1:9" x14ac:dyDescent="0.25">
      <c r="A153" s="14" t="s">
        <v>1097</v>
      </c>
      <c r="B153" s="14" t="s">
        <v>1098</v>
      </c>
      <c r="C153" s="14" t="s">
        <v>738</v>
      </c>
      <c r="D153">
        <v>10</v>
      </c>
      <c r="E153" s="19">
        <v>45500</v>
      </c>
      <c r="F153" s="31">
        <f t="shared" si="4"/>
        <v>455</v>
      </c>
      <c r="G153" s="31">
        <f t="shared" si="5"/>
        <v>45955</v>
      </c>
      <c r="I153" s="31"/>
    </row>
    <row r="154" spans="1:9" x14ac:dyDescent="0.25">
      <c r="A154" s="14" t="s">
        <v>1099</v>
      </c>
      <c r="B154" s="14" t="s">
        <v>940</v>
      </c>
      <c r="C154" s="14" t="s">
        <v>741</v>
      </c>
      <c r="D154">
        <v>10</v>
      </c>
      <c r="E154" s="19">
        <v>45500</v>
      </c>
      <c r="F154" s="31">
        <f t="shared" si="4"/>
        <v>455</v>
      </c>
      <c r="G154" s="31">
        <f t="shared" si="5"/>
        <v>45955</v>
      </c>
      <c r="I154" s="31"/>
    </row>
    <row r="155" spans="1:9" x14ac:dyDescent="0.25">
      <c r="A155" s="14" t="s">
        <v>828</v>
      </c>
      <c r="B155" s="14" t="s">
        <v>853</v>
      </c>
      <c r="C155" s="14" t="s">
        <v>785</v>
      </c>
      <c r="D155">
        <v>9</v>
      </c>
      <c r="E155" s="19">
        <v>45500</v>
      </c>
      <c r="F155" s="31">
        <f t="shared" si="4"/>
        <v>455</v>
      </c>
      <c r="G155" s="31">
        <f t="shared" si="5"/>
        <v>45955</v>
      </c>
      <c r="I155" s="31"/>
    </row>
    <row r="156" spans="1:9" x14ac:dyDescent="0.25">
      <c r="A156" s="14" t="s">
        <v>1100</v>
      </c>
      <c r="B156" s="14" t="s">
        <v>910</v>
      </c>
      <c r="C156" s="14" t="s">
        <v>785</v>
      </c>
      <c r="D156">
        <v>9</v>
      </c>
      <c r="E156" s="19">
        <v>45500</v>
      </c>
      <c r="F156" s="31">
        <f t="shared" si="4"/>
        <v>455</v>
      </c>
      <c r="G156" s="31">
        <f t="shared" si="5"/>
        <v>45955</v>
      </c>
      <c r="I156" s="31"/>
    </row>
    <row r="157" spans="1:9" x14ac:dyDescent="0.25">
      <c r="A157" s="14" t="s">
        <v>1101</v>
      </c>
      <c r="B157" s="14" t="s">
        <v>787</v>
      </c>
      <c r="C157" s="14" t="s">
        <v>834</v>
      </c>
      <c r="D157">
        <v>11</v>
      </c>
      <c r="E157" s="19">
        <v>45500</v>
      </c>
      <c r="F157" s="31">
        <f t="shared" si="4"/>
        <v>455</v>
      </c>
      <c r="G157" s="31">
        <f t="shared" si="5"/>
        <v>45955</v>
      </c>
      <c r="I157" s="31"/>
    </row>
    <row r="158" spans="1:9" x14ac:dyDescent="0.25">
      <c r="A158" s="14" t="s">
        <v>1102</v>
      </c>
      <c r="B158" s="14" t="s">
        <v>817</v>
      </c>
      <c r="C158" s="14" t="s">
        <v>896</v>
      </c>
      <c r="D158">
        <v>7</v>
      </c>
      <c r="E158" s="19">
        <v>45500</v>
      </c>
      <c r="F158" s="31">
        <f t="shared" si="4"/>
        <v>455</v>
      </c>
      <c r="G158" s="31">
        <f t="shared" si="5"/>
        <v>45955</v>
      </c>
      <c r="I158" s="31"/>
    </row>
    <row r="159" spans="1:9" x14ac:dyDescent="0.25">
      <c r="A159" s="14" t="s">
        <v>1103</v>
      </c>
      <c r="B159" s="14" t="s">
        <v>776</v>
      </c>
      <c r="C159" s="14" t="s">
        <v>919</v>
      </c>
      <c r="D159">
        <v>7</v>
      </c>
      <c r="E159" s="19">
        <v>45500</v>
      </c>
      <c r="F159" s="31">
        <f t="shared" si="4"/>
        <v>455</v>
      </c>
      <c r="G159" s="31">
        <f t="shared" si="5"/>
        <v>45955</v>
      </c>
      <c r="I159" s="31"/>
    </row>
    <row r="160" spans="1:9" x14ac:dyDescent="0.25">
      <c r="A160" s="14" t="s">
        <v>1104</v>
      </c>
      <c r="B160" s="14" t="s">
        <v>1105</v>
      </c>
      <c r="C160" s="14" t="s">
        <v>920</v>
      </c>
      <c r="D160">
        <v>7</v>
      </c>
      <c r="E160" s="19">
        <v>45500</v>
      </c>
      <c r="F160" s="31">
        <f t="shared" si="4"/>
        <v>455</v>
      </c>
      <c r="G160" s="31">
        <f t="shared" si="5"/>
        <v>45955</v>
      </c>
      <c r="I160" s="31"/>
    </row>
    <row r="161" spans="1:7" x14ac:dyDescent="0.25">
      <c r="A161" s="14" t="s">
        <v>1106</v>
      </c>
      <c r="B161" s="14" t="s">
        <v>750</v>
      </c>
      <c r="C161" s="14" t="s">
        <v>837</v>
      </c>
      <c r="D161">
        <v>11</v>
      </c>
      <c r="E161" s="19">
        <v>45500</v>
      </c>
      <c r="F161" s="31">
        <f t="shared" si="4"/>
        <v>455</v>
      </c>
      <c r="G161" s="31">
        <f t="shared" si="5"/>
        <v>45955</v>
      </c>
    </row>
    <row r="162" spans="1:7" x14ac:dyDescent="0.25">
      <c r="A162" s="14" t="s">
        <v>1107</v>
      </c>
      <c r="B162" s="14" t="s">
        <v>817</v>
      </c>
      <c r="C162" s="14" t="s">
        <v>839</v>
      </c>
      <c r="D162">
        <v>8</v>
      </c>
      <c r="E162" s="19">
        <v>45500</v>
      </c>
      <c r="F162" s="31">
        <f t="shared" si="4"/>
        <v>455</v>
      </c>
      <c r="G162" s="31">
        <f t="shared" si="5"/>
        <v>45955</v>
      </c>
    </row>
    <row r="163" spans="1:7" x14ac:dyDescent="0.25">
      <c r="A163" s="14" t="s">
        <v>1108</v>
      </c>
      <c r="B163" s="14" t="s">
        <v>723</v>
      </c>
      <c r="C163" s="14" t="s">
        <v>733</v>
      </c>
      <c r="D163">
        <v>11</v>
      </c>
      <c r="E163" s="19">
        <v>45500</v>
      </c>
      <c r="F163" s="31">
        <f t="shared" si="4"/>
        <v>455</v>
      </c>
      <c r="G163" s="31">
        <f t="shared" si="5"/>
        <v>45955</v>
      </c>
    </row>
    <row r="164" spans="1:7" x14ac:dyDescent="0.25">
      <c r="A164" s="14" t="s">
        <v>1109</v>
      </c>
      <c r="B164" s="14" t="s">
        <v>796</v>
      </c>
      <c r="C164" s="14" t="s">
        <v>806</v>
      </c>
      <c r="D164">
        <v>9</v>
      </c>
      <c r="E164" s="19">
        <v>45500</v>
      </c>
      <c r="F164" s="31">
        <f t="shared" si="4"/>
        <v>455</v>
      </c>
      <c r="G164" s="31">
        <f t="shared" si="5"/>
        <v>45955</v>
      </c>
    </row>
    <row r="165" spans="1:7" x14ac:dyDescent="0.25">
      <c r="A165" s="14" t="s">
        <v>1110</v>
      </c>
      <c r="B165" s="14" t="s">
        <v>894</v>
      </c>
      <c r="C165" s="14" t="s">
        <v>806</v>
      </c>
      <c r="D165">
        <v>9</v>
      </c>
      <c r="E165" s="19">
        <v>45500</v>
      </c>
      <c r="F165" s="31">
        <f t="shared" si="4"/>
        <v>455</v>
      </c>
      <c r="G165" s="31">
        <f t="shared" si="5"/>
        <v>45955</v>
      </c>
    </row>
    <row r="166" spans="1:7" x14ac:dyDescent="0.25">
      <c r="A166" s="14" t="s">
        <v>1111</v>
      </c>
      <c r="B166" s="14" t="s">
        <v>1112</v>
      </c>
      <c r="C166" s="14" t="s">
        <v>810</v>
      </c>
      <c r="D166">
        <v>9</v>
      </c>
      <c r="E166" s="19">
        <v>45500</v>
      </c>
      <c r="F166" s="31">
        <f t="shared" si="4"/>
        <v>455</v>
      </c>
      <c r="G166" s="31">
        <f t="shared" si="5"/>
        <v>45955</v>
      </c>
    </row>
    <row r="167" spans="1:7" x14ac:dyDescent="0.25">
      <c r="A167" s="14" t="s">
        <v>1113</v>
      </c>
      <c r="B167" s="14" t="s">
        <v>853</v>
      </c>
      <c r="C167" s="14" t="s">
        <v>813</v>
      </c>
      <c r="D167">
        <v>9</v>
      </c>
      <c r="E167" s="19">
        <v>49000</v>
      </c>
      <c r="F167" s="31">
        <f t="shared" si="4"/>
        <v>490</v>
      </c>
      <c r="G167" s="31">
        <f t="shared" si="5"/>
        <v>49490</v>
      </c>
    </row>
    <row r="168" spans="1:7" x14ac:dyDescent="0.25">
      <c r="A168" s="14" t="s">
        <v>1114</v>
      </c>
      <c r="B168" s="14" t="s">
        <v>850</v>
      </c>
      <c r="C168" s="14" t="s">
        <v>908</v>
      </c>
      <c r="D168">
        <v>8</v>
      </c>
      <c r="E168" s="19">
        <v>49000</v>
      </c>
      <c r="F168" s="31">
        <f t="shared" si="4"/>
        <v>490</v>
      </c>
      <c r="G168" s="31">
        <f t="shared" si="5"/>
        <v>49490</v>
      </c>
    </row>
    <row r="169" spans="1:7" x14ac:dyDescent="0.25">
      <c r="A169" s="14" t="s">
        <v>1115</v>
      </c>
      <c r="B169" s="14" t="s">
        <v>850</v>
      </c>
      <c r="C169" s="14" t="s">
        <v>708</v>
      </c>
      <c r="D169">
        <v>12</v>
      </c>
      <c r="E169" s="19">
        <v>49000</v>
      </c>
      <c r="F169" s="31">
        <f t="shared" si="4"/>
        <v>490</v>
      </c>
      <c r="G169" s="31">
        <f t="shared" si="5"/>
        <v>49490</v>
      </c>
    </row>
    <row r="170" spans="1:7" x14ac:dyDescent="0.25">
      <c r="A170" s="14" t="s">
        <v>1116</v>
      </c>
      <c r="B170" s="14" t="s">
        <v>752</v>
      </c>
      <c r="C170" s="14" t="s">
        <v>746</v>
      </c>
      <c r="D170">
        <v>10</v>
      </c>
      <c r="E170" s="19">
        <v>49000</v>
      </c>
      <c r="F170" s="31">
        <f t="shared" si="4"/>
        <v>490</v>
      </c>
      <c r="G170" s="31">
        <f t="shared" si="5"/>
        <v>49490</v>
      </c>
    </row>
    <row r="171" spans="1:7" x14ac:dyDescent="0.25">
      <c r="A171" s="14" t="s">
        <v>1117</v>
      </c>
      <c r="B171" s="14" t="s">
        <v>1118</v>
      </c>
      <c r="C171" s="14" t="s">
        <v>746</v>
      </c>
      <c r="D171">
        <v>10</v>
      </c>
      <c r="E171" s="19">
        <v>49000</v>
      </c>
      <c r="F171" s="31">
        <f t="shared" si="4"/>
        <v>490</v>
      </c>
      <c r="G171" s="31">
        <f t="shared" si="5"/>
        <v>49490</v>
      </c>
    </row>
    <row r="172" spans="1:7" x14ac:dyDescent="0.25">
      <c r="A172" s="14" t="s">
        <v>1119</v>
      </c>
      <c r="B172" s="14" t="s">
        <v>821</v>
      </c>
      <c r="C172" s="14" t="s">
        <v>746</v>
      </c>
      <c r="D172">
        <v>10</v>
      </c>
      <c r="E172" s="19">
        <v>49000</v>
      </c>
      <c r="F172" s="31">
        <f t="shared" si="4"/>
        <v>490</v>
      </c>
      <c r="G172" s="31">
        <f t="shared" si="5"/>
        <v>49490</v>
      </c>
    </row>
    <row r="173" spans="1:7" x14ac:dyDescent="0.25">
      <c r="A173" s="14" t="s">
        <v>1120</v>
      </c>
      <c r="B173" s="14" t="s">
        <v>853</v>
      </c>
      <c r="C173" s="14" t="s">
        <v>746</v>
      </c>
      <c r="D173">
        <v>10</v>
      </c>
      <c r="E173" s="19">
        <v>49000</v>
      </c>
      <c r="F173" s="31">
        <f t="shared" si="4"/>
        <v>490</v>
      </c>
      <c r="G173" s="31">
        <f t="shared" si="5"/>
        <v>49490</v>
      </c>
    </row>
    <row r="174" spans="1:7" x14ac:dyDescent="0.25">
      <c r="A174" s="14" t="s">
        <v>1121</v>
      </c>
      <c r="B174" s="14" t="s">
        <v>894</v>
      </c>
      <c r="C174" s="14" t="s">
        <v>746</v>
      </c>
      <c r="D174">
        <v>10</v>
      </c>
      <c r="E174" s="19">
        <v>49000</v>
      </c>
      <c r="F174" s="31">
        <f t="shared" si="4"/>
        <v>490</v>
      </c>
      <c r="G174" s="31">
        <f t="shared" si="5"/>
        <v>49490</v>
      </c>
    </row>
    <row r="175" spans="1:7" x14ac:dyDescent="0.25">
      <c r="A175" s="14" t="s">
        <v>1122</v>
      </c>
      <c r="B175" s="14" t="s">
        <v>1123</v>
      </c>
      <c r="C175" s="14" t="s">
        <v>746</v>
      </c>
      <c r="D175">
        <v>10</v>
      </c>
      <c r="E175" s="19">
        <v>49000</v>
      </c>
      <c r="F175" s="31">
        <f t="shared" si="4"/>
        <v>490</v>
      </c>
      <c r="G175" s="31">
        <f t="shared" si="5"/>
        <v>49490</v>
      </c>
    </row>
    <row r="176" spans="1:7" x14ac:dyDescent="0.25">
      <c r="A176" s="14" t="s">
        <v>1124</v>
      </c>
      <c r="B176" s="14" t="s">
        <v>1125</v>
      </c>
      <c r="C176" s="14" t="s">
        <v>770</v>
      </c>
      <c r="D176">
        <v>12</v>
      </c>
      <c r="E176" s="19">
        <v>49000</v>
      </c>
      <c r="F176" s="31">
        <f t="shared" si="4"/>
        <v>490</v>
      </c>
      <c r="G176" s="31">
        <f t="shared" si="5"/>
        <v>49490</v>
      </c>
    </row>
    <row r="177" spans="1:7" x14ac:dyDescent="0.25">
      <c r="A177" s="14" t="s">
        <v>1126</v>
      </c>
      <c r="B177" s="14" t="s">
        <v>1127</v>
      </c>
      <c r="C177" s="14" t="s">
        <v>711</v>
      </c>
      <c r="D177">
        <v>12</v>
      </c>
      <c r="E177" s="19">
        <v>49000</v>
      </c>
      <c r="F177" s="31">
        <f t="shared" si="4"/>
        <v>490</v>
      </c>
      <c r="G177" s="31">
        <f t="shared" si="5"/>
        <v>49490</v>
      </c>
    </row>
    <row r="178" spans="1:7" x14ac:dyDescent="0.25">
      <c r="A178" s="14" t="s">
        <v>1128</v>
      </c>
      <c r="B178" s="14" t="s">
        <v>1129</v>
      </c>
      <c r="C178" s="14" t="s">
        <v>711</v>
      </c>
      <c r="D178">
        <v>12</v>
      </c>
      <c r="E178" s="19">
        <v>49000</v>
      </c>
      <c r="F178" s="31">
        <f t="shared" si="4"/>
        <v>490</v>
      </c>
      <c r="G178" s="31">
        <f t="shared" si="5"/>
        <v>49490</v>
      </c>
    </row>
    <row r="179" spans="1:7" x14ac:dyDescent="0.25">
      <c r="A179" s="14" t="s">
        <v>1130</v>
      </c>
      <c r="B179" s="14" t="s">
        <v>1049</v>
      </c>
      <c r="C179" s="14" t="s">
        <v>711</v>
      </c>
      <c r="D179">
        <v>12</v>
      </c>
      <c r="E179" s="19">
        <v>49000</v>
      </c>
      <c r="F179" s="31">
        <f t="shared" si="4"/>
        <v>490</v>
      </c>
      <c r="G179" s="31">
        <f t="shared" si="5"/>
        <v>49490</v>
      </c>
    </row>
    <row r="180" spans="1:7" x14ac:dyDescent="0.25">
      <c r="A180" s="14" t="s">
        <v>1131</v>
      </c>
      <c r="B180" s="14" t="s">
        <v>818</v>
      </c>
      <c r="C180" s="14" t="s">
        <v>711</v>
      </c>
      <c r="D180">
        <v>12</v>
      </c>
      <c r="E180" s="19">
        <v>49000</v>
      </c>
      <c r="F180" s="31">
        <f t="shared" si="4"/>
        <v>490</v>
      </c>
      <c r="G180" s="31">
        <f t="shared" si="5"/>
        <v>49490</v>
      </c>
    </row>
    <row r="181" spans="1:7" x14ac:dyDescent="0.25">
      <c r="A181" s="14" t="s">
        <v>1132</v>
      </c>
      <c r="B181" s="14" t="s">
        <v>1133</v>
      </c>
      <c r="C181" s="14" t="s">
        <v>825</v>
      </c>
      <c r="D181">
        <v>9</v>
      </c>
      <c r="E181" s="19">
        <v>49000</v>
      </c>
      <c r="F181" s="31">
        <f t="shared" si="4"/>
        <v>490</v>
      </c>
      <c r="G181" s="31">
        <f t="shared" si="5"/>
        <v>49490</v>
      </c>
    </row>
    <row r="182" spans="1:7" x14ac:dyDescent="0.25">
      <c r="A182" s="14" t="s">
        <v>1134</v>
      </c>
      <c r="B182" s="14" t="s">
        <v>817</v>
      </c>
      <c r="C182" s="14" t="s">
        <v>825</v>
      </c>
      <c r="D182">
        <v>9</v>
      </c>
      <c r="E182" s="19">
        <v>49000</v>
      </c>
      <c r="F182" s="31">
        <f t="shared" si="4"/>
        <v>490</v>
      </c>
      <c r="G182" s="31">
        <f t="shared" si="5"/>
        <v>49490</v>
      </c>
    </row>
    <row r="183" spans="1:7" x14ac:dyDescent="0.25">
      <c r="A183" s="14" t="s">
        <v>1135</v>
      </c>
      <c r="B183" s="14" t="s">
        <v>1136</v>
      </c>
      <c r="C183" s="14" t="s">
        <v>827</v>
      </c>
      <c r="D183">
        <v>9</v>
      </c>
      <c r="E183" s="19">
        <v>49000</v>
      </c>
      <c r="F183" s="31">
        <f t="shared" si="4"/>
        <v>490</v>
      </c>
      <c r="G183" s="31">
        <f t="shared" si="5"/>
        <v>49490</v>
      </c>
    </row>
    <row r="184" spans="1:7" x14ac:dyDescent="0.25">
      <c r="A184" s="14" t="s">
        <v>1137</v>
      </c>
      <c r="B184" s="14" t="s">
        <v>853</v>
      </c>
      <c r="C184" s="14" t="s">
        <v>827</v>
      </c>
      <c r="D184">
        <v>9</v>
      </c>
      <c r="E184" s="19">
        <v>49000</v>
      </c>
      <c r="F184" s="31">
        <f t="shared" si="4"/>
        <v>490</v>
      </c>
      <c r="G184" s="31">
        <f t="shared" si="5"/>
        <v>49490</v>
      </c>
    </row>
    <row r="185" spans="1:7" x14ac:dyDescent="0.25">
      <c r="A185" s="14" t="s">
        <v>898</v>
      </c>
      <c r="B185" s="14" t="s">
        <v>1138</v>
      </c>
      <c r="C185" s="14" t="s">
        <v>827</v>
      </c>
      <c r="D185">
        <v>9</v>
      </c>
      <c r="E185" s="19">
        <v>49000</v>
      </c>
      <c r="F185" s="31">
        <f t="shared" si="4"/>
        <v>490</v>
      </c>
      <c r="G185" s="31">
        <f t="shared" si="5"/>
        <v>49490</v>
      </c>
    </row>
    <row r="186" spans="1:7" x14ac:dyDescent="0.25">
      <c r="A186" s="14" t="s">
        <v>1139</v>
      </c>
      <c r="B186" s="14" t="s">
        <v>1140</v>
      </c>
      <c r="C186" s="14" t="s">
        <v>827</v>
      </c>
      <c r="D186">
        <v>9</v>
      </c>
      <c r="E186" s="19">
        <v>49000</v>
      </c>
      <c r="F186" s="31">
        <f t="shared" si="4"/>
        <v>490</v>
      </c>
      <c r="G186" s="31">
        <f t="shared" si="5"/>
        <v>49490</v>
      </c>
    </row>
    <row r="187" spans="1:7" x14ac:dyDescent="0.25">
      <c r="A187" s="14" t="s">
        <v>1141</v>
      </c>
      <c r="B187" s="14" t="s">
        <v>1142</v>
      </c>
      <c r="C187" s="14" t="s">
        <v>832</v>
      </c>
      <c r="D187">
        <v>9</v>
      </c>
      <c r="E187" s="19">
        <v>49000</v>
      </c>
      <c r="F187" s="31">
        <f t="shared" si="4"/>
        <v>490</v>
      </c>
      <c r="G187" s="31">
        <f t="shared" si="5"/>
        <v>49490</v>
      </c>
    </row>
    <row r="188" spans="1:7" x14ac:dyDescent="0.25">
      <c r="A188" s="14" t="s">
        <v>1069</v>
      </c>
      <c r="B188" s="14" t="s">
        <v>829</v>
      </c>
      <c r="C188" s="14" t="s">
        <v>1143</v>
      </c>
      <c r="D188">
        <v>12</v>
      </c>
      <c r="E188" s="19">
        <v>49000</v>
      </c>
      <c r="F188" s="31">
        <f t="shared" si="4"/>
        <v>490</v>
      </c>
      <c r="G188" s="31">
        <f t="shared" si="5"/>
        <v>49490</v>
      </c>
    </row>
    <row r="189" spans="1:7" x14ac:dyDescent="0.25">
      <c r="A189" s="14" t="s">
        <v>1144</v>
      </c>
      <c r="B189" s="14" t="s">
        <v>743</v>
      </c>
      <c r="C189" s="14" t="s">
        <v>738</v>
      </c>
      <c r="D189">
        <v>11</v>
      </c>
      <c r="E189" s="19">
        <v>49000</v>
      </c>
      <c r="F189" s="31">
        <f t="shared" si="4"/>
        <v>490</v>
      </c>
      <c r="G189" s="31">
        <f t="shared" si="5"/>
        <v>49490</v>
      </c>
    </row>
    <row r="190" spans="1:7" x14ac:dyDescent="0.25">
      <c r="A190" s="14" t="s">
        <v>1145</v>
      </c>
      <c r="B190" s="14" t="s">
        <v>1045</v>
      </c>
      <c r="C190" s="14" t="s">
        <v>895</v>
      </c>
      <c r="D190">
        <v>8</v>
      </c>
      <c r="E190" s="19">
        <v>49000</v>
      </c>
      <c r="F190" s="31">
        <f t="shared" si="4"/>
        <v>490</v>
      </c>
      <c r="G190" s="31">
        <f t="shared" si="5"/>
        <v>49490</v>
      </c>
    </row>
    <row r="191" spans="1:7" x14ac:dyDescent="0.25">
      <c r="A191" s="14" t="s">
        <v>1146</v>
      </c>
      <c r="B191" s="14" t="s">
        <v>940</v>
      </c>
      <c r="C191" s="14" t="s">
        <v>741</v>
      </c>
      <c r="D191">
        <v>11</v>
      </c>
      <c r="E191" s="19">
        <v>49000</v>
      </c>
      <c r="F191" s="31">
        <f t="shared" si="4"/>
        <v>490</v>
      </c>
      <c r="G191" s="31">
        <f t="shared" si="5"/>
        <v>49490</v>
      </c>
    </row>
    <row r="192" spans="1:7" x14ac:dyDescent="0.25">
      <c r="A192" s="14" t="s">
        <v>1147</v>
      </c>
      <c r="B192" s="14" t="s">
        <v>853</v>
      </c>
      <c r="C192" s="14" t="s">
        <v>785</v>
      </c>
      <c r="D192">
        <v>10</v>
      </c>
      <c r="E192" s="19">
        <v>49000</v>
      </c>
      <c r="F192" s="31">
        <f t="shared" si="4"/>
        <v>490</v>
      </c>
      <c r="G192" s="31">
        <f t="shared" si="5"/>
        <v>49490</v>
      </c>
    </row>
    <row r="193" spans="1:7" x14ac:dyDescent="0.25">
      <c r="A193" s="14" t="s">
        <v>1148</v>
      </c>
      <c r="B193" s="14" t="s">
        <v>894</v>
      </c>
      <c r="C193" s="14" t="s">
        <v>1149</v>
      </c>
      <c r="D193">
        <v>9</v>
      </c>
      <c r="E193" s="19">
        <v>49000</v>
      </c>
      <c r="F193" s="31">
        <f t="shared" si="4"/>
        <v>490</v>
      </c>
      <c r="G193" s="31">
        <f t="shared" si="5"/>
        <v>49490</v>
      </c>
    </row>
    <row r="194" spans="1:7" x14ac:dyDescent="0.25">
      <c r="A194" s="14" t="s">
        <v>1150</v>
      </c>
      <c r="B194" s="14" t="s">
        <v>1151</v>
      </c>
      <c r="C194" s="14" t="s">
        <v>920</v>
      </c>
      <c r="D194">
        <v>8</v>
      </c>
      <c r="E194" s="19">
        <v>49000</v>
      </c>
      <c r="F194" s="31">
        <f t="shared" si="4"/>
        <v>490</v>
      </c>
      <c r="G194" s="31">
        <f t="shared" si="5"/>
        <v>49490</v>
      </c>
    </row>
    <row r="195" spans="1:7" x14ac:dyDescent="0.25">
      <c r="A195" s="14" t="s">
        <v>1152</v>
      </c>
      <c r="B195" s="14" t="s">
        <v>1153</v>
      </c>
      <c r="C195" s="14" t="s">
        <v>837</v>
      </c>
      <c r="D195">
        <v>12</v>
      </c>
      <c r="E195" s="19">
        <v>49000</v>
      </c>
      <c r="F195" s="31">
        <f t="shared" si="4"/>
        <v>490</v>
      </c>
      <c r="G195" s="31">
        <f t="shared" si="5"/>
        <v>49490</v>
      </c>
    </row>
    <row r="196" spans="1:7" x14ac:dyDescent="0.25">
      <c r="A196" s="14" t="s">
        <v>1154</v>
      </c>
      <c r="B196" s="14" t="s">
        <v>1155</v>
      </c>
      <c r="C196" s="14" t="s">
        <v>837</v>
      </c>
      <c r="D196">
        <v>12</v>
      </c>
      <c r="E196" s="19">
        <v>49000</v>
      </c>
      <c r="F196" s="31">
        <f t="shared" si="4"/>
        <v>490</v>
      </c>
      <c r="G196" s="31">
        <f t="shared" si="5"/>
        <v>49490</v>
      </c>
    </row>
    <row r="197" spans="1:7" x14ac:dyDescent="0.25">
      <c r="A197" s="14" t="s">
        <v>1156</v>
      </c>
      <c r="B197" s="14" t="s">
        <v>1157</v>
      </c>
      <c r="C197" s="14" t="s">
        <v>922</v>
      </c>
      <c r="D197">
        <v>12</v>
      </c>
      <c r="E197" s="19">
        <v>49000</v>
      </c>
      <c r="F197" s="31">
        <f t="shared" si="4"/>
        <v>490</v>
      </c>
      <c r="G197" s="31">
        <f t="shared" si="5"/>
        <v>49490</v>
      </c>
    </row>
    <row r="198" spans="1:7" x14ac:dyDescent="0.25">
      <c r="A198" s="14" t="s">
        <v>1158</v>
      </c>
      <c r="B198" s="14" t="s">
        <v>831</v>
      </c>
      <c r="C198" s="14" t="s">
        <v>730</v>
      </c>
      <c r="D198">
        <v>12</v>
      </c>
      <c r="E198" s="19">
        <v>49000</v>
      </c>
      <c r="F198" s="31">
        <f t="shared" ref="F198:F261" si="6">IF(E198*0.01&lt;350, 350, E198*0.01)</f>
        <v>490</v>
      </c>
      <c r="G198" s="31">
        <f t="shared" ref="G198:G261" si="7">E198+F198</f>
        <v>49490</v>
      </c>
    </row>
    <row r="199" spans="1:7" x14ac:dyDescent="0.25">
      <c r="A199" s="14" t="s">
        <v>1119</v>
      </c>
      <c r="B199" s="14" t="s">
        <v>904</v>
      </c>
      <c r="C199" s="14" t="s">
        <v>1159</v>
      </c>
      <c r="D199">
        <v>12</v>
      </c>
      <c r="E199" s="19">
        <v>49000</v>
      </c>
      <c r="F199" s="31">
        <f t="shared" si="6"/>
        <v>490</v>
      </c>
      <c r="G199" s="31">
        <f t="shared" si="7"/>
        <v>49490</v>
      </c>
    </row>
    <row r="200" spans="1:7" x14ac:dyDescent="0.25">
      <c r="A200" s="14" t="s">
        <v>963</v>
      </c>
      <c r="B200" s="14" t="s">
        <v>939</v>
      </c>
      <c r="C200" s="14" t="s">
        <v>897</v>
      </c>
      <c r="D200">
        <v>12</v>
      </c>
      <c r="E200" s="19">
        <v>49000</v>
      </c>
      <c r="F200" s="31">
        <f t="shared" si="6"/>
        <v>490</v>
      </c>
      <c r="G200" s="31">
        <f t="shared" si="7"/>
        <v>49490</v>
      </c>
    </row>
    <row r="201" spans="1:7" x14ac:dyDescent="0.25">
      <c r="A201" s="14" t="s">
        <v>1160</v>
      </c>
      <c r="B201" s="14" t="s">
        <v>1161</v>
      </c>
      <c r="C201" s="14" t="s">
        <v>733</v>
      </c>
      <c r="D201">
        <v>12</v>
      </c>
      <c r="E201" s="19">
        <v>49000</v>
      </c>
      <c r="F201" s="31">
        <f t="shared" si="6"/>
        <v>490</v>
      </c>
      <c r="G201" s="31">
        <f t="shared" si="7"/>
        <v>49490</v>
      </c>
    </row>
    <row r="202" spans="1:7" x14ac:dyDescent="0.25">
      <c r="A202" s="14" t="s">
        <v>1162</v>
      </c>
      <c r="B202" s="14" t="s">
        <v>1127</v>
      </c>
      <c r="C202" s="14" t="s">
        <v>733</v>
      </c>
      <c r="D202">
        <v>12</v>
      </c>
      <c r="E202" s="19">
        <v>49000</v>
      </c>
      <c r="F202" s="31">
        <f t="shared" si="6"/>
        <v>490</v>
      </c>
      <c r="G202" s="31">
        <f t="shared" si="7"/>
        <v>49490</v>
      </c>
    </row>
    <row r="203" spans="1:7" x14ac:dyDescent="0.25">
      <c r="A203" s="14" t="s">
        <v>1163</v>
      </c>
      <c r="B203" s="14" t="s">
        <v>1045</v>
      </c>
      <c r="C203" s="14" t="s">
        <v>733</v>
      </c>
      <c r="D203">
        <v>12</v>
      </c>
      <c r="E203" s="19">
        <v>49000</v>
      </c>
      <c r="F203" s="31">
        <f t="shared" si="6"/>
        <v>490</v>
      </c>
      <c r="G203" s="31">
        <f t="shared" si="7"/>
        <v>49490</v>
      </c>
    </row>
    <row r="204" spans="1:7" x14ac:dyDescent="0.25">
      <c r="A204" s="14" t="s">
        <v>1164</v>
      </c>
      <c r="B204" s="14" t="s">
        <v>1165</v>
      </c>
      <c r="C204" s="14" t="s">
        <v>733</v>
      </c>
      <c r="D204">
        <v>12</v>
      </c>
      <c r="E204" s="19">
        <v>49000</v>
      </c>
      <c r="F204" s="31">
        <f t="shared" si="6"/>
        <v>490</v>
      </c>
      <c r="G204" s="31">
        <f t="shared" si="7"/>
        <v>49490</v>
      </c>
    </row>
    <row r="205" spans="1:7" x14ac:dyDescent="0.25">
      <c r="A205" s="14" t="s">
        <v>1166</v>
      </c>
      <c r="B205" s="14" t="s">
        <v>842</v>
      </c>
      <c r="C205" s="14" t="s">
        <v>899</v>
      </c>
      <c r="D205">
        <v>11</v>
      </c>
      <c r="E205" s="19">
        <v>49000</v>
      </c>
      <c r="F205" s="31">
        <f t="shared" si="6"/>
        <v>490</v>
      </c>
      <c r="G205" s="31">
        <f t="shared" si="7"/>
        <v>49490</v>
      </c>
    </row>
    <row r="206" spans="1:7" x14ac:dyDescent="0.25">
      <c r="A206" s="14" t="s">
        <v>1167</v>
      </c>
      <c r="B206" s="14" t="s">
        <v>893</v>
      </c>
      <c r="C206" s="14" t="s">
        <v>799</v>
      </c>
      <c r="D206">
        <v>10</v>
      </c>
      <c r="E206" s="19">
        <v>49000</v>
      </c>
      <c r="F206" s="31">
        <f t="shared" si="6"/>
        <v>490</v>
      </c>
      <c r="G206" s="31">
        <f t="shared" si="7"/>
        <v>49490</v>
      </c>
    </row>
    <row r="207" spans="1:7" x14ac:dyDescent="0.25">
      <c r="A207" s="14" t="s">
        <v>1168</v>
      </c>
      <c r="B207" s="14" t="s">
        <v>743</v>
      </c>
      <c r="C207" s="14" t="s">
        <v>806</v>
      </c>
      <c r="D207">
        <v>10</v>
      </c>
      <c r="E207" s="19">
        <v>49000</v>
      </c>
      <c r="F207" s="31">
        <f t="shared" si="6"/>
        <v>490</v>
      </c>
      <c r="G207" s="31">
        <f t="shared" si="7"/>
        <v>49490</v>
      </c>
    </row>
    <row r="208" spans="1:7" x14ac:dyDescent="0.25">
      <c r="A208" s="14" t="s">
        <v>1169</v>
      </c>
      <c r="B208" s="14" t="s">
        <v>894</v>
      </c>
      <c r="C208" s="14" t="s">
        <v>806</v>
      </c>
      <c r="D208">
        <v>10</v>
      </c>
      <c r="E208" s="19">
        <v>49000</v>
      </c>
      <c r="F208" s="31">
        <f t="shared" si="6"/>
        <v>490</v>
      </c>
      <c r="G208" s="31">
        <f t="shared" si="7"/>
        <v>49490</v>
      </c>
    </row>
    <row r="209" spans="1:7" x14ac:dyDescent="0.25">
      <c r="A209" s="14" t="s">
        <v>1170</v>
      </c>
      <c r="B209" s="14" t="s">
        <v>894</v>
      </c>
      <c r="C209" s="14" t="s">
        <v>806</v>
      </c>
      <c r="D209">
        <v>10</v>
      </c>
      <c r="E209" s="19">
        <v>49000</v>
      </c>
      <c r="F209" s="31">
        <f t="shared" si="6"/>
        <v>490</v>
      </c>
      <c r="G209" s="31">
        <f t="shared" si="7"/>
        <v>49490</v>
      </c>
    </row>
    <row r="210" spans="1:7" x14ac:dyDescent="0.25">
      <c r="A210" s="14" t="s">
        <v>1171</v>
      </c>
      <c r="B210" s="14" t="s">
        <v>1172</v>
      </c>
      <c r="C210" s="14" t="s">
        <v>806</v>
      </c>
      <c r="D210">
        <v>10</v>
      </c>
      <c r="E210" s="19">
        <v>49000</v>
      </c>
      <c r="F210" s="31">
        <f t="shared" si="6"/>
        <v>490</v>
      </c>
      <c r="G210" s="31">
        <f t="shared" si="7"/>
        <v>49490</v>
      </c>
    </row>
    <row r="211" spans="1:7" x14ac:dyDescent="0.25">
      <c r="A211" s="14" t="s">
        <v>824</v>
      </c>
      <c r="B211" s="14" t="s">
        <v>978</v>
      </c>
      <c r="C211" s="14" t="s">
        <v>806</v>
      </c>
      <c r="D211">
        <v>10</v>
      </c>
      <c r="E211" s="19">
        <v>49000</v>
      </c>
      <c r="F211" s="31">
        <f t="shared" si="6"/>
        <v>490</v>
      </c>
      <c r="G211" s="31">
        <f t="shared" si="7"/>
        <v>49490</v>
      </c>
    </row>
    <row r="212" spans="1:7" x14ac:dyDescent="0.25">
      <c r="A212" s="14" t="s">
        <v>1173</v>
      </c>
      <c r="B212" s="14" t="s">
        <v>796</v>
      </c>
      <c r="C212" s="14" t="s">
        <v>806</v>
      </c>
      <c r="D212">
        <v>10</v>
      </c>
      <c r="E212" s="19">
        <v>49000</v>
      </c>
      <c r="F212" s="31">
        <f t="shared" si="6"/>
        <v>490</v>
      </c>
      <c r="G212" s="31">
        <f t="shared" si="7"/>
        <v>49490</v>
      </c>
    </row>
    <row r="213" spans="1:7" x14ac:dyDescent="0.25">
      <c r="A213" s="14" t="s">
        <v>1174</v>
      </c>
      <c r="B213" s="14" t="s">
        <v>1175</v>
      </c>
      <c r="C213" s="14" t="s">
        <v>806</v>
      </c>
      <c r="D213">
        <v>10</v>
      </c>
      <c r="E213" s="19">
        <v>49000</v>
      </c>
      <c r="F213" s="31">
        <f t="shared" si="6"/>
        <v>490</v>
      </c>
      <c r="G213" s="31">
        <f t="shared" si="7"/>
        <v>49490</v>
      </c>
    </row>
    <row r="214" spans="1:7" x14ac:dyDescent="0.25">
      <c r="A214" s="14" t="s">
        <v>1176</v>
      </c>
      <c r="B214" s="14" t="s">
        <v>743</v>
      </c>
      <c r="C214" s="14" t="s">
        <v>806</v>
      </c>
      <c r="D214">
        <v>10</v>
      </c>
      <c r="E214" s="19">
        <v>49000</v>
      </c>
      <c r="F214" s="31">
        <f t="shared" si="6"/>
        <v>490</v>
      </c>
      <c r="G214" s="31">
        <f t="shared" si="7"/>
        <v>49490</v>
      </c>
    </row>
    <row r="215" spans="1:7" x14ac:dyDescent="0.25">
      <c r="A215" s="14" t="s">
        <v>1177</v>
      </c>
      <c r="B215" s="14" t="s">
        <v>732</v>
      </c>
      <c r="C215" s="14" t="s">
        <v>806</v>
      </c>
      <c r="D215">
        <v>10</v>
      </c>
      <c r="E215" s="19">
        <v>49000</v>
      </c>
      <c r="F215" s="31">
        <f t="shared" si="6"/>
        <v>490</v>
      </c>
      <c r="G215" s="31">
        <f t="shared" si="7"/>
        <v>49490</v>
      </c>
    </row>
    <row r="216" spans="1:7" x14ac:dyDescent="0.25">
      <c r="A216" s="14" t="s">
        <v>1178</v>
      </c>
      <c r="B216" s="14" t="s">
        <v>1179</v>
      </c>
      <c r="C216" s="14" t="s">
        <v>927</v>
      </c>
      <c r="D216">
        <v>8</v>
      </c>
      <c r="E216" s="19">
        <v>52500</v>
      </c>
      <c r="F216" s="31">
        <f t="shared" si="6"/>
        <v>525</v>
      </c>
      <c r="G216" s="31">
        <f t="shared" si="7"/>
        <v>53025</v>
      </c>
    </row>
    <row r="217" spans="1:7" x14ac:dyDescent="0.25">
      <c r="A217" s="14" t="s">
        <v>1180</v>
      </c>
      <c r="B217" s="14" t="s">
        <v>769</v>
      </c>
      <c r="C217" s="14" t="s">
        <v>908</v>
      </c>
      <c r="D217">
        <v>9</v>
      </c>
      <c r="E217" s="19">
        <v>52500</v>
      </c>
      <c r="F217" s="31">
        <f t="shared" si="6"/>
        <v>525</v>
      </c>
      <c r="G217" s="31">
        <f t="shared" si="7"/>
        <v>53025</v>
      </c>
    </row>
    <row r="218" spans="1:7" x14ac:dyDescent="0.25">
      <c r="A218" s="14" t="s">
        <v>1181</v>
      </c>
      <c r="B218" s="14" t="s">
        <v>1047</v>
      </c>
      <c r="C218" s="14" t="s">
        <v>746</v>
      </c>
      <c r="D218">
        <v>11</v>
      </c>
      <c r="E218" s="19">
        <v>52500</v>
      </c>
      <c r="F218" s="31">
        <f t="shared" si="6"/>
        <v>525</v>
      </c>
      <c r="G218" s="31">
        <f t="shared" si="7"/>
        <v>53025</v>
      </c>
    </row>
    <row r="219" spans="1:7" x14ac:dyDescent="0.25">
      <c r="A219" s="14" t="s">
        <v>1182</v>
      </c>
      <c r="B219" s="14" t="s">
        <v>1183</v>
      </c>
      <c r="C219" s="14" t="s">
        <v>746</v>
      </c>
      <c r="D219">
        <v>11</v>
      </c>
      <c r="E219" s="19">
        <v>52500</v>
      </c>
      <c r="F219" s="31">
        <f t="shared" si="6"/>
        <v>525</v>
      </c>
      <c r="G219" s="31">
        <f t="shared" si="7"/>
        <v>53025</v>
      </c>
    </row>
    <row r="220" spans="1:7" x14ac:dyDescent="0.25">
      <c r="A220" s="14" t="s">
        <v>773</v>
      </c>
      <c r="B220" s="14" t="s">
        <v>1184</v>
      </c>
      <c r="C220" s="14" t="s">
        <v>746</v>
      </c>
      <c r="D220">
        <v>11</v>
      </c>
      <c r="E220" s="19">
        <v>52500</v>
      </c>
      <c r="F220" s="31">
        <f t="shared" si="6"/>
        <v>525</v>
      </c>
      <c r="G220" s="31">
        <f t="shared" si="7"/>
        <v>53025</v>
      </c>
    </row>
    <row r="221" spans="1:7" x14ac:dyDescent="0.25">
      <c r="A221" s="14" t="s">
        <v>773</v>
      </c>
      <c r="B221" s="14" t="s">
        <v>1185</v>
      </c>
      <c r="C221" s="14" t="s">
        <v>746</v>
      </c>
      <c r="D221">
        <v>11</v>
      </c>
      <c r="E221" s="19">
        <v>52500</v>
      </c>
      <c r="F221" s="31">
        <f t="shared" si="6"/>
        <v>525</v>
      </c>
      <c r="G221" s="31">
        <f t="shared" si="7"/>
        <v>53025</v>
      </c>
    </row>
    <row r="222" spans="1:7" x14ac:dyDescent="0.25">
      <c r="A222" s="14" t="s">
        <v>1186</v>
      </c>
      <c r="B222" s="14" t="s">
        <v>704</v>
      </c>
      <c r="C222" s="14" t="s">
        <v>746</v>
      </c>
      <c r="D222">
        <v>11</v>
      </c>
      <c r="E222" s="19">
        <v>52500</v>
      </c>
      <c r="F222" s="31">
        <f t="shared" si="6"/>
        <v>525</v>
      </c>
      <c r="G222" s="31">
        <f t="shared" si="7"/>
        <v>53025</v>
      </c>
    </row>
    <row r="223" spans="1:7" x14ac:dyDescent="0.25">
      <c r="A223" s="14" t="s">
        <v>1187</v>
      </c>
      <c r="B223" s="14" t="s">
        <v>817</v>
      </c>
      <c r="C223" s="14" t="s">
        <v>746</v>
      </c>
      <c r="D223">
        <v>11</v>
      </c>
      <c r="E223" s="19">
        <v>52500</v>
      </c>
      <c r="F223" s="31">
        <f t="shared" si="6"/>
        <v>525</v>
      </c>
      <c r="G223" s="31">
        <f t="shared" si="7"/>
        <v>53025</v>
      </c>
    </row>
    <row r="224" spans="1:7" x14ac:dyDescent="0.25">
      <c r="A224" s="14" t="s">
        <v>1188</v>
      </c>
      <c r="B224" s="14" t="s">
        <v>1049</v>
      </c>
      <c r="C224" s="14" t="s">
        <v>746</v>
      </c>
      <c r="D224">
        <v>11</v>
      </c>
      <c r="E224" s="19">
        <v>52500</v>
      </c>
      <c r="F224" s="31">
        <f t="shared" si="6"/>
        <v>525</v>
      </c>
      <c r="G224" s="31">
        <f t="shared" si="7"/>
        <v>53025</v>
      </c>
    </row>
    <row r="225" spans="1:7" x14ac:dyDescent="0.25">
      <c r="A225" s="14" t="s">
        <v>1189</v>
      </c>
      <c r="B225" s="14" t="s">
        <v>801</v>
      </c>
      <c r="C225" s="14" t="s">
        <v>746</v>
      </c>
      <c r="D225">
        <v>11</v>
      </c>
      <c r="E225" s="19">
        <v>52500</v>
      </c>
      <c r="F225" s="31">
        <f t="shared" si="6"/>
        <v>525</v>
      </c>
      <c r="G225" s="31">
        <f t="shared" si="7"/>
        <v>53025</v>
      </c>
    </row>
    <row r="226" spans="1:7" x14ac:dyDescent="0.25">
      <c r="A226" s="14" t="s">
        <v>1190</v>
      </c>
      <c r="B226" s="14" t="s">
        <v>1138</v>
      </c>
      <c r="C226" s="14" t="s">
        <v>711</v>
      </c>
      <c r="D226">
        <v>13</v>
      </c>
      <c r="E226" s="19">
        <v>52500</v>
      </c>
      <c r="F226" s="31">
        <f t="shared" si="6"/>
        <v>525</v>
      </c>
      <c r="G226" s="31">
        <f t="shared" si="7"/>
        <v>53025</v>
      </c>
    </row>
    <row r="227" spans="1:7" x14ac:dyDescent="0.25">
      <c r="A227" s="14" t="s">
        <v>1191</v>
      </c>
      <c r="B227" s="14" t="s">
        <v>821</v>
      </c>
      <c r="C227" s="14" t="s">
        <v>711</v>
      </c>
      <c r="D227">
        <v>13</v>
      </c>
      <c r="E227" s="19">
        <v>52500</v>
      </c>
      <c r="F227" s="31">
        <f t="shared" si="6"/>
        <v>525</v>
      </c>
      <c r="G227" s="31">
        <f t="shared" si="7"/>
        <v>53025</v>
      </c>
    </row>
    <row r="228" spans="1:7" x14ac:dyDescent="0.25">
      <c r="A228" s="14" t="s">
        <v>1192</v>
      </c>
      <c r="B228" s="14" t="s">
        <v>769</v>
      </c>
      <c r="C228" s="14" t="s">
        <v>711</v>
      </c>
      <c r="D228">
        <v>13</v>
      </c>
      <c r="E228" s="19">
        <v>52500</v>
      </c>
      <c r="F228" s="31">
        <f t="shared" si="6"/>
        <v>525</v>
      </c>
      <c r="G228" s="31">
        <f t="shared" si="7"/>
        <v>53025</v>
      </c>
    </row>
    <row r="229" spans="1:7" x14ac:dyDescent="0.25">
      <c r="A229" s="14" t="s">
        <v>1193</v>
      </c>
      <c r="B229" s="14" t="s">
        <v>931</v>
      </c>
      <c r="C229" s="14" t="s">
        <v>711</v>
      </c>
      <c r="D229">
        <v>13</v>
      </c>
      <c r="E229" s="19">
        <v>52500</v>
      </c>
      <c r="F229" s="31">
        <f t="shared" si="6"/>
        <v>525</v>
      </c>
      <c r="G229" s="31">
        <f t="shared" si="7"/>
        <v>53025</v>
      </c>
    </row>
    <row r="230" spans="1:7" x14ac:dyDescent="0.25">
      <c r="A230" s="14" t="s">
        <v>1173</v>
      </c>
      <c r="B230" s="14" t="s">
        <v>817</v>
      </c>
      <c r="C230" s="14" t="s">
        <v>711</v>
      </c>
      <c r="D230">
        <v>13</v>
      </c>
      <c r="E230" s="19">
        <v>52500</v>
      </c>
      <c r="F230" s="31">
        <f t="shared" si="6"/>
        <v>525</v>
      </c>
      <c r="G230" s="31">
        <f t="shared" si="7"/>
        <v>53025</v>
      </c>
    </row>
    <row r="231" spans="1:7" x14ac:dyDescent="0.25">
      <c r="A231" s="14" t="s">
        <v>1194</v>
      </c>
      <c r="B231" s="14" t="s">
        <v>1195</v>
      </c>
      <c r="C231" s="14" t="s">
        <v>711</v>
      </c>
      <c r="D231">
        <v>13</v>
      </c>
      <c r="E231" s="19">
        <v>52500</v>
      </c>
      <c r="F231" s="31">
        <f t="shared" si="6"/>
        <v>525</v>
      </c>
      <c r="G231" s="31">
        <f t="shared" si="7"/>
        <v>53025</v>
      </c>
    </row>
    <row r="232" spans="1:7" x14ac:dyDescent="0.25">
      <c r="A232" s="14" t="s">
        <v>1196</v>
      </c>
      <c r="B232" s="14" t="s">
        <v>1127</v>
      </c>
      <c r="C232" s="14" t="s">
        <v>1036</v>
      </c>
      <c r="D232">
        <v>8</v>
      </c>
      <c r="E232" s="19">
        <v>52500</v>
      </c>
      <c r="F232" s="31">
        <f t="shared" si="6"/>
        <v>525</v>
      </c>
      <c r="G232" s="31">
        <f t="shared" si="7"/>
        <v>53025</v>
      </c>
    </row>
    <row r="233" spans="1:7" x14ac:dyDescent="0.25">
      <c r="A233" s="14" t="s">
        <v>1197</v>
      </c>
      <c r="B233" s="14" t="s">
        <v>1198</v>
      </c>
      <c r="C233" s="14" t="s">
        <v>1199</v>
      </c>
      <c r="D233">
        <v>10</v>
      </c>
      <c r="E233" s="19">
        <v>52500</v>
      </c>
      <c r="F233" s="31">
        <f t="shared" si="6"/>
        <v>525</v>
      </c>
      <c r="G233" s="31">
        <f t="shared" si="7"/>
        <v>53025</v>
      </c>
    </row>
    <row r="234" spans="1:7" x14ac:dyDescent="0.25">
      <c r="A234" s="14" t="s">
        <v>1200</v>
      </c>
      <c r="B234" s="14" t="s">
        <v>1201</v>
      </c>
      <c r="C234" s="14" t="s">
        <v>825</v>
      </c>
      <c r="D234">
        <v>10</v>
      </c>
      <c r="E234" s="19">
        <v>52500</v>
      </c>
      <c r="F234" s="31">
        <f t="shared" si="6"/>
        <v>525</v>
      </c>
      <c r="G234" s="31">
        <f t="shared" si="7"/>
        <v>53025</v>
      </c>
    </row>
    <row r="235" spans="1:7" x14ac:dyDescent="0.25">
      <c r="A235" s="14" t="s">
        <v>1202</v>
      </c>
      <c r="B235" s="14" t="s">
        <v>723</v>
      </c>
      <c r="C235" s="14" t="s">
        <v>825</v>
      </c>
      <c r="D235">
        <v>10</v>
      </c>
      <c r="E235" s="19">
        <v>52500</v>
      </c>
      <c r="F235" s="31">
        <f t="shared" si="6"/>
        <v>525</v>
      </c>
      <c r="G235" s="31">
        <f t="shared" si="7"/>
        <v>53025</v>
      </c>
    </row>
    <row r="236" spans="1:7" x14ac:dyDescent="0.25">
      <c r="A236" s="14" t="s">
        <v>1203</v>
      </c>
      <c r="B236" s="14" t="s">
        <v>821</v>
      </c>
      <c r="C236" s="14" t="s">
        <v>827</v>
      </c>
      <c r="D236">
        <v>10</v>
      </c>
      <c r="E236" s="19">
        <v>52500</v>
      </c>
      <c r="F236" s="31">
        <f t="shared" si="6"/>
        <v>525</v>
      </c>
      <c r="G236" s="31">
        <f t="shared" si="7"/>
        <v>53025</v>
      </c>
    </row>
    <row r="237" spans="1:7" x14ac:dyDescent="0.25">
      <c r="A237" s="14" t="s">
        <v>1204</v>
      </c>
      <c r="B237" s="14" t="s">
        <v>1070</v>
      </c>
      <c r="C237" s="14" t="s">
        <v>827</v>
      </c>
      <c r="D237">
        <v>10</v>
      </c>
      <c r="E237" s="19">
        <v>52500</v>
      </c>
      <c r="F237" s="31">
        <f t="shared" si="6"/>
        <v>525</v>
      </c>
      <c r="G237" s="31">
        <f t="shared" si="7"/>
        <v>53025</v>
      </c>
    </row>
    <row r="238" spans="1:7" x14ac:dyDescent="0.25">
      <c r="A238" s="14" t="s">
        <v>826</v>
      </c>
      <c r="B238" s="14" t="s">
        <v>1205</v>
      </c>
      <c r="C238" s="14" t="s">
        <v>827</v>
      </c>
      <c r="D238">
        <v>10</v>
      </c>
      <c r="E238" s="19">
        <v>52500</v>
      </c>
      <c r="F238" s="31">
        <f t="shared" si="6"/>
        <v>525</v>
      </c>
      <c r="G238" s="31">
        <f t="shared" si="7"/>
        <v>53025</v>
      </c>
    </row>
    <row r="239" spans="1:7" x14ac:dyDescent="0.25">
      <c r="A239" s="14" t="s">
        <v>851</v>
      </c>
      <c r="B239" s="14" t="s">
        <v>1206</v>
      </c>
      <c r="C239" s="14" t="s">
        <v>832</v>
      </c>
      <c r="D239">
        <v>10</v>
      </c>
      <c r="E239" s="19">
        <v>52500</v>
      </c>
      <c r="F239" s="31">
        <f t="shared" si="6"/>
        <v>525</v>
      </c>
      <c r="G239" s="31">
        <f t="shared" si="7"/>
        <v>53025</v>
      </c>
    </row>
    <row r="240" spans="1:7" x14ac:dyDescent="0.25">
      <c r="A240" s="14" t="s">
        <v>1207</v>
      </c>
      <c r="B240" s="14" t="s">
        <v>1208</v>
      </c>
      <c r="C240" s="14" t="s">
        <v>738</v>
      </c>
      <c r="D240">
        <v>12</v>
      </c>
      <c r="E240" s="19">
        <v>52500</v>
      </c>
      <c r="F240" s="31">
        <f t="shared" si="6"/>
        <v>525</v>
      </c>
      <c r="G240" s="31">
        <f t="shared" si="7"/>
        <v>53025</v>
      </c>
    </row>
    <row r="241" spans="1:7" x14ac:dyDescent="0.25">
      <c r="A241" s="14" t="s">
        <v>1209</v>
      </c>
      <c r="B241" s="14" t="s">
        <v>1210</v>
      </c>
      <c r="C241" s="14" t="s">
        <v>724</v>
      </c>
      <c r="D241">
        <v>13</v>
      </c>
      <c r="E241" s="19">
        <v>52500</v>
      </c>
      <c r="F241" s="31">
        <f t="shared" si="6"/>
        <v>525</v>
      </c>
      <c r="G241" s="31">
        <f t="shared" si="7"/>
        <v>53025</v>
      </c>
    </row>
    <row r="242" spans="1:7" x14ac:dyDescent="0.25">
      <c r="A242" s="14" t="s">
        <v>800</v>
      </c>
      <c r="B242" s="14" t="s">
        <v>783</v>
      </c>
      <c r="C242" s="14" t="s">
        <v>785</v>
      </c>
      <c r="D242">
        <v>11</v>
      </c>
      <c r="E242" s="19">
        <v>52500</v>
      </c>
      <c r="F242" s="31">
        <f t="shared" si="6"/>
        <v>525</v>
      </c>
      <c r="G242" s="31">
        <f t="shared" si="7"/>
        <v>53025</v>
      </c>
    </row>
    <row r="243" spans="1:7" x14ac:dyDescent="0.25">
      <c r="A243" s="14" t="s">
        <v>754</v>
      </c>
      <c r="B243" s="14" t="s">
        <v>843</v>
      </c>
      <c r="C243" s="14" t="s">
        <v>785</v>
      </c>
      <c r="D243">
        <v>11</v>
      </c>
      <c r="E243" s="19">
        <v>52500</v>
      </c>
      <c r="F243" s="31">
        <f t="shared" si="6"/>
        <v>525</v>
      </c>
      <c r="G243" s="31">
        <f t="shared" si="7"/>
        <v>53025</v>
      </c>
    </row>
    <row r="244" spans="1:7" x14ac:dyDescent="0.25">
      <c r="A244" s="14" t="s">
        <v>1211</v>
      </c>
      <c r="B244" s="14" t="s">
        <v>817</v>
      </c>
      <c r="C244" s="14" t="s">
        <v>785</v>
      </c>
      <c r="D244">
        <v>11</v>
      </c>
      <c r="E244" s="19">
        <v>52500</v>
      </c>
      <c r="F244" s="31">
        <f t="shared" si="6"/>
        <v>525</v>
      </c>
      <c r="G244" s="31">
        <f t="shared" si="7"/>
        <v>53025</v>
      </c>
    </row>
    <row r="245" spans="1:7" x14ac:dyDescent="0.25">
      <c r="A245" s="14" t="s">
        <v>1212</v>
      </c>
      <c r="B245" s="14" t="s">
        <v>853</v>
      </c>
      <c r="C245" s="14" t="s">
        <v>896</v>
      </c>
      <c r="D245">
        <v>9</v>
      </c>
      <c r="E245" s="19">
        <v>52500</v>
      </c>
      <c r="F245" s="31">
        <f t="shared" si="6"/>
        <v>525</v>
      </c>
      <c r="G245" s="31">
        <f t="shared" si="7"/>
        <v>53025</v>
      </c>
    </row>
    <row r="246" spans="1:7" x14ac:dyDescent="0.25">
      <c r="A246" s="14" t="s">
        <v>1213</v>
      </c>
      <c r="B246" s="14" t="s">
        <v>1047</v>
      </c>
      <c r="C246" s="14" t="s">
        <v>837</v>
      </c>
      <c r="D246">
        <v>13</v>
      </c>
      <c r="E246" s="19">
        <v>52500</v>
      </c>
      <c r="F246" s="31">
        <f t="shared" si="6"/>
        <v>525</v>
      </c>
      <c r="G246" s="31">
        <f t="shared" si="7"/>
        <v>53025</v>
      </c>
    </row>
    <row r="247" spans="1:7" x14ac:dyDescent="0.25">
      <c r="A247" s="14" t="s">
        <v>1214</v>
      </c>
      <c r="B247" s="14" t="s">
        <v>1215</v>
      </c>
      <c r="C247" s="14" t="s">
        <v>730</v>
      </c>
      <c r="D247">
        <v>13</v>
      </c>
      <c r="E247" s="19">
        <v>52500</v>
      </c>
      <c r="F247" s="31">
        <f t="shared" si="6"/>
        <v>525</v>
      </c>
      <c r="G247" s="31">
        <f t="shared" si="7"/>
        <v>53025</v>
      </c>
    </row>
    <row r="248" spans="1:7" x14ac:dyDescent="0.25">
      <c r="A248" s="14" t="s">
        <v>1216</v>
      </c>
      <c r="B248" s="14" t="s">
        <v>894</v>
      </c>
      <c r="C248" s="14" t="s">
        <v>839</v>
      </c>
      <c r="D248">
        <v>10</v>
      </c>
      <c r="E248" s="19">
        <v>52500</v>
      </c>
      <c r="F248" s="31">
        <f t="shared" si="6"/>
        <v>525</v>
      </c>
      <c r="G248" s="31">
        <f t="shared" si="7"/>
        <v>53025</v>
      </c>
    </row>
    <row r="249" spans="1:7" x14ac:dyDescent="0.25">
      <c r="A249" s="14" t="s">
        <v>1217</v>
      </c>
      <c r="B249" s="14" t="s">
        <v>933</v>
      </c>
      <c r="C249" s="14" t="s">
        <v>839</v>
      </c>
      <c r="D249">
        <v>10</v>
      </c>
      <c r="E249" s="19">
        <v>52500</v>
      </c>
      <c r="F249" s="31">
        <f t="shared" si="6"/>
        <v>525</v>
      </c>
      <c r="G249" s="31">
        <f t="shared" si="7"/>
        <v>53025</v>
      </c>
    </row>
    <row r="250" spans="1:7" x14ac:dyDescent="0.25">
      <c r="A250" s="14" t="s">
        <v>1218</v>
      </c>
      <c r="B250" s="14" t="s">
        <v>840</v>
      </c>
      <c r="C250" s="14" t="s">
        <v>839</v>
      </c>
      <c r="D250">
        <v>10</v>
      </c>
      <c r="E250" s="19">
        <v>52500</v>
      </c>
      <c r="F250" s="31">
        <f t="shared" si="6"/>
        <v>525</v>
      </c>
      <c r="G250" s="31">
        <f t="shared" si="7"/>
        <v>53025</v>
      </c>
    </row>
    <row r="251" spans="1:7" x14ac:dyDescent="0.25">
      <c r="A251" s="14" t="s">
        <v>1219</v>
      </c>
      <c r="B251" s="14" t="s">
        <v>1220</v>
      </c>
      <c r="C251" s="14" t="s">
        <v>733</v>
      </c>
      <c r="D251">
        <v>13</v>
      </c>
      <c r="E251" s="19">
        <v>52500</v>
      </c>
      <c r="F251" s="31">
        <f t="shared" si="6"/>
        <v>525</v>
      </c>
      <c r="G251" s="31">
        <f t="shared" si="7"/>
        <v>53025</v>
      </c>
    </row>
    <row r="252" spans="1:7" x14ac:dyDescent="0.25">
      <c r="A252" s="14" t="s">
        <v>1221</v>
      </c>
      <c r="B252" s="14" t="s">
        <v>1133</v>
      </c>
      <c r="C252" s="14" t="s">
        <v>733</v>
      </c>
      <c r="D252">
        <v>13</v>
      </c>
      <c r="E252" s="19">
        <v>52500</v>
      </c>
      <c r="F252" s="31">
        <f t="shared" si="6"/>
        <v>525</v>
      </c>
      <c r="G252" s="31">
        <f t="shared" si="7"/>
        <v>53025</v>
      </c>
    </row>
    <row r="253" spans="1:7" x14ac:dyDescent="0.25">
      <c r="A253" s="14" t="s">
        <v>1222</v>
      </c>
      <c r="B253" s="14" t="s">
        <v>842</v>
      </c>
      <c r="C253" s="15" t="s">
        <v>901</v>
      </c>
      <c r="D253">
        <v>10</v>
      </c>
      <c r="E253" s="19">
        <v>52500</v>
      </c>
      <c r="F253" s="31">
        <f t="shared" si="6"/>
        <v>525</v>
      </c>
      <c r="G253" s="31">
        <f t="shared" si="7"/>
        <v>53025</v>
      </c>
    </row>
    <row r="254" spans="1:7" x14ac:dyDescent="0.25">
      <c r="A254" s="14" t="s">
        <v>1223</v>
      </c>
      <c r="B254" s="14" t="s">
        <v>836</v>
      </c>
      <c r="C254" s="14" t="s">
        <v>841</v>
      </c>
      <c r="D254">
        <v>11</v>
      </c>
      <c r="E254" s="19">
        <v>52500</v>
      </c>
      <c r="F254" s="31">
        <f t="shared" si="6"/>
        <v>525</v>
      </c>
      <c r="G254" s="31">
        <f t="shared" si="7"/>
        <v>53025</v>
      </c>
    </row>
    <row r="255" spans="1:7" x14ac:dyDescent="0.25">
      <c r="A255" s="14" t="s">
        <v>1224</v>
      </c>
      <c r="B255" s="14" t="s">
        <v>840</v>
      </c>
      <c r="C255" s="14" t="s">
        <v>799</v>
      </c>
      <c r="D255">
        <v>11</v>
      </c>
      <c r="E255" s="19">
        <v>52500</v>
      </c>
      <c r="F255" s="31">
        <f t="shared" si="6"/>
        <v>525</v>
      </c>
      <c r="G255" s="31">
        <f t="shared" si="7"/>
        <v>53025</v>
      </c>
    </row>
    <row r="256" spans="1:7" x14ac:dyDescent="0.25">
      <c r="A256" s="14" t="s">
        <v>1225</v>
      </c>
      <c r="B256" s="14" t="s">
        <v>1226</v>
      </c>
      <c r="C256" s="14" t="s">
        <v>806</v>
      </c>
      <c r="D256">
        <v>11</v>
      </c>
      <c r="E256" s="19">
        <v>52500</v>
      </c>
      <c r="F256" s="31">
        <f t="shared" si="6"/>
        <v>525</v>
      </c>
      <c r="G256" s="31">
        <f t="shared" si="7"/>
        <v>53025</v>
      </c>
    </row>
    <row r="257" spans="1:7" x14ac:dyDescent="0.25">
      <c r="A257" s="14" t="s">
        <v>1227</v>
      </c>
      <c r="B257" s="14" t="s">
        <v>1228</v>
      </c>
      <c r="C257" s="14" t="s">
        <v>806</v>
      </c>
      <c r="D257">
        <v>11</v>
      </c>
      <c r="E257" s="19">
        <v>52500</v>
      </c>
      <c r="F257" s="31">
        <f t="shared" si="6"/>
        <v>525</v>
      </c>
      <c r="G257" s="31">
        <f t="shared" si="7"/>
        <v>53025</v>
      </c>
    </row>
    <row r="258" spans="1:7" x14ac:dyDescent="0.25">
      <c r="A258" s="14" t="s">
        <v>1229</v>
      </c>
      <c r="B258" s="14" t="s">
        <v>892</v>
      </c>
      <c r="C258" s="14" t="s">
        <v>810</v>
      </c>
      <c r="D258">
        <v>11</v>
      </c>
      <c r="E258" s="19">
        <v>52500</v>
      </c>
      <c r="F258" s="31">
        <f t="shared" si="6"/>
        <v>525</v>
      </c>
      <c r="G258" s="31">
        <f t="shared" si="7"/>
        <v>53025</v>
      </c>
    </row>
    <row r="259" spans="1:7" x14ac:dyDescent="0.25">
      <c r="A259" s="14" t="s">
        <v>1230</v>
      </c>
      <c r="B259" s="14" t="s">
        <v>808</v>
      </c>
      <c r="C259" s="14" t="s">
        <v>705</v>
      </c>
      <c r="D259">
        <v>14</v>
      </c>
      <c r="E259" s="19">
        <v>56000</v>
      </c>
      <c r="F259" s="31">
        <f t="shared" si="6"/>
        <v>560</v>
      </c>
      <c r="G259" s="31">
        <f t="shared" si="7"/>
        <v>56560</v>
      </c>
    </row>
    <row r="260" spans="1:7" x14ac:dyDescent="0.25">
      <c r="A260" s="14" t="s">
        <v>1231</v>
      </c>
      <c r="B260" s="14" t="s">
        <v>808</v>
      </c>
      <c r="C260" s="14" t="s">
        <v>908</v>
      </c>
      <c r="D260">
        <v>10</v>
      </c>
      <c r="E260" s="19">
        <v>56000</v>
      </c>
      <c r="F260" s="31">
        <f t="shared" si="6"/>
        <v>560</v>
      </c>
      <c r="G260" s="31">
        <f t="shared" si="7"/>
        <v>56560</v>
      </c>
    </row>
    <row r="261" spans="1:7" x14ac:dyDescent="0.25">
      <c r="A261" s="14" t="s">
        <v>1232</v>
      </c>
      <c r="B261" s="14" t="s">
        <v>846</v>
      </c>
      <c r="C261" s="14" t="s">
        <v>746</v>
      </c>
      <c r="D261">
        <v>12</v>
      </c>
      <c r="E261" s="19">
        <v>56000</v>
      </c>
      <c r="F261" s="31">
        <f t="shared" si="6"/>
        <v>560</v>
      </c>
      <c r="G261" s="31">
        <f t="shared" si="7"/>
        <v>56560</v>
      </c>
    </row>
    <row r="262" spans="1:7" x14ac:dyDescent="0.25">
      <c r="A262" s="14" t="s">
        <v>914</v>
      </c>
      <c r="B262" s="14" t="s">
        <v>1233</v>
      </c>
      <c r="C262" s="14" t="s">
        <v>746</v>
      </c>
      <c r="D262">
        <v>12</v>
      </c>
      <c r="E262" s="19">
        <v>56000</v>
      </c>
      <c r="F262" s="31">
        <f t="shared" ref="F262:F325" si="8">IF(E262*0.01&lt;350, 350, E262*0.01)</f>
        <v>560</v>
      </c>
      <c r="G262" s="31">
        <f t="shared" ref="G262:G325" si="9">E262+F262</f>
        <v>56560</v>
      </c>
    </row>
    <row r="263" spans="1:7" x14ac:dyDescent="0.25">
      <c r="A263" s="14" t="s">
        <v>1234</v>
      </c>
      <c r="B263" s="14" t="s">
        <v>1235</v>
      </c>
      <c r="C263" s="14" t="s">
        <v>711</v>
      </c>
      <c r="D263">
        <v>14</v>
      </c>
      <c r="E263" s="19">
        <v>56000</v>
      </c>
      <c r="F263" s="31">
        <f t="shared" si="8"/>
        <v>560</v>
      </c>
      <c r="G263" s="31">
        <f t="shared" si="9"/>
        <v>56560</v>
      </c>
    </row>
    <row r="264" spans="1:7" x14ac:dyDescent="0.25">
      <c r="A264" s="14" t="s">
        <v>1236</v>
      </c>
      <c r="B264" s="14" t="s">
        <v>1237</v>
      </c>
      <c r="C264" s="14" t="s">
        <v>711</v>
      </c>
      <c r="D264">
        <v>14</v>
      </c>
      <c r="E264" s="19">
        <v>56000</v>
      </c>
      <c r="F264" s="31">
        <f t="shared" si="8"/>
        <v>560</v>
      </c>
      <c r="G264" s="31">
        <f t="shared" si="9"/>
        <v>56560</v>
      </c>
    </row>
    <row r="265" spans="1:7" x14ac:dyDescent="0.25">
      <c r="A265" s="14" t="s">
        <v>1238</v>
      </c>
      <c r="B265" s="14" t="s">
        <v>1239</v>
      </c>
      <c r="C265" s="14" t="s">
        <v>779</v>
      </c>
      <c r="D265">
        <v>14</v>
      </c>
      <c r="E265" s="19">
        <v>56000</v>
      </c>
      <c r="F265" s="31">
        <f t="shared" si="8"/>
        <v>560</v>
      </c>
      <c r="G265" s="31">
        <f t="shared" si="9"/>
        <v>56560</v>
      </c>
    </row>
    <row r="266" spans="1:7" x14ac:dyDescent="0.25">
      <c r="A266" s="14" t="s">
        <v>1240</v>
      </c>
      <c r="B266" s="14" t="s">
        <v>1241</v>
      </c>
      <c r="C266" s="14" t="s">
        <v>825</v>
      </c>
      <c r="D266">
        <v>11</v>
      </c>
      <c r="E266" s="19">
        <v>56000</v>
      </c>
      <c r="F266" s="31">
        <f t="shared" si="8"/>
        <v>560</v>
      </c>
      <c r="G266" s="31">
        <f t="shared" si="9"/>
        <v>56560</v>
      </c>
    </row>
    <row r="267" spans="1:7" x14ac:dyDescent="0.25">
      <c r="A267" s="14" t="s">
        <v>761</v>
      </c>
      <c r="B267" s="14" t="s">
        <v>815</v>
      </c>
      <c r="C267" s="14" t="s">
        <v>827</v>
      </c>
      <c r="D267">
        <v>11</v>
      </c>
      <c r="E267" s="19">
        <v>56000</v>
      </c>
      <c r="F267" s="31">
        <f t="shared" si="8"/>
        <v>560</v>
      </c>
      <c r="G267" s="31">
        <f t="shared" si="9"/>
        <v>56560</v>
      </c>
    </row>
    <row r="268" spans="1:7" x14ac:dyDescent="0.25">
      <c r="A268" s="14" t="s">
        <v>1242</v>
      </c>
      <c r="B268" s="14" t="s">
        <v>1243</v>
      </c>
      <c r="C268" s="14" t="s">
        <v>827</v>
      </c>
      <c r="D268">
        <v>11</v>
      </c>
      <c r="E268" s="19">
        <v>56000</v>
      </c>
      <c r="F268" s="31">
        <f t="shared" si="8"/>
        <v>560</v>
      </c>
      <c r="G268" s="31">
        <f t="shared" si="9"/>
        <v>56560</v>
      </c>
    </row>
    <row r="269" spans="1:7" x14ac:dyDescent="0.25">
      <c r="A269" s="14" t="s">
        <v>1244</v>
      </c>
      <c r="B269" s="14" t="s">
        <v>853</v>
      </c>
      <c r="C269" s="14" t="s">
        <v>738</v>
      </c>
      <c r="D269">
        <v>13</v>
      </c>
      <c r="E269" s="19">
        <v>56000</v>
      </c>
      <c r="F269" s="31">
        <f t="shared" si="8"/>
        <v>560</v>
      </c>
      <c r="G269" s="31">
        <f t="shared" si="9"/>
        <v>56560</v>
      </c>
    </row>
    <row r="270" spans="1:7" x14ac:dyDescent="0.25">
      <c r="A270" s="14" t="s">
        <v>1245</v>
      </c>
      <c r="B270" s="14" t="s">
        <v>752</v>
      </c>
      <c r="C270" s="14" t="s">
        <v>834</v>
      </c>
      <c r="D270">
        <v>14</v>
      </c>
      <c r="E270" s="19">
        <v>56000</v>
      </c>
      <c r="F270" s="31">
        <f t="shared" si="8"/>
        <v>560</v>
      </c>
      <c r="G270" s="31">
        <f t="shared" si="9"/>
        <v>56560</v>
      </c>
    </row>
    <row r="271" spans="1:7" x14ac:dyDescent="0.25">
      <c r="A271" s="14" t="s">
        <v>1246</v>
      </c>
      <c r="B271" s="14" t="s">
        <v>921</v>
      </c>
      <c r="C271" s="14" t="s">
        <v>834</v>
      </c>
      <c r="D271">
        <v>14</v>
      </c>
      <c r="E271" s="19">
        <v>56000</v>
      </c>
      <c r="F271" s="31">
        <f t="shared" si="8"/>
        <v>560</v>
      </c>
      <c r="G271" s="31">
        <f t="shared" si="9"/>
        <v>56560</v>
      </c>
    </row>
    <row r="272" spans="1:7" x14ac:dyDescent="0.25">
      <c r="A272" s="14" t="s">
        <v>1247</v>
      </c>
      <c r="B272" s="14" t="s">
        <v>1248</v>
      </c>
      <c r="C272" s="14" t="s">
        <v>835</v>
      </c>
      <c r="D272">
        <v>12</v>
      </c>
      <c r="E272" s="19">
        <v>56000</v>
      </c>
      <c r="F272" s="31">
        <f t="shared" si="8"/>
        <v>560</v>
      </c>
      <c r="G272" s="31">
        <f t="shared" si="9"/>
        <v>56560</v>
      </c>
    </row>
    <row r="273" spans="1:7" x14ac:dyDescent="0.25">
      <c r="A273" s="14" t="s">
        <v>1249</v>
      </c>
      <c r="B273" s="14" t="s">
        <v>1250</v>
      </c>
      <c r="C273" s="14" t="s">
        <v>837</v>
      </c>
      <c r="D273">
        <v>14</v>
      </c>
      <c r="E273" s="19">
        <v>56000</v>
      </c>
      <c r="F273" s="31">
        <f t="shared" si="8"/>
        <v>560</v>
      </c>
      <c r="G273" s="31">
        <f t="shared" si="9"/>
        <v>56560</v>
      </c>
    </row>
    <row r="274" spans="1:7" x14ac:dyDescent="0.25">
      <c r="A274" s="14" t="s">
        <v>1251</v>
      </c>
      <c r="B274" s="14" t="s">
        <v>1252</v>
      </c>
      <c r="C274" s="14" t="s">
        <v>792</v>
      </c>
      <c r="D274">
        <v>14</v>
      </c>
      <c r="E274" s="19">
        <v>56000</v>
      </c>
      <c r="F274" s="31">
        <f t="shared" si="8"/>
        <v>560</v>
      </c>
      <c r="G274" s="31">
        <f t="shared" si="9"/>
        <v>56560</v>
      </c>
    </row>
    <row r="275" spans="1:7" x14ac:dyDescent="0.25">
      <c r="A275" s="14" t="s">
        <v>1253</v>
      </c>
      <c r="B275" s="14" t="s">
        <v>1254</v>
      </c>
      <c r="C275" s="14" t="s">
        <v>730</v>
      </c>
      <c r="D275">
        <v>14</v>
      </c>
      <c r="E275" s="19">
        <v>56000</v>
      </c>
      <c r="F275" s="31">
        <f t="shared" si="8"/>
        <v>560</v>
      </c>
      <c r="G275" s="31">
        <f t="shared" si="9"/>
        <v>56560</v>
      </c>
    </row>
    <row r="276" spans="1:7" x14ac:dyDescent="0.25">
      <c r="A276" s="14" t="s">
        <v>1255</v>
      </c>
      <c r="B276" s="14" t="s">
        <v>1256</v>
      </c>
      <c r="C276" s="14" t="s">
        <v>839</v>
      </c>
      <c r="D276">
        <v>11</v>
      </c>
      <c r="E276" s="19">
        <v>56000</v>
      </c>
      <c r="F276" s="31">
        <f t="shared" si="8"/>
        <v>560</v>
      </c>
      <c r="G276" s="31">
        <f t="shared" si="9"/>
        <v>56560</v>
      </c>
    </row>
    <row r="277" spans="1:7" x14ac:dyDescent="0.25">
      <c r="A277" s="14" t="s">
        <v>1257</v>
      </c>
      <c r="B277" s="14" t="s">
        <v>1009</v>
      </c>
      <c r="C277" s="14" t="s">
        <v>733</v>
      </c>
      <c r="D277">
        <v>14</v>
      </c>
      <c r="E277" s="19">
        <v>56000</v>
      </c>
      <c r="F277" s="31">
        <f t="shared" si="8"/>
        <v>560</v>
      </c>
      <c r="G277" s="31">
        <f t="shared" si="9"/>
        <v>56560</v>
      </c>
    </row>
    <row r="278" spans="1:7" x14ac:dyDescent="0.25">
      <c r="A278" s="14" t="s">
        <v>1258</v>
      </c>
      <c r="B278" s="14" t="s">
        <v>1126</v>
      </c>
      <c r="C278" s="14" t="s">
        <v>733</v>
      </c>
      <c r="D278">
        <v>14</v>
      </c>
      <c r="E278" s="19">
        <v>56000</v>
      </c>
      <c r="F278" s="31">
        <f t="shared" si="8"/>
        <v>560</v>
      </c>
      <c r="G278" s="31">
        <f t="shared" si="9"/>
        <v>56560</v>
      </c>
    </row>
    <row r="279" spans="1:7" x14ac:dyDescent="0.25">
      <c r="A279" s="14" t="s">
        <v>1020</v>
      </c>
      <c r="B279" s="14" t="s">
        <v>817</v>
      </c>
      <c r="C279" s="15" t="s">
        <v>901</v>
      </c>
      <c r="D279">
        <v>11</v>
      </c>
      <c r="E279" s="19">
        <v>56000</v>
      </c>
      <c r="F279" s="31">
        <f t="shared" si="8"/>
        <v>560</v>
      </c>
      <c r="G279" s="31">
        <f t="shared" si="9"/>
        <v>56560</v>
      </c>
    </row>
    <row r="280" spans="1:7" x14ac:dyDescent="0.25">
      <c r="A280" s="14" t="s">
        <v>1259</v>
      </c>
      <c r="B280" s="14" t="s">
        <v>740</v>
      </c>
      <c r="C280" s="14" t="s">
        <v>799</v>
      </c>
      <c r="D280">
        <v>12</v>
      </c>
      <c r="E280" s="19">
        <v>56000</v>
      </c>
      <c r="F280" s="31">
        <f t="shared" si="8"/>
        <v>560</v>
      </c>
      <c r="G280" s="31">
        <f t="shared" si="9"/>
        <v>56560</v>
      </c>
    </row>
    <row r="281" spans="1:7" x14ac:dyDescent="0.25">
      <c r="A281" s="14" t="s">
        <v>1260</v>
      </c>
      <c r="B281" s="14" t="s">
        <v>1261</v>
      </c>
      <c r="C281" s="14" t="s">
        <v>799</v>
      </c>
      <c r="D281">
        <v>12</v>
      </c>
      <c r="E281" s="19">
        <v>56000</v>
      </c>
      <c r="F281" s="31">
        <f t="shared" si="8"/>
        <v>560</v>
      </c>
      <c r="G281" s="31">
        <f t="shared" si="9"/>
        <v>56560</v>
      </c>
    </row>
    <row r="282" spans="1:7" x14ac:dyDescent="0.25">
      <c r="A282" s="14" t="s">
        <v>1262</v>
      </c>
      <c r="B282" s="14" t="s">
        <v>1081</v>
      </c>
      <c r="C282" s="14" t="s">
        <v>799</v>
      </c>
      <c r="D282">
        <v>12</v>
      </c>
      <c r="E282" s="19">
        <v>56000</v>
      </c>
      <c r="F282" s="31">
        <f t="shared" si="8"/>
        <v>560</v>
      </c>
      <c r="G282" s="31">
        <f t="shared" si="9"/>
        <v>56560</v>
      </c>
    </row>
    <row r="283" spans="1:7" x14ac:dyDescent="0.25">
      <c r="A283" s="14" t="s">
        <v>1263</v>
      </c>
      <c r="B283" s="14" t="s">
        <v>1264</v>
      </c>
      <c r="C283" s="14" t="s">
        <v>799</v>
      </c>
      <c r="D283">
        <v>12</v>
      </c>
      <c r="E283" s="19">
        <v>56000</v>
      </c>
      <c r="F283" s="31">
        <f t="shared" si="8"/>
        <v>560</v>
      </c>
      <c r="G283" s="31">
        <f t="shared" si="9"/>
        <v>56560</v>
      </c>
    </row>
    <row r="284" spans="1:7" x14ac:dyDescent="0.25">
      <c r="A284" s="14" t="s">
        <v>1265</v>
      </c>
      <c r="B284" s="14" t="s">
        <v>758</v>
      </c>
      <c r="C284" s="14" t="s">
        <v>806</v>
      </c>
      <c r="D284">
        <v>12</v>
      </c>
      <c r="E284" s="19">
        <v>56000</v>
      </c>
      <c r="F284" s="31">
        <f t="shared" si="8"/>
        <v>560</v>
      </c>
      <c r="G284" s="31">
        <f t="shared" si="9"/>
        <v>56560</v>
      </c>
    </row>
    <row r="285" spans="1:7" x14ac:dyDescent="0.25">
      <c r="A285" s="14" t="s">
        <v>1266</v>
      </c>
      <c r="B285" s="14" t="s">
        <v>900</v>
      </c>
      <c r="C285" s="14" t="s">
        <v>806</v>
      </c>
      <c r="D285">
        <v>12</v>
      </c>
      <c r="E285" s="19">
        <v>56000</v>
      </c>
      <c r="F285" s="31">
        <f t="shared" si="8"/>
        <v>560</v>
      </c>
      <c r="G285" s="31">
        <f t="shared" si="9"/>
        <v>56560</v>
      </c>
    </row>
    <row r="286" spans="1:7" x14ac:dyDescent="0.25">
      <c r="A286" s="14" t="s">
        <v>1267</v>
      </c>
      <c r="B286" s="14" t="s">
        <v>808</v>
      </c>
      <c r="C286" s="14" t="s">
        <v>813</v>
      </c>
      <c r="D286">
        <v>12</v>
      </c>
      <c r="E286" s="19">
        <v>59500</v>
      </c>
      <c r="F286" s="31">
        <f t="shared" si="8"/>
        <v>595</v>
      </c>
      <c r="G286" s="31">
        <f t="shared" si="9"/>
        <v>60095</v>
      </c>
    </row>
    <row r="287" spans="1:7" x14ac:dyDescent="0.25">
      <c r="A287" s="14" t="s">
        <v>972</v>
      </c>
      <c r="B287" s="14" t="s">
        <v>762</v>
      </c>
      <c r="C287" s="14" t="s">
        <v>746</v>
      </c>
      <c r="D287">
        <v>13</v>
      </c>
      <c r="E287" s="19">
        <v>59500</v>
      </c>
      <c r="F287" s="31">
        <f t="shared" si="8"/>
        <v>595</v>
      </c>
      <c r="G287" s="31">
        <f t="shared" si="9"/>
        <v>60095</v>
      </c>
    </row>
    <row r="288" spans="1:7" x14ac:dyDescent="0.25">
      <c r="A288" s="14" t="s">
        <v>1268</v>
      </c>
      <c r="B288" s="14" t="s">
        <v>917</v>
      </c>
      <c r="C288" s="14" t="s">
        <v>746</v>
      </c>
      <c r="D288">
        <v>13</v>
      </c>
      <c r="E288" s="19">
        <v>59500</v>
      </c>
      <c r="F288" s="31">
        <f t="shared" si="8"/>
        <v>595</v>
      </c>
      <c r="G288" s="31">
        <f t="shared" si="9"/>
        <v>60095</v>
      </c>
    </row>
    <row r="289" spans="1:7" x14ac:dyDescent="0.25">
      <c r="A289" s="14" t="s">
        <v>1269</v>
      </c>
      <c r="B289" s="14" t="s">
        <v>910</v>
      </c>
      <c r="C289" s="14" t="s">
        <v>746</v>
      </c>
      <c r="D289">
        <v>13</v>
      </c>
      <c r="E289" s="19">
        <v>59500</v>
      </c>
      <c r="F289" s="31">
        <f t="shared" si="8"/>
        <v>595</v>
      </c>
      <c r="G289" s="31">
        <f t="shared" si="9"/>
        <v>60095</v>
      </c>
    </row>
    <row r="290" spans="1:7" x14ac:dyDescent="0.25">
      <c r="A290" s="14" t="s">
        <v>1270</v>
      </c>
      <c r="B290" s="14" t="s">
        <v>1271</v>
      </c>
      <c r="C290" s="14" t="s">
        <v>746</v>
      </c>
      <c r="D290">
        <v>13</v>
      </c>
      <c r="E290" s="19">
        <v>59500</v>
      </c>
      <c r="F290" s="31">
        <f t="shared" si="8"/>
        <v>595</v>
      </c>
      <c r="G290" s="31">
        <f t="shared" si="9"/>
        <v>60095</v>
      </c>
    </row>
    <row r="291" spans="1:7" x14ac:dyDescent="0.25">
      <c r="A291" s="14" t="s">
        <v>1272</v>
      </c>
      <c r="B291" s="14" t="s">
        <v>842</v>
      </c>
      <c r="C291" s="14" t="s">
        <v>746</v>
      </c>
      <c r="D291">
        <v>13</v>
      </c>
      <c r="E291" s="19">
        <v>59500</v>
      </c>
      <c r="F291" s="31">
        <f t="shared" si="8"/>
        <v>595</v>
      </c>
      <c r="G291" s="31">
        <f t="shared" si="9"/>
        <v>60095</v>
      </c>
    </row>
    <row r="292" spans="1:7" x14ac:dyDescent="0.25">
      <c r="A292" s="14" t="s">
        <v>1273</v>
      </c>
      <c r="B292" s="14" t="s">
        <v>1094</v>
      </c>
      <c r="C292" s="14" t="s">
        <v>711</v>
      </c>
      <c r="D292">
        <v>15</v>
      </c>
      <c r="E292" s="19">
        <v>59500</v>
      </c>
      <c r="F292" s="31">
        <f t="shared" si="8"/>
        <v>595</v>
      </c>
      <c r="G292" s="31">
        <f t="shared" si="9"/>
        <v>60095</v>
      </c>
    </row>
    <row r="293" spans="1:7" x14ac:dyDescent="0.25">
      <c r="A293" s="14" t="s">
        <v>773</v>
      </c>
      <c r="B293" s="14" t="s">
        <v>1274</v>
      </c>
      <c r="C293" s="14" t="s">
        <v>711</v>
      </c>
      <c r="D293">
        <v>15</v>
      </c>
      <c r="E293" s="19">
        <v>59500</v>
      </c>
      <c r="F293" s="31">
        <f t="shared" si="8"/>
        <v>595</v>
      </c>
      <c r="G293" s="31">
        <f t="shared" si="9"/>
        <v>60095</v>
      </c>
    </row>
    <row r="294" spans="1:7" x14ac:dyDescent="0.25">
      <c r="A294" s="14" t="s">
        <v>1275</v>
      </c>
      <c r="B294" s="14" t="s">
        <v>817</v>
      </c>
      <c r="C294" s="14" t="s">
        <v>827</v>
      </c>
      <c r="D294">
        <v>12</v>
      </c>
      <c r="E294" s="19">
        <v>59500</v>
      </c>
      <c r="F294" s="31">
        <f t="shared" si="8"/>
        <v>595</v>
      </c>
      <c r="G294" s="31">
        <f t="shared" si="9"/>
        <v>60095</v>
      </c>
    </row>
    <row r="295" spans="1:7" x14ac:dyDescent="0.25">
      <c r="A295" s="14" t="s">
        <v>1276</v>
      </c>
      <c r="B295" s="14" t="s">
        <v>1127</v>
      </c>
      <c r="C295" s="14" t="s">
        <v>827</v>
      </c>
      <c r="D295">
        <v>12</v>
      </c>
      <c r="E295" s="19">
        <v>59500</v>
      </c>
      <c r="F295" s="31">
        <f t="shared" si="8"/>
        <v>595</v>
      </c>
      <c r="G295" s="31">
        <f t="shared" si="9"/>
        <v>60095</v>
      </c>
    </row>
    <row r="296" spans="1:7" x14ac:dyDescent="0.25">
      <c r="A296" s="14" t="s">
        <v>1277</v>
      </c>
      <c r="B296" s="14" t="s">
        <v>1007</v>
      </c>
      <c r="C296" s="14" t="s">
        <v>827</v>
      </c>
      <c r="D296">
        <v>12</v>
      </c>
      <c r="E296" s="19">
        <v>59500</v>
      </c>
      <c r="F296" s="31">
        <f t="shared" si="8"/>
        <v>595</v>
      </c>
      <c r="G296" s="31">
        <f t="shared" si="9"/>
        <v>60095</v>
      </c>
    </row>
    <row r="297" spans="1:7" x14ac:dyDescent="0.25">
      <c r="A297" s="14" t="s">
        <v>963</v>
      </c>
      <c r="B297" s="14" t="s">
        <v>902</v>
      </c>
      <c r="C297" s="14" t="s">
        <v>827</v>
      </c>
      <c r="D297">
        <v>12</v>
      </c>
      <c r="E297" s="19">
        <v>59500</v>
      </c>
      <c r="F297" s="31">
        <f t="shared" si="8"/>
        <v>595</v>
      </c>
      <c r="G297" s="31">
        <f t="shared" si="9"/>
        <v>60095</v>
      </c>
    </row>
    <row r="298" spans="1:7" x14ac:dyDescent="0.25">
      <c r="A298" s="14" t="s">
        <v>1278</v>
      </c>
      <c r="B298" s="14" t="s">
        <v>1165</v>
      </c>
      <c r="C298" s="14" t="s">
        <v>827</v>
      </c>
      <c r="D298">
        <v>12</v>
      </c>
      <c r="E298" s="19">
        <v>59500</v>
      </c>
      <c r="F298" s="31">
        <f t="shared" si="8"/>
        <v>595</v>
      </c>
      <c r="G298" s="31">
        <f t="shared" si="9"/>
        <v>60095</v>
      </c>
    </row>
    <row r="299" spans="1:7" x14ac:dyDescent="0.25">
      <c r="A299" s="14" t="s">
        <v>1279</v>
      </c>
      <c r="B299" s="14" t="s">
        <v>1040</v>
      </c>
      <c r="C299" s="14" t="s">
        <v>832</v>
      </c>
      <c r="D299">
        <v>12</v>
      </c>
      <c r="E299" s="19">
        <v>59500</v>
      </c>
      <c r="F299" s="31">
        <f t="shared" si="8"/>
        <v>595</v>
      </c>
      <c r="G299" s="31">
        <f t="shared" si="9"/>
        <v>60095</v>
      </c>
    </row>
    <row r="300" spans="1:7" x14ac:dyDescent="0.25">
      <c r="A300" s="14" t="s">
        <v>1280</v>
      </c>
      <c r="B300" s="14" t="s">
        <v>849</v>
      </c>
      <c r="C300" s="14" t="s">
        <v>738</v>
      </c>
      <c r="D300">
        <v>14</v>
      </c>
      <c r="E300" s="19">
        <v>59500</v>
      </c>
      <c r="F300" s="31">
        <f t="shared" si="8"/>
        <v>595</v>
      </c>
      <c r="G300" s="31">
        <f t="shared" si="9"/>
        <v>60095</v>
      </c>
    </row>
    <row r="301" spans="1:7" x14ac:dyDescent="0.25">
      <c r="A301" s="14" t="s">
        <v>1281</v>
      </c>
      <c r="B301" s="14" t="s">
        <v>783</v>
      </c>
      <c r="C301" s="14" t="s">
        <v>738</v>
      </c>
      <c r="D301">
        <v>14</v>
      </c>
      <c r="E301" s="19">
        <v>59500</v>
      </c>
      <c r="F301" s="31">
        <f t="shared" si="8"/>
        <v>595</v>
      </c>
      <c r="G301" s="31">
        <f t="shared" si="9"/>
        <v>60095</v>
      </c>
    </row>
    <row r="302" spans="1:7" x14ac:dyDescent="0.25">
      <c r="A302" s="14" t="s">
        <v>1282</v>
      </c>
      <c r="B302" s="14" t="s">
        <v>1210</v>
      </c>
      <c r="C302" s="14" t="s">
        <v>741</v>
      </c>
      <c r="D302">
        <v>14</v>
      </c>
      <c r="E302" s="19">
        <v>59500</v>
      </c>
      <c r="F302" s="31">
        <f t="shared" si="8"/>
        <v>595</v>
      </c>
      <c r="G302" s="31">
        <f t="shared" si="9"/>
        <v>60095</v>
      </c>
    </row>
    <row r="303" spans="1:7" x14ac:dyDescent="0.25">
      <c r="A303" s="14" t="s">
        <v>1283</v>
      </c>
      <c r="B303" s="14" t="s">
        <v>854</v>
      </c>
      <c r="C303" s="14" t="s">
        <v>1284</v>
      </c>
      <c r="D303">
        <v>11</v>
      </c>
      <c r="E303" s="19">
        <v>59500</v>
      </c>
      <c r="F303" s="31">
        <f t="shared" si="8"/>
        <v>595</v>
      </c>
      <c r="G303" s="31">
        <f t="shared" si="9"/>
        <v>60095</v>
      </c>
    </row>
    <row r="304" spans="1:7" x14ac:dyDescent="0.25">
      <c r="A304" s="14" t="s">
        <v>816</v>
      </c>
      <c r="B304" s="14" t="s">
        <v>1285</v>
      </c>
      <c r="C304" s="14" t="s">
        <v>935</v>
      </c>
      <c r="D304">
        <v>12</v>
      </c>
      <c r="E304" s="19">
        <v>59500</v>
      </c>
      <c r="F304" s="31">
        <f t="shared" si="8"/>
        <v>595</v>
      </c>
      <c r="G304" s="31">
        <f t="shared" si="9"/>
        <v>60095</v>
      </c>
    </row>
    <row r="305" spans="1:7" x14ac:dyDescent="0.25">
      <c r="A305" s="14" t="s">
        <v>1286</v>
      </c>
      <c r="B305" s="14" t="s">
        <v>1140</v>
      </c>
      <c r="C305" s="14" t="s">
        <v>896</v>
      </c>
      <c r="D305">
        <v>11</v>
      </c>
      <c r="E305" s="19">
        <v>59500</v>
      </c>
      <c r="F305" s="31">
        <f t="shared" si="8"/>
        <v>595</v>
      </c>
      <c r="G305" s="31">
        <f t="shared" si="9"/>
        <v>60095</v>
      </c>
    </row>
    <row r="306" spans="1:7" x14ac:dyDescent="0.25">
      <c r="A306" s="14" t="s">
        <v>1287</v>
      </c>
      <c r="B306" s="14" t="s">
        <v>1288</v>
      </c>
      <c r="C306" s="14" t="s">
        <v>730</v>
      </c>
      <c r="D306">
        <v>15</v>
      </c>
      <c r="E306" s="19">
        <v>59500</v>
      </c>
      <c r="F306" s="31">
        <f t="shared" si="8"/>
        <v>595</v>
      </c>
      <c r="G306" s="31">
        <f t="shared" si="9"/>
        <v>60095</v>
      </c>
    </row>
    <row r="307" spans="1:7" x14ac:dyDescent="0.25">
      <c r="A307" s="14" t="s">
        <v>1289</v>
      </c>
      <c r="B307" s="14" t="s">
        <v>723</v>
      </c>
      <c r="C307" s="14" t="s">
        <v>733</v>
      </c>
      <c r="D307">
        <v>15</v>
      </c>
      <c r="E307" s="19">
        <v>59500</v>
      </c>
      <c r="F307" s="31">
        <f t="shared" si="8"/>
        <v>595</v>
      </c>
      <c r="G307" s="31">
        <f t="shared" si="9"/>
        <v>60095</v>
      </c>
    </row>
    <row r="308" spans="1:7" x14ac:dyDescent="0.25">
      <c r="A308" s="14" t="s">
        <v>1290</v>
      </c>
      <c r="B308" s="14" t="s">
        <v>1291</v>
      </c>
      <c r="C308" s="14" t="s">
        <v>733</v>
      </c>
      <c r="D308">
        <v>15</v>
      </c>
      <c r="E308" s="19">
        <v>59500</v>
      </c>
      <c r="F308" s="31">
        <f t="shared" si="8"/>
        <v>595</v>
      </c>
      <c r="G308" s="31">
        <f t="shared" si="9"/>
        <v>60095</v>
      </c>
    </row>
    <row r="309" spans="1:7" x14ac:dyDescent="0.25">
      <c r="A309" s="14" t="s">
        <v>1292</v>
      </c>
      <c r="B309" s="14" t="s">
        <v>1293</v>
      </c>
      <c r="C309" s="15" t="s">
        <v>901</v>
      </c>
      <c r="D309">
        <v>12</v>
      </c>
      <c r="E309" s="19">
        <v>59500</v>
      </c>
      <c r="F309" s="31">
        <f t="shared" si="8"/>
        <v>595</v>
      </c>
      <c r="G309" s="31">
        <f t="shared" si="9"/>
        <v>60095</v>
      </c>
    </row>
    <row r="310" spans="1:7" x14ac:dyDescent="0.25">
      <c r="A310" s="14" t="s">
        <v>1294</v>
      </c>
      <c r="B310" s="14" t="s">
        <v>803</v>
      </c>
      <c r="C310" s="14" t="s">
        <v>799</v>
      </c>
      <c r="D310">
        <v>13</v>
      </c>
      <c r="E310" s="19">
        <v>59500</v>
      </c>
      <c r="F310" s="31">
        <f t="shared" si="8"/>
        <v>595</v>
      </c>
      <c r="G310" s="31">
        <f t="shared" si="9"/>
        <v>60095</v>
      </c>
    </row>
    <row r="311" spans="1:7" x14ac:dyDescent="0.25">
      <c r="A311" s="14" t="s">
        <v>1295</v>
      </c>
      <c r="B311" s="14" t="s">
        <v>1248</v>
      </c>
      <c r="C311" s="14" t="s">
        <v>806</v>
      </c>
      <c r="D311">
        <v>13</v>
      </c>
      <c r="E311" s="19">
        <v>59500</v>
      </c>
      <c r="F311" s="31">
        <f t="shared" si="8"/>
        <v>595</v>
      </c>
      <c r="G311" s="31">
        <f t="shared" si="9"/>
        <v>60095</v>
      </c>
    </row>
    <row r="312" spans="1:7" x14ac:dyDescent="0.25">
      <c r="A312" s="14" t="s">
        <v>1296</v>
      </c>
      <c r="B312" s="14" t="s">
        <v>743</v>
      </c>
      <c r="C312" s="14" t="s">
        <v>806</v>
      </c>
      <c r="D312">
        <v>13</v>
      </c>
      <c r="E312" s="19">
        <v>59500</v>
      </c>
      <c r="F312" s="31">
        <f t="shared" si="8"/>
        <v>595</v>
      </c>
      <c r="G312" s="31">
        <f t="shared" si="9"/>
        <v>60095</v>
      </c>
    </row>
    <row r="313" spans="1:7" x14ac:dyDescent="0.25">
      <c r="A313" s="14" t="s">
        <v>926</v>
      </c>
      <c r="B313" s="14" t="s">
        <v>1233</v>
      </c>
      <c r="C313" s="14" t="s">
        <v>806</v>
      </c>
      <c r="D313">
        <v>13</v>
      </c>
      <c r="E313" s="19">
        <v>59500</v>
      </c>
      <c r="F313" s="31">
        <f t="shared" si="8"/>
        <v>595</v>
      </c>
      <c r="G313" s="31">
        <f t="shared" si="9"/>
        <v>60095</v>
      </c>
    </row>
    <row r="314" spans="1:7" x14ac:dyDescent="0.25">
      <c r="A314" s="14" t="s">
        <v>1297</v>
      </c>
      <c r="B314" s="14" t="s">
        <v>1298</v>
      </c>
      <c r="C314" s="14" t="s">
        <v>1299</v>
      </c>
      <c r="D314">
        <v>13</v>
      </c>
      <c r="E314" s="19">
        <v>63000</v>
      </c>
      <c r="F314" s="31">
        <f t="shared" si="8"/>
        <v>630</v>
      </c>
      <c r="G314" s="31">
        <f t="shared" si="9"/>
        <v>63630</v>
      </c>
    </row>
    <row r="315" spans="1:7" x14ac:dyDescent="0.25">
      <c r="A315" s="14" t="s">
        <v>1300</v>
      </c>
      <c r="B315" s="14" t="s">
        <v>900</v>
      </c>
      <c r="C315" s="14" t="s">
        <v>908</v>
      </c>
      <c r="D315">
        <v>12</v>
      </c>
      <c r="E315" s="19">
        <v>63000</v>
      </c>
      <c r="F315" s="31">
        <f t="shared" si="8"/>
        <v>630</v>
      </c>
      <c r="G315" s="31">
        <f t="shared" si="9"/>
        <v>63630</v>
      </c>
    </row>
    <row r="316" spans="1:7" x14ac:dyDescent="0.25">
      <c r="A316" s="14" t="s">
        <v>1301</v>
      </c>
      <c r="B316" s="14" t="s">
        <v>787</v>
      </c>
      <c r="C316" s="14" t="s">
        <v>746</v>
      </c>
      <c r="D316">
        <v>14</v>
      </c>
      <c r="E316" s="19">
        <v>63000</v>
      </c>
      <c r="F316" s="31">
        <f t="shared" si="8"/>
        <v>630</v>
      </c>
      <c r="G316" s="31">
        <f t="shared" si="9"/>
        <v>63630</v>
      </c>
    </row>
    <row r="317" spans="1:7" x14ac:dyDescent="0.25">
      <c r="A317" s="14" t="s">
        <v>1302</v>
      </c>
      <c r="B317" s="14" t="s">
        <v>930</v>
      </c>
      <c r="C317" s="14" t="s">
        <v>746</v>
      </c>
      <c r="D317">
        <v>14</v>
      </c>
      <c r="E317" s="19">
        <v>63000</v>
      </c>
      <c r="F317" s="31">
        <f t="shared" si="8"/>
        <v>630</v>
      </c>
      <c r="G317" s="31">
        <f t="shared" si="9"/>
        <v>63630</v>
      </c>
    </row>
    <row r="318" spans="1:7" x14ac:dyDescent="0.25">
      <c r="A318" s="14" t="s">
        <v>1303</v>
      </c>
      <c r="B318" s="14" t="s">
        <v>752</v>
      </c>
      <c r="C318" s="14" t="s">
        <v>746</v>
      </c>
      <c r="D318">
        <v>14</v>
      </c>
      <c r="E318" s="19">
        <v>63000</v>
      </c>
      <c r="F318" s="31">
        <f t="shared" si="8"/>
        <v>630</v>
      </c>
      <c r="G318" s="31">
        <f t="shared" si="9"/>
        <v>63630</v>
      </c>
    </row>
    <row r="319" spans="1:7" x14ac:dyDescent="0.25">
      <c r="A319" s="14" t="s">
        <v>1304</v>
      </c>
      <c r="B319" s="14" t="s">
        <v>939</v>
      </c>
      <c r="C319" s="14" t="s">
        <v>746</v>
      </c>
      <c r="D319">
        <v>14</v>
      </c>
      <c r="E319" s="19">
        <v>63000</v>
      </c>
      <c r="F319" s="31">
        <f t="shared" si="8"/>
        <v>630</v>
      </c>
      <c r="G319" s="31">
        <f t="shared" si="9"/>
        <v>63630</v>
      </c>
    </row>
    <row r="320" spans="1:7" x14ac:dyDescent="0.25">
      <c r="A320" s="14" t="s">
        <v>1305</v>
      </c>
      <c r="B320" s="14" t="s">
        <v>853</v>
      </c>
      <c r="C320" s="14" t="s">
        <v>746</v>
      </c>
      <c r="D320">
        <v>14</v>
      </c>
      <c r="E320" s="19">
        <v>63000</v>
      </c>
      <c r="F320" s="31">
        <f t="shared" si="8"/>
        <v>630</v>
      </c>
      <c r="G320" s="31">
        <f t="shared" si="9"/>
        <v>63630</v>
      </c>
    </row>
    <row r="321" spans="1:7" x14ac:dyDescent="0.25">
      <c r="A321" s="14" t="s">
        <v>1306</v>
      </c>
      <c r="B321" s="14" t="s">
        <v>1307</v>
      </c>
      <c r="C321" s="14" t="s">
        <v>746</v>
      </c>
      <c r="D321">
        <v>14</v>
      </c>
      <c r="E321" s="19">
        <v>63000</v>
      </c>
      <c r="F321" s="31">
        <f t="shared" si="8"/>
        <v>630</v>
      </c>
      <c r="G321" s="31">
        <f t="shared" si="9"/>
        <v>63630</v>
      </c>
    </row>
    <row r="322" spans="1:7" x14ac:dyDescent="0.25">
      <c r="A322" s="14" t="s">
        <v>1308</v>
      </c>
      <c r="B322" s="14" t="s">
        <v>1309</v>
      </c>
      <c r="C322" s="14" t="s">
        <v>770</v>
      </c>
      <c r="D322">
        <v>16</v>
      </c>
      <c r="E322" s="19">
        <v>63000</v>
      </c>
      <c r="F322" s="31">
        <f t="shared" si="8"/>
        <v>630</v>
      </c>
      <c r="G322" s="31">
        <f t="shared" si="9"/>
        <v>63630</v>
      </c>
    </row>
    <row r="323" spans="1:7" x14ac:dyDescent="0.25">
      <c r="A323" s="14" t="s">
        <v>929</v>
      </c>
      <c r="B323" s="14" t="s">
        <v>1042</v>
      </c>
      <c r="C323" s="14" t="s">
        <v>711</v>
      </c>
      <c r="D323">
        <v>16</v>
      </c>
      <c r="E323" s="19">
        <v>63000</v>
      </c>
      <c r="F323" s="31">
        <f t="shared" si="8"/>
        <v>630</v>
      </c>
      <c r="G323" s="31">
        <f t="shared" si="9"/>
        <v>63630</v>
      </c>
    </row>
    <row r="324" spans="1:7" x14ac:dyDescent="0.25">
      <c r="A324" s="14" t="s">
        <v>1025</v>
      </c>
      <c r="B324" s="14" t="s">
        <v>1310</v>
      </c>
      <c r="C324" s="14" t="s">
        <v>711</v>
      </c>
      <c r="D324">
        <v>16</v>
      </c>
      <c r="E324" s="19">
        <v>63000</v>
      </c>
      <c r="F324" s="31">
        <f t="shared" si="8"/>
        <v>630</v>
      </c>
      <c r="G324" s="31">
        <f t="shared" si="9"/>
        <v>63630</v>
      </c>
    </row>
    <row r="325" spans="1:7" x14ac:dyDescent="0.25">
      <c r="A325" s="14" t="s">
        <v>775</v>
      </c>
      <c r="B325" s="14" t="s">
        <v>1049</v>
      </c>
      <c r="C325" s="14" t="s">
        <v>711</v>
      </c>
      <c r="D325">
        <v>16</v>
      </c>
      <c r="E325" s="19">
        <v>63000</v>
      </c>
      <c r="F325" s="31">
        <f t="shared" si="8"/>
        <v>630</v>
      </c>
      <c r="G325" s="31">
        <f t="shared" si="9"/>
        <v>63630</v>
      </c>
    </row>
    <row r="326" spans="1:7" x14ac:dyDescent="0.25">
      <c r="A326" s="14" t="s">
        <v>1311</v>
      </c>
      <c r="B326" s="14" t="s">
        <v>819</v>
      </c>
      <c r="C326" s="14" t="s">
        <v>711</v>
      </c>
      <c r="D326">
        <v>16</v>
      </c>
      <c r="E326" s="19">
        <v>63000</v>
      </c>
      <c r="F326" s="31">
        <f t="shared" ref="F326:F389" si="10">IF(E326*0.01&lt;350, 350, E326*0.01)</f>
        <v>630</v>
      </c>
      <c r="G326" s="31">
        <f t="shared" ref="G326:G389" si="11">E326+F326</f>
        <v>63630</v>
      </c>
    </row>
    <row r="327" spans="1:7" x14ac:dyDescent="0.25">
      <c r="A327" s="14" t="s">
        <v>1312</v>
      </c>
      <c r="B327" s="14" t="s">
        <v>1313</v>
      </c>
      <c r="C327" s="14" t="s">
        <v>711</v>
      </c>
      <c r="D327">
        <v>16</v>
      </c>
      <c r="E327" s="19">
        <v>63000</v>
      </c>
      <c r="F327" s="31">
        <f t="shared" si="10"/>
        <v>630</v>
      </c>
      <c r="G327" s="31">
        <f t="shared" si="11"/>
        <v>63630</v>
      </c>
    </row>
    <row r="328" spans="1:7" x14ac:dyDescent="0.25">
      <c r="A328" s="14" t="s">
        <v>1314</v>
      </c>
      <c r="B328" s="14" t="s">
        <v>1315</v>
      </c>
      <c r="C328" s="14" t="s">
        <v>711</v>
      </c>
      <c r="D328">
        <v>16</v>
      </c>
      <c r="E328" s="19">
        <v>63000</v>
      </c>
      <c r="F328" s="31">
        <f t="shared" si="10"/>
        <v>630</v>
      </c>
      <c r="G328" s="31">
        <f t="shared" si="11"/>
        <v>63630</v>
      </c>
    </row>
    <row r="329" spans="1:7" x14ac:dyDescent="0.25">
      <c r="A329" s="14" t="s">
        <v>1316</v>
      </c>
      <c r="B329" s="14" t="s">
        <v>776</v>
      </c>
      <c r="C329" s="14" t="s">
        <v>827</v>
      </c>
      <c r="D329">
        <v>13</v>
      </c>
      <c r="E329" s="19">
        <v>63000</v>
      </c>
      <c r="F329" s="31">
        <f t="shared" si="10"/>
        <v>630</v>
      </c>
      <c r="G329" s="31">
        <f t="shared" si="11"/>
        <v>63630</v>
      </c>
    </row>
    <row r="330" spans="1:7" x14ac:dyDescent="0.25">
      <c r="A330" s="14" t="s">
        <v>1317</v>
      </c>
      <c r="B330" s="14" t="s">
        <v>783</v>
      </c>
      <c r="C330" s="14" t="s">
        <v>738</v>
      </c>
      <c r="D330">
        <v>15</v>
      </c>
      <c r="E330" s="19">
        <v>63000</v>
      </c>
      <c r="F330" s="31">
        <f t="shared" si="10"/>
        <v>630</v>
      </c>
      <c r="G330" s="31">
        <f t="shared" si="11"/>
        <v>63630</v>
      </c>
    </row>
    <row r="331" spans="1:7" x14ac:dyDescent="0.25">
      <c r="A331" s="14" t="s">
        <v>1318</v>
      </c>
      <c r="B331" s="14" t="s">
        <v>808</v>
      </c>
      <c r="C331" s="14" t="s">
        <v>738</v>
      </c>
      <c r="D331">
        <v>15</v>
      </c>
      <c r="E331" s="19">
        <v>63000</v>
      </c>
      <c r="F331" s="31">
        <f t="shared" si="10"/>
        <v>630</v>
      </c>
      <c r="G331" s="31">
        <f t="shared" si="11"/>
        <v>63630</v>
      </c>
    </row>
    <row r="332" spans="1:7" x14ac:dyDescent="0.25">
      <c r="A332" s="14" t="s">
        <v>1319</v>
      </c>
      <c r="B332" s="14" t="s">
        <v>838</v>
      </c>
      <c r="C332" s="14" t="s">
        <v>895</v>
      </c>
      <c r="D332">
        <v>12</v>
      </c>
      <c r="E332" s="19">
        <v>63000</v>
      </c>
      <c r="F332" s="31">
        <f t="shared" si="10"/>
        <v>630</v>
      </c>
      <c r="G332" s="31">
        <f t="shared" si="11"/>
        <v>63630</v>
      </c>
    </row>
    <row r="333" spans="1:7" x14ac:dyDescent="0.25">
      <c r="A333" s="14" t="s">
        <v>811</v>
      </c>
      <c r="B333" s="14" t="s">
        <v>1320</v>
      </c>
      <c r="C333" s="14" t="s">
        <v>724</v>
      </c>
      <c r="D333">
        <v>16</v>
      </c>
      <c r="E333" s="19">
        <v>63000</v>
      </c>
      <c r="F333" s="31">
        <f t="shared" si="10"/>
        <v>630</v>
      </c>
      <c r="G333" s="31">
        <f t="shared" si="11"/>
        <v>63630</v>
      </c>
    </row>
    <row r="334" spans="1:7" x14ac:dyDescent="0.25">
      <c r="A334" s="14" t="s">
        <v>1321</v>
      </c>
      <c r="B334" s="14" t="s">
        <v>1322</v>
      </c>
      <c r="C334" s="14" t="s">
        <v>1284</v>
      </c>
      <c r="D334">
        <v>12</v>
      </c>
      <c r="E334" s="19">
        <v>63000</v>
      </c>
      <c r="F334" s="31">
        <f t="shared" si="10"/>
        <v>630</v>
      </c>
      <c r="G334" s="31">
        <f t="shared" si="11"/>
        <v>63630</v>
      </c>
    </row>
    <row r="335" spans="1:7" x14ac:dyDescent="0.25">
      <c r="A335" s="14" t="s">
        <v>814</v>
      </c>
      <c r="B335" s="14" t="s">
        <v>910</v>
      </c>
      <c r="C335" s="14" t="s">
        <v>935</v>
      </c>
      <c r="D335">
        <v>13</v>
      </c>
      <c r="E335" s="19">
        <v>63000</v>
      </c>
      <c r="F335" s="31">
        <f t="shared" si="10"/>
        <v>630</v>
      </c>
      <c r="G335" s="31">
        <f t="shared" si="11"/>
        <v>63630</v>
      </c>
    </row>
    <row r="336" spans="1:7" x14ac:dyDescent="0.25">
      <c r="A336" s="14" t="s">
        <v>1323</v>
      </c>
      <c r="B336" s="14" t="s">
        <v>840</v>
      </c>
      <c r="C336" s="14" t="s">
        <v>935</v>
      </c>
      <c r="D336">
        <v>13</v>
      </c>
      <c r="E336" s="19">
        <v>63000</v>
      </c>
      <c r="F336" s="31">
        <f t="shared" si="10"/>
        <v>630</v>
      </c>
      <c r="G336" s="31">
        <f t="shared" si="11"/>
        <v>63630</v>
      </c>
    </row>
    <row r="337" spans="1:7" x14ac:dyDescent="0.25">
      <c r="A337" s="14" t="s">
        <v>1324</v>
      </c>
      <c r="B337" s="14" t="s">
        <v>1070</v>
      </c>
      <c r="C337" s="14" t="s">
        <v>935</v>
      </c>
      <c r="D337">
        <v>13</v>
      </c>
      <c r="E337" s="19">
        <v>63000</v>
      </c>
      <c r="F337" s="31">
        <f t="shared" si="10"/>
        <v>630</v>
      </c>
      <c r="G337" s="31">
        <f t="shared" si="11"/>
        <v>63630</v>
      </c>
    </row>
    <row r="338" spans="1:7" x14ac:dyDescent="0.25">
      <c r="A338" s="14" t="s">
        <v>1325</v>
      </c>
      <c r="B338" s="14" t="s">
        <v>1326</v>
      </c>
      <c r="C338" s="14" t="s">
        <v>785</v>
      </c>
      <c r="D338">
        <v>14</v>
      </c>
      <c r="E338" s="19">
        <v>63000</v>
      </c>
      <c r="F338" s="31">
        <f t="shared" si="10"/>
        <v>630</v>
      </c>
      <c r="G338" s="31">
        <f t="shared" si="11"/>
        <v>63630</v>
      </c>
    </row>
    <row r="339" spans="1:7" x14ac:dyDescent="0.25">
      <c r="A339" s="14" t="s">
        <v>987</v>
      </c>
      <c r="B339" s="14" t="s">
        <v>1140</v>
      </c>
      <c r="C339" s="14" t="s">
        <v>919</v>
      </c>
      <c r="D339">
        <v>12</v>
      </c>
      <c r="E339" s="19">
        <v>63000</v>
      </c>
      <c r="F339" s="31">
        <f t="shared" si="10"/>
        <v>630</v>
      </c>
      <c r="G339" s="31">
        <f t="shared" si="11"/>
        <v>63630</v>
      </c>
    </row>
    <row r="340" spans="1:7" x14ac:dyDescent="0.25">
      <c r="A340" s="14" t="s">
        <v>845</v>
      </c>
      <c r="B340" s="14" t="s">
        <v>1327</v>
      </c>
      <c r="C340" s="14" t="s">
        <v>837</v>
      </c>
      <c r="D340">
        <v>16</v>
      </c>
      <c r="E340" s="19">
        <v>63000</v>
      </c>
      <c r="F340" s="31">
        <f t="shared" si="10"/>
        <v>630</v>
      </c>
      <c r="G340" s="31">
        <f t="shared" si="11"/>
        <v>63630</v>
      </c>
    </row>
    <row r="341" spans="1:7" x14ac:dyDescent="0.25">
      <c r="A341" s="14" t="s">
        <v>1328</v>
      </c>
      <c r="B341" s="14" t="s">
        <v>809</v>
      </c>
      <c r="C341" s="14" t="s">
        <v>837</v>
      </c>
      <c r="D341">
        <v>16</v>
      </c>
      <c r="E341" s="19">
        <v>63000</v>
      </c>
      <c r="F341" s="31">
        <f t="shared" si="10"/>
        <v>630</v>
      </c>
      <c r="G341" s="31">
        <f t="shared" si="11"/>
        <v>63630</v>
      </c>
    </row>
    <row r="342" spans="1:7" x14ac:dyDescent="0.25">
      <c r="A342" s="14" t="s">
        <v>1329</v>
      </c>
      <c r="B342" s="14" t="s">
        <v>783</v>
      </c>
      <c r="C342" s="14" t="s">
        <v>837</v>
      </c>
      <c r="D342">
        <v>16</v>
      </c>
      <c r="E342" s="19">
        <v>63000</v>
      </c>
      <c r="F342" s="31">
        <f t="shared" si="10"/>
        <v>630</v>
      </c>
      <c r="G342" s="31">
        <f t="shared" si="11"/>
        <v>63630</v>
      </c>
    </row>
    <row r="343" spans="1:7" x14ac:dyDescent="0.25">
      <c r="A343" s="14" t="s">
        <v>1330</v>
      </c>
      <c r="B343" s="14" t="s">
        <v>1331</v>
      </c>
      <c r="C343" s="14" t="s">
        <v>727</v>
      </c>
      <c r="D343">
        <v>16</v>
      </c>
      <c r="E343" s="19">
        <v>63000</v>
      </c>
      <c r="F343" s="31">
        <f t="shared" si="10"/>
        <v>630</v>
      </c>
      <c r="G343" s="31">
        <f t="shared" si="11"/>
        <v>63630</v>
      </c>
    </row>
    <row r="344" spans="1:7" x14ac:dyDescent="0.25">
      <c r="A344" s="14" t="s">
        <v>1332</v>
      </c>
      <c r="B344" s="14" t="s">
        <v>1333</v>
      </c>
      <c r="C344" s="14" t="s">
        <v>922</v>
      </c>
      <c r="D344">
        <v>16</v>
      </c>
      <c r="E344" s="19">
        <v>63000</v>
      </c>
      <c r="F344" s="31">
        <f t="shared" si="10"/>
        <v>630</v>
      </c>
      <c r="G344" s="31">
        <f t="shared" si="11"/>
        <v>63630</v>
      </c>
    </row>
    <row r="345" spans="1:7" x14ac:dyDescent="0.25">
      <c r="A345" s="14" t="s">
        <v>1334</v>
      </c>
      <c r="B345" s="14" t="s">
        <v>1335</v>
      </c>
      <c r="C345" s="14" t="s">
        <v>730</v>
      </c>
      <c r="D345">
        <v>16</v>
      </c>
      <c r="E345" s="19">
        <v>63000</v>
      </c>
      <c r="F345" s="31">
        <f t="shared" si="10"/>
        <v>630</v>
      </c>
      <c r="G345" s="31">
        <f t="shared" si="11"/>
        <v>63630</v>
      </c>
    </row>
    <row r="346" spans="1:7" x14ac:dyDescent="0.25">
      <c r="A346" s="14" t="s">
        <v>946</v>
      </c>
      <c r="B346" s="14" t="s">
        <v>900</v>
      </c>
      <c r="C346" s="14" t="s">
        <v>1159</v>
      </c>
      <c r="D346">
        <v>16</v>
      </c>
      <c r="E346" s="19">
        <v>63000</v>
      </c>
      <c r="F346" s="31">
        <f t="shared" si="10"/>
        <v>630</v>
      </c>
      <c r="G346" s="31">
        <f t="shared" si="11"/>
        <v>63630</v>
      </c>
    </row>
    <row r="347" spans="1:7" x14ac:dyDescent="0.25">
      <c r="A347" s="14" t="s">
        <v>1336</v>
      </c>
      <c r="B347" s="14" t="s">
        <v>803</v>
      </c>
      <c r="C347" s="14" t="s">
        <v>839</v>
      </c>
      <c r="D347">
        <v>13</v>
      </c>
      <c r="E347" s="19">
        <v>63000</v>
      </c>
      <c r="F347" s="31">
        <f t="shared" si="10"/>
        <v>630</v>
      </c>
      <c r="G347" s="31">
        <f t="shared" si="11"/>
        <v>63630</v>
      </c>
    </row>
    <row r="348" spans="1:7" x14ac:dyDescent="0.25">
      <c r="A348" s="14" t="s">
        <v>1337</v>
      </c>
      <c r="B348" s="14" t="s">
        <v>726</v>
      </c>
      <c r="C348" s="14" t="s">
        <v>897</v>
      </c>
      <c r="D348">
        <v>16</v>
      </c>
      <c r="E348" s="19">
        <v>63000</v>
      </c>
      <c r="F348" s="31">
        <f t="shared" si="10"/>
        <v>630</v>
      </c>
      <c r="G348" s="31">
        <f t="shared" si="11"/>
        <v>63630</v>
      </c>
    </row>
    <row r="349" spans="1:7" x14ac:dyDescent="0.25">
      <c r="A349" s="14" t="s">
        <v>1338</v>
      </c>
      <c r="B349" s="14" t="s">
        <v>903</v>
      </c>
      <c r="C349" s="14" t="s">
        <v>899</v>
      </c>
      <c r="D349">
        <v>15</v>
      </c>
      <c r="E349" s="19">
        <v>63000</v>
      </c>
      <c r="F349" s="31">
        <f t="shared" si="10"/>
        <v>630</v>
      </c>
      <c r="G349" s="31">
        <f t="shared" si="11"/>
        <v>63630</v>
      </c>
    </row>
    <row r="350" spans="1:7" x14ac:dyDescent="0.25">
      <c r="A350" s="14" t="s">
        <v>1339</v>
      </c>
      <c r="B350" s="14" t="s">
        <v>910</v>
      </c>
      <c r="C350" s="14" t="s">
        <v>841</v>
      </c>
      <c r="D350">
        <v>14</v>
      </c>
      <c r="E350" s="19">
        <v>63000</v>
      </c>
      <c r="F350" s="31">
        <f t="shared" si="10"/>
        <v>630</v>
      </c>
      <c r="G350" s="31">
        <f t="shared" si="11"/>
        <v>63630</v>
      </c>
    </row>
    <row r="351" spans="1:7" x14ac:dyDescent="0.25">
      <c r="A351" s="14" t="s">
        <v>1340</v>
      </c>
      <c r="B351" s="14" t="s">
        <v>853</v>
      </c>
      <c r="C351" s="14" t="s">
        <v>841</v>
      </c>
      <c r="D351">
        <v>14</v>
      </c>
      <c r="E351" s="19">
        <v>63000</v>
      </c>
      <c r="F351" s="31">
        <f t="shared" si="10"/>
        <v>630</v>
      </c>
      <c r="G351" s="31">
        <f t="shared" si="11"/>
        <v>63630</v>
      </c>
    </row>
    <row r="352" spans="1:7" x14ac:dyDescent="0.25">
      <c r="A352" s="14" t="s">
        <v>1341</v>
      </c>
      <c r="B352" s="14" t="s">
        <v>803</v>
      </c>
      <c r="C352" s="14" t="s">
        <v>799</v>
      </c>
      <c r="D352">
        <v>14</v>
      </c>
      <c r="E352" s="19">
        <v>63000</v>
      </c>
      <c r="F352" s="31">
        <f t="shared" si="10"/>
        <v>630</v>
      </c>
      <c r="G352" s="31">
        <f t="shared" si="11"/>
        <v>63630</v>
      </c>
    </row>
    <row r="353" spans="1:7" x14ac:dyDescent="0.25">
      <c r="A353" s="14" t="s">
        <v>1342</v>
      </c>
      <c r="B353" s="14" t="s">
        <v>1151</v>
      </c>
      <c r="C353" s="14" t="s">
        <v>799</v>
      </c>
      <c r="D353">
        <v>14</v>
      </c>
      <c r="E353" s="19">
        <v>63000</v>
      </c>
      <c r="F353" s="31">
        <f t="shared" si="10"/>
        <v>630</v>
      </c>
      <c r="G353" s="31">
        <f t="shared" si="11"/>
        <v>63630</v>
      </c>
    </row>
    <row r="354" spans="1:7" x14ac:dyDescent="0.25">
      <c r="A354" s="14" t="s">
        <v>1343</v>
      </c>
      <c r="B354" s="14" t="s">
        <v>1344</v>
      </c>
      <c r="C354" s="14" t="s">
        <v>799</v>
      </c>
      <c r="D354">
        <v>14</v>
      </c>
      <c r="E354" s="19">
        <v>63000</v>
      </c>
      <c r="F354" s="31">
        <f t="shared" si="10"/>
        <v>630</v>
      </c>
      <c r="G354" s="31">
        <f t="shared" si="11"/>
        <v>63630</v>
      </c>
    </row>
    <row r="355" spans="1:7" x14ac:dyDescent="0.25">
      <c r="A355" s="14" t="s">
        <v>1345</v>
      </c>
      <c r="B355" s="14" t="s">
        <v>1346</v>
      </c>
      <c r="C355" s="14" t="s">
        <v>806</v>
      </c>
      <c r="D355">
        <v>14</v>
      </c>
      <c r="E355" s="19">
        <v>63000</v>
      </c>
      <c r="F355" s="31">
        <f t="shared" si="10"/>
        <v>630</v>
      </c>
      <c r="G355" s="31">
        <f t="shared" si="11"/>
        <v>63630</v>
      </c>
    </row>
    <row r="356" spans="1:7" x14ac:dyDescent="0.25">
      <c r="A356" s="14" t="s">
        <v>1347</v>
      </c>
      <c r="B356" s="14" t="s">
        <v>934</v>
      </c>
      <c r="C356" s="14" t="s">
        <v>806</v>
      </c>
      <c r="D356">
        <v>14</v>
      </c>
      <c r="E356" s="19">
        <v>63000</v>
      </c>
      <c r="F356" s="31">
        <f t="shared" si="10"/>
        <v>630</v>
      </c>
      <c r="G356" s="31">
        <f t="shared" si="11"/>
        <v>63630</v>
      </c>
    </row>
    <row r="357" spans="1:7" x14ac:dyDescent="0.25">
      <c r="A357" s="14" t="s">
        <v>1348</v>
      </c>
      <c r="B357" s="14" t="s">
        <v>1349</v>
      </c>
      <c r="C357" s="14" t="s">
        <v>813</v>
      </c>
      <c r="D357">
        <v>14</v>
      </c>
      <c r="E357" s="19">
        <v>66500</v>
      </c>
      <c r="F357" s="31">
        <f t="shared" si="10"/>
        <v>665</v>
      </c>
      <c r="G357" s="31">
        <f t="shared" si="11"/>
        <v>67165</v>
      </c>
    </row>
    <row r="358" spans="1:7" x14ac:dyDescent="0.25">
      <c r="A358" s="14" t="s">
        <v>1350</v>
      </c>
      <c r="B358" s="14" t="s">
        <v>842</v>
      </c>
      <c r="C358" s="14" t="s">
        <v>746</v>
      </c>
      <c r="D358">
        <v>15</v>
      </c>
      <c r="E358" s="19">
        <v>66500</v>
      </c>
      <c r="F358" s="31">
        <f t="shared" si="10"/>
        <v>665</v>
      </c>
      <c r="G358" s="31">
        <f t="shared" si="11"/>
        <v>67165</v>
      </c>
    </row>
    <row r="359" spans="1:7" x14ac:dyDescent="0.25">
      <c r="A359" s="14" t="s">
        <v>1351</v>
      </c>
      <c r="B359" s="14" t="s">
        <v>817</v>
      </c>
      <c r="C359" s="14" t="s">
        <v>746</v>
      </c>
      <c r="D359">
        <v>15</v>
      </c>
      <c r="E359" s="19">
        <v>66500</v>
      </c>
      <c r="F359" s="31">
        <f t="shared" si="10"/>
        <v>665</v>
      </c>
      <c r="G359" s="31">
        <f t="shared" si="11"/>
        <v>67165</v>
      </c>
    </row>
    <row r="360" spans="1:7" x14ac:dyDescent="0.25">
      <c r="A360" s="14" t="s">
        <v>1352</v>
      </c>
      <c r="B360" s="14" t="s">
        <v>803</v>
      </c>
      <c r="C360" s="14" t="s">
        <v>746</v>
      </c>
      <c r="D360">
        <v>15</v>
      </c>
      <c r="E360" s="19">
        <v>66500</v>
      </c>
      <c r="F360" s="31">
        <f t="shared" si="10"/>
        <v>665</v>
      </c>
      <c r="G360" s="31">
        <f t="shared" si="11"/>
        <v>67165</v>
      </c>
    </row>
    <row r="361" spans="1:7" x14ac:dyDescent="0.25">
      <c r="A361" s="14" t="s">
        <v>1353</v>
      </c>
      <c r="B361" s="14" t="s">
        <v>1354</v>
      </c>
      <c r="C361" s="14" t="s">
        <v>746</v>
      </c>
      <c r="D361">
        <v>15</v>
      </c>
      <c r="E361" s="19">
        <v>66500</v>
      </c>
      <c r="F361" s="31">
        <f t="shared" si="10"/>
        <v>665</v>
      </c>
      <c r="G361" s="31">
        <f t="shared" si="11"/>
        <v>67165</v>
      </c>
    </row>
    <row r="362" spans="1:7" x14ac:dyDescent="0.25">
      <c r="A362" s="14" t="s">
        <v>1355</v>
      </c>
      <c r="B362" s="14" t="s">
        <v>937</v>
      </c>
      <c r="C362" s="14" t="s">
        <v>746</v>
      </c>
      <c r="D362">
        <v>15</v>
      </c>
      <c r="E362" s="19">
        <v>66500</v>
      </c>
      <c r="F362" s="31">
        <f t="shared" si="10"/>
        <v>665</v>
      </c>
      <c r="G362" s="31">
        <f t="shared" si="11"/>
        <v>67165</v>
      </c>
    </row>
    <row r="363" spans="1:7" x14ac:dyDescent="0.25">
      <c r="A363" s="14" t="s">
        <v>905</v>
      </c>
      <c r="B363" s="14" t="s">
        <v>1356</v>
      </c>
      <c r="C363" s="14" t="s">
        <v>711</v>
      </c>
      <c r="D363">
        <v>17</v>
      </c>
      <c r="E363" s="19">
        <v>66500</v>
      </c>
      <c r="F363" s="31">
        <f t="shared" si="10"/>
        <v>665</v>
      </c>
      <c r="G363" s="31">
        <f t="shared" si="11"/>
        <v>67165</v>
      </c>
    </row>
    <row r="364" spans="1:7" x14ac:dyDescent="0.25">
      <c r="A364" s="14" t="s">
        <v>1357</v>
      </c>
      <c r="B364" s="14" t="s">
        <v>1358</v>
      </c>
      <c r="C364" s="14" t="s">
        <v>711</v>
      </c>
      <c r="D364">
        <v>17</v>
      </c>
      <c r="E364" s="19">
        <v>66500</v>
      </c>
      <c r="F364" s="31">
        <f t="shared" si="10"/>
        <v>665</v>
      </c>
      <c r="G364" s="31">
        <f t="shared" si="11"/>
        <v>67165</v>
      </c>
    </row>
    <row r="365" spans="1:7" x14ac:dyDescent="0.25">
      <c r="A365" s="14" t="s">
        <v>1359</v>
      </c>
      <c r="B365" s="14" t="s">
        <v>818</v>
      </c>
      <c r="C365" s="14" t="s">
        <v>711</v>
      </c>
      <c r="D365">
        <v>17</v>
      </c>
      <c r="E365" s="19">
        <v>66500</v>
      </c>
      <c r="F365" s="31">
        <f t="shared" si="10"/>
        <v>665</v>
      </c>
      <c r="G365" s="31">
        <f t="shared" si="11"/>
        <v>67165</v>
      </c>
    </row>
    <row r="366" spans="1:7" x14ac:dyDescent="0.25">
      <c r="A366" s="14" t="s">
        <v>1360</v>
      </c>
      <c r="B366" s="14" t="s">
        <v>968</v>
      </c>
      <c r="C366" s="14" t="s">
        <v>711</v>
      </c>
      <c r="D366">
        <v>17</v>
      </c>
      <c r="E366" s="19">
        <v>66500</v>
      </c>
      <c r="F366" s="31">
        <f t="shared" si="10"/>
        <v>665</v>
      </c>
      <c r="G366" s="31">
        <f t="shared" si="11"/>
        <v>67165</v>
      </c>
    </row>
    <row r="367" spans="1:7" x14ac:dyDescent="0.25">
      <c r="A367" s="14" t="s">
        <v>1361</v>
      </c>
      <c r="B367" s="14" t="s">
        <v>752</v>
      </c>
      <c r="C367" s="14" t="s">
        <v>1036</v>
      </c>
      <c r="D367">
        <v>12</v>
      </c>
      <c r="E367" s="19">
        <v>66500</v>
      </c>
      <c r="F367" s="31">
        <f t="shared" si="10"/>
        <v>665</v>
      </c>
      <c r="G367" s="31">
        <f t="shared" si="11"/>
        <v>67165</v>
      </c>
    </row>
    <row r="368" spans="1:7" x14ac:dyDescent="0.25">
      <c r="A368" s="14" t="s">
        <v>757</v>
      </c>
      <c r="B368" s="14" t="s">
        <v>817</v>
      </c>
      <c r="C368" s="14" t="s">
        <v>825</v>
      </c>
      <c r="D368">
        <v>14</v>
      </c>
      <c r="E368" s="19">
        <v>66500</v>
      </c>
      <c r="F368" s="31">
        <f t="shared" si="10"/>
        <v>665</v>
      </c>
      <c r="G368" s="31">
        <f t="shared" si="11"/>
        <v>67165</v>
      </c>
    </row>
    <row r="369" spans="1:7" x14ac:dyDescent="0.25">
      <c r="A369" s="14" t="s">
        <v>1362</v>
      </c>
      <c r="B369" s="14" t="s">
        <v>1034</v>
      </c>
      <c r="C369" s="14" t="s">
        <v>932</v>
      </c>
      <c r="D369">
        <v>14</v>
      </c>
      <c r="E369" s="19">
        <v>66500</v>
      </c>
      <c r="F369" s="31">
        <f t="shared" si="10"/>
        <v>665</v>
      </c>
      <c r="G369" s="31">
        <f t="shared" si="11"/>
        <v>67165</v>
      </c>
    </row>
    <row r="370" spans="1:7" x14ac:dyDescent="0.25">
      <c r="A370" s="14" t="s">
        <v>1363</v>
      </c>
      <c r="B370" s="14" t="s">
        <v>1081</v>
      </c>
      <c r="C370" s="14" t="s">
        <v>827</v>
      </c>
      <c r="D370">
        <v>14</v>
      </c>
      <c r="E370" s="19">
        <v>66500</v>
      </c>
      <c r="F370" s="31">
        <f t="shared" si="10"/>
        <v>665</v>
      </c>
      <c r="G370" s="31">
        <f t="shared" si="11"/>
        <v>67165</v>
      </c>
    </row>
    <row r="371" spans="1:7" x14ac:dyDescent="0.25">
      <c r="A371" s="14" t="s">
        <v>826</v>
      </c>
      <c r="B371" s="14" t="s">
        <v>1364</v>
      </c>
      <c r="C371" s="14" t="s">
        <v>827</v>
      </c>
      <c r="D371">
        <v>14</v>
      </c>
      <c r="E371" s="19">
        <v>66500</v>
      </c>
      <c r="F371" s="31">
        <f t="shared" si="10"/>
        <v>665</v>
      </c>
      <c r="G371" s="31">
        <f t="shared" si="11"/>
        <v>67165</v>
      </c>
    </row>
    <row r="372" spans="1:7" x14ac:dyDescent="0.25">
      <c r="A372" s="14" t="s">
        <v>1280</v>
      </c>
      <c r="B372" s="14" t="s">
        <v>754</v>
      </c>
      <c r="C372" s="14" t="s">
        <v>827</v>
      </c>
      <c r="D372">
        <v>14</v>
      </c>
      <c r="E372" s="19">
        <v>66500</v>
      </c>
      <c r="F372" s="31">
        <f t="shared" si="10"/>
        <v>665</v>
      </c>
      <c r="G372" s="31">
        <f t="shared" si="11"/>
        <v>67165</v>
      </c>
    </row>
    <row r="373" spans="1:7" x14ac:dyDescent="0.25">
      <c r="A373" s="14" t="s">
        <v>1365</v>
      </c>
      <c r="B373" s="14" t="s">
        <v>940</v>
      </c>
      <c r="C373" s="14" t="s">
        <v>827</v>
      </c>
      <c r="D373">
        <v>14</v>
      </c>
      <c r="E373" s="19">
        <v>66500</v>
      </c>
      <c r="F373" s="31">
        <f t="shared" si="10"/>
        <v>665</v>
      </c>
      <c r="G373" s="31">
        <f t="shared" si="11"/>
        <v>67165</v>
      </c>
    </row>
    <row r="374" spans="1:7" x14ac:dyDescent="0.25">
      <c r="A374" s="14" t="s">
        <v>1366</v>
      </c>
      <c r="B374" s="14" t="s">
        <v>1045</v>
      </c>
      <c r="C374" s="14" t="s">
        <v>827</v>
      </c>
      <c r="D374">
        <v>14</v>
      </c>
      <c r="E374" s="19">
        <v>66500</v>
      </c>
      <c r="F374" s="31">
        <f t="shared" si="10"/>
        <v>665</v>
      </c>
      <c r="G374" s="31">
        <f t="shared" si="11"/>
        <v>67165</v>
      </c>
    </row>
    <row r="375" spans="1:7" x14ac:dyDescent="0.25">
      <c r="A375" s="14" t="s">
        <v>851</v>
      </c>
      <c r="B375" s="14" t="s">
        <v>978</v>
      </c>
      <c r="C375" s="14" t="s">
        <v>827</v>
      </c>
      <c r="D375">
        <v>14</v>
      </c>
      <c r="E375" s="19">
        <v>66500</v>
      </c>
      <c r="F375" s="31">
        <f t="shared" si="10"/>
        <v>665</v>
      </c>
      <c r="G375" s="31">
        <f t="shared" si="11"/>
        <v>67165</v>
      </c>
    </row>
    <row r="376" spans="1:7" x14ac:dyDescent="0.25">
      <c r="A376" s="14" t="s">
        <v>1166</v>
      </c>
      <c r="B376" s="14" t="s">
        <v>1367</v>
      </c>
      <c r="C376" s="14" t="s">
        <v>827</v>
      </c>
      <c r="D376">
        <v>14</v>
      </c>
      <c r="E376" s="19">
        <v>66500</v>
      </c>
      <c r="F376" s="31">
        <f t="shared" si="10"/>
        <v>665</v>
      </c>
      <c r="G376" s="31">
        <f t="shared" si="11"/>
        <v>67165</v>
      </c>
    </row>
    <row r="377" spans="1:7" x14ac:dyDescent="0.25">
      <c r="A377" s="14" t="s">
        <v>1368</v>
      </c>
      <c r="B377" s="14" t="s">
        <v>1369</v>
      </c>
      <c r="C377" s="14" t="s">
        <v>738</v>
      </c>
      <c r="D377">
        <v>16</v>
      </c>
      <c r="E377" s="19">
        <v>66500</v>
      </c>
      <c r="F377" s="31">
        <f t="shared" si="10"/>
        <v>665</v>
      </c>
      <c r="G377" s="31">
        <f t="shared" si="11"/>
        <v>67165</v>
      </c>
    </row>
    <row r="378" spans="1:7" x14ac:dyDescent="0.25">
      <c r="A378" s="14" t="s">
        <v>1370</v>
      </c>
      <c r="B378" s="14" t="s">
        <v>1298</v>
      </c>
      <c r="C378" s="14" t="s">
        <v>738</v>
      </c>
      <c r="D378">
        <v>16</v>
      </c>
      <c r="E378" s="19">
        <v>66500</v>
      </c>
      <c r="F378" s="31">
        <f t="shared" si="10"/>
        <v>665</v>
      </c>
      <c r="G378" s="31">
        <f t="shared" si="11"/>
        <v>67165</v>
      </c>
    </row>
    <row r="379" spans="1:7" x14ac:dyDescent="0.25">
      <c r="A379" s="14" t="s">
        <v>1371</v>
      </c>
      <c r="B379" s="14" t="s">
        <v>1372</v>
      </c>
      <c r="C379" s="14" t="s">
        <v>738</v>
      </c>
      <c r="D379">
        <v>16</v>
      </c>
      <c r="E379" s="19">
        <v>66500</v>
      </c>
      <c r="F379" s="31">
        <f t="shared" si="10"/>
        <v>665</v>
      </c>
      <c r="G379" s="31">
        <f t="shared" si="11"/>
        <v>67165</v>
      </c>
    </row>
    <row r="380" spans="1:7" x14ac:dyDescent="0.25">
      <c r="A380" s="14" t="s">
        <v>1373</v>
      </c>
      <c r="B380" s="14" t="s">
        <v>1374</v>
      </c>
      <c r="C380" s="14" t="s">
        <v>1375</v>
      </c>
      <c r="D380">
        <v>17</v>
      </c>
      <c r="E380" s="19">
        <v>66500</v>
      </c>
      <c r="F380" s="31">
        <f t="shared" si="10"/>
        <v>665</v>
      </c>
      <c r="G380" s="31">
        <f t="shared" si="11"/>
        <v>67165</v>
      </c>
    </row>
    <row r="381" spans="1:7" x14ac:dyDescent="0.25">
      <c r="A381" s="14" t="s">
        <v>1376</v>
      </c>
      <c r="B381" s="14" t="s">
        <v>853</v>
      </c>
      <c r="C381" s="14" t="s">
        <v>724</v>
      </c>
      <c r="D381">
        <v>17</v>
      </c>
      <c r="E381" s="19">
        <v>66500</v>
      </c>
      <c r="F381" s="31">
        <f t="shared" si="10"/>
        <v>665</v>
      </c>
      <c r="G381" s="31">
        <f t="shared" si="11"/>
        <v>67165</v>
      </c>
    </row>
    <row r="382" spans="1:7" x14ac:dyDescent="0.25">
      <c r="A382" s="14" t="s">
        <v>1377</v>
      </c>
      <c r="B382" s="14" t="s">
        <v>796</v>
      </c>
      <c r="C382" s="14" t="s">
        <v>724</v>
      </c>
      <c r="D382">
        <v>17</v>
      </c>
      <c r="E382" s="19">
        <v>66500</v>
      </c>
      <c r="F382" s="31">
        <f t="shared" si="10"/>
        <v>665</v>
      </c>
      <c r="G382" s="31">
        <f t="shared" si="11"/>
        <v>67165</v>
      </c>
    </row>
    <row r="383" spans="1:7" x14ac:dyDescent="0.25">
      <c r="A383" s="14" t="s">
        <v>1378</v>
      </c>
      <c r="B383" s="14" t="s">
        <v>707</v>
      </c>
      <c r="C383" s="14" t="s">
        <v>935</v>
      </c>
      <c r="D383">
        <v>14</v>
      </c>
      <c r="E383" s="19">
        <v>66500</v>
      </c>
      <c r="F383" s="31">
        <f t="shared" si="10"/>
        <v>665</v>
      </c>
      <c r="G383" s="31">
        <f t="shared" si="11"/>
        <v>67165</v>
      </c>
    </row>
    <row r="384" spans="1:7" x14ac:dyDescent="0.25">
      <c r="A384" s="14" t="s">
        <v>1297</v>
      </c>
      <c r="B384" s="14" t="s">
        <v>894</v>
      </c>
      <c r="C384" s="14" t="s">
        <v>935</v>
      </c>
      <c r="D384">
        <v>14</v>
      </c>
      <c r="E384" s="19">
        <v>66500</v>
      </c>
      <c r="F384" s="31">
        <f t="shared" si="10"/>
        <v>665</v>
      </c>
      <c r="G384" s="31">
        <f t="shared" si="11"/>
        <v>67165</v>
      </c>
    </row>
    <row r="385" spans="1:7" x14ac:dyDescent="0.25">
      <c r="A385" s="14" t="s">
        <v>1379</v>
      </c>
      <c r="B385" s="14" t="s">
        <v>1380</v>
      </c>
      <c r="C385" s="14" t="s">
        <v>785</v>
      </c>
      <c r="D385">
        <v>15</v>
      </c>
      <c r="E385" s="19">
        <v>66500</v>
      </c>
      <c r="F385" s="31">
        <f t="shared" si="10"/>
        <v>665</v>
      </c>
      <c r="G385" s="31">
        <f t="shared" si="11"/>
        <v>67165</v>
      </c>
    </row>
    <row r="386" spans="1:7" x14ac:dyDescent="0.25">
      <c r="A386" s="14" t="s">
        <v>1381</v>
      </c>
      <c r="B386" s="14" t="s">
        <v>938</v>
      </c>
      <c r="C386" s="14" t="s">
        <v>785</v>
      </c>
      <c r="D386">
        <v>15</v>
      </c>
      <c r="E386" s="19">
        <v>66500</v>
      </c>
      <c r="F386" s="31">
        <f t="shared" si="10"/>
        <v>665</v>
      </c>
      <c r="G386" s="31">
        <f t="shared" si="11"/>
        <v>67165</v>
      </c>
    </row>
    <row r="387" spans="1:7" x14ac:dyDescent="0.25">
      <c r="A387" s="14" t="s">
        <v>1360</v>
      </c>
      <c r="B387" s="14" t="s">
        <v>769</v>
      </c>
      <c r="C387" s="14" t="s">
        <v>1382</v>
      </c>
      <c r="D387">
        <v>13</v>
      </c>
      <c r="E387" s="19">
        <v>66500</v>
      </c>
      <c r="F387" s="31">
        <f t="shared" si="10"/>
        <v>665</v>
      </c>
      <c r="G387" s="31">
        <f t="shared" si="11"/>
        <v>67165</v>
      </c>
    </row>
    <row r="388" spans="1:7" x14ac:dyDescent="0.25">
      <c r="A388" s="14" t="s">
        <v>1268</v>
      </c>
      <c r="B388" s="14" t="s">
        <v>894</v>
      </c>
      <c r="C388" s="14" t="s">
        <v>792</v>
      </c>
      <c r="D388">
        <v>17</v>
      </c>
      <c r="E388" s="19">
        <v>66500</v>
      </c>
      <c r="F388" s="31">
        <f t="shared" si="10"/>
        <v>665</v>
      </c>
      <c r="G388" s="31">
        <f t="shared" si="11"/>
        <v>67165</v>
      </c>
    </row>
    <row r="389" spans="1:7" x14ac:dyDescent="0.25">
      <c r="A389" s="14" t="s">
        <v>1383</v>
      </c>
      <c r="B389" s="14" t="s">
        <v>1331</v>
      </c>
      <c r="C389" s="14" t="s">
        <v>730</v>
      </c>
      <c r="D389">
        <v>17</v>
      </c>
      <c r="E389" s="19">
        <v>66500</v>
      </c>
      <c r="F389" s="31">
        <f t="shared" si="10"/>
        <v>665</v>
      </c>
      <c r="G389" s="31">
        <f t="shared" si="11"/>
        <v>67165</v>
      </c>
    </row>
    <row r="390" spans="1:7" x14ac:dyDescent="0.25">
      <c r="A390" s="14" t="s">
        <v>1384</v>
      </c>
      <c r="B390" s="14" t="s">
        <v>1385</v>
      </c>
      <c r="C390" s="14" t="s">
        <v>1159</v>
      </c>
      <c r="D390">
        <v>17</v>
      </c>
      <c r="E390" s="19">
        <v>66500</v>
      </c>
      <c r="F390" s="31">
        <f t="shared" ref="F390:F453" si="12">IF(E390*0.01&lt;350, 350, E390*0.01)</f>
        <v>665</v>
      </c>
      <c r="G390" s="31">
        <f t="shared" ref="G390:G453" si="13">E390+F390</f>
        <v>67165</v>
      </c>
    </row>
    <row r="391" spans="1:7" x14ac:dyDescent="0.25">
      <c r="A391" s="14" t="s">
        <v>1386</v>
      </c>
      <c r="B391" s="14" t="s">
        <v>1165</v>
      </c>
      <c r="C391" s="14" t="s">
        <v>839</v>
      </c>
      <c r="D391">
        <v>14</v>
      </c>
      <c r="E391" s="19">
        <v>66500</v>
      </c>
      <c r="F391" s="31">
        <f t="shared" si="12"/>
        <v>665</v>
      </c>
      <c r="G391" s="31">
        <f t="shared" si="13"/>
        <v>67165</v>
      </c>
    </row>
    <row r="392" spans="1:7" x14ac:dyDescent="0.25">
      <c r="A392" s="14" t="s">
        <v>1387</v>
      </c>
      <c r="B392" s="14" t="s">
        <v>1388</v>
      </c>
      <c r="C392" s="14" t="s">
        <v>839</v>
      </c>
      <c r="D392">
        <v>14</v>
      </c>
      <c r="E392" s="19">
        <v>66500</v>
      </c>
      <c r="F392" s="31">
        <f t="shared" si="12"/>
        <v>665</v>
      </c>
      <c r="G392" s="31">
        <f t="shared" si="13"/>
        <v>67165</v>
      </c>
    </row>
    <row r="393" spans="1:7" x14ac:dyDescent="0.25">
      <c r="A393" s="14" t="s">
        <v>773</v>
      </c>
      <c r="B393" s="14" t="s">
        <v>1389</v>
      </c>
      <c r="C393" s="14" t="s">
        <v>899</v>
      </c>
      <c r="D393">
        <v>16</v>
      </c>
      <c r="E393" s="19">
        <v>66500</v>
      </c>
      <c r="F393" s="31">
        <f t="shared" si="12"/>
        <v>665</v>
      </c>
      <c r="G393" s="31">
        <f t="shared" si="13"/>
        <v>67165</v>
      </c>
    </row>
    <row r="394" spans="1:7" x14ac:dyDescent="0.25">
      <c r="A394" s="14" t="s">
        <v>1060</v>
      </c>
      <c r="B394" s="14" t="s">
        <v>1313</v>
      </c>
      <c r="C394" s="14" t="s">
        <v>799</v>
      </c>
      <c r="D394">
        <v>15</v>
      </c>
      <c r="E394" s="19">
        <v>66500</v>
      </c>
      <c r="F394" s="31">
        <f t="shared" si="12"/>
        <v>665</v>
      </c>
      <c r="G394" s="31">
        <f t="shared" si="13"/>
        <v>67165</v>
      </c>
    </row>
    <row r="395" spans="1:7" x14ac:dyDescent="0.25">
      <c r="A395" s="14" t="s">
        <v>1390</v>
      </c>
      <c r="B395" s="14" t="s">
        <v>1391</v>
      </c>
      <c r="C395" s="14" t="s">
        <v>799</v>
      </c>
      <c r="D395">
        <v>15</v>
      </c>
      <c r="E395" s="19">
        <v>66500</v>
      </c>
      <c r="F395" s="31">
        <f t="shared" si="12"/>
        <v>665</v>
      </c>
      <c r="G395" s="31">
        <f t="shared" si="13"/>
        <v>67165</v>
      </c>
    </row>
    <row r="396" spans="1:7" x14ac:dyDescent="0.25">
      <c r="A396" s="14" t="s">
        <v>1392</v>
      </c>
      <c r="B396" s="14" t="s">
        <v>743</v>
      </c>
      <c r="C396" s="14" t="s">
        <v>799</v>
      </c>
      <c r="D396">
        <v>15</v>
      </c>
      <c r="E396" s="19">
        <v>66500</v>
      </c>
      <c r="F396" s="31">
        <f t="shared" si="12"/>
        <v>665</v>
      </c>
      <c r="G396" s="31">
        <f t="shared" si="13"/>
        <v>67165</v>
      </c>
    </row>
    <row r="397" spans="1:7" x14ac:dyDescent="0.25">
      <c r="A397" s="14" t="s">
        <v>1393</v>
      </c>
      <c r="B397" s="14" t="s">
        <v>904</v>
      </c>
      <c r="C397" s="14" t="s">
        <v>799</v>
      </c>
      <c r="D397">
        <v>15</v>
      </c>
      <c r="E397" s="19">
        <v>66500</v>
      </c>
      <c r="F397" s="31">
        <f t="shared" si="12"/>
        <v>665</v>
      </c>
      <c r="G397" s="31">
        <f t="shared" si="13"/>
        <v>67165</v>
      </c>
    </row>
    <row r="398" spans="1:7" x14ac:dyDescent="0.25">
      <c r="A398" s="14" t="s">
        <v>1394</v>
      </c>
      <c r="B398" s="14" t="s">
        <v>752</v>
      </c>
      <c r="C398" s="14" t="s">
        <v>799</v>
      </c>
      <c r="D398">
        <v>15</v>
      </c>
      <c r="E398" s="19">
        <v>66500</v>
      </c>
      <c r="F398" s="31">
        <f t="shared" si="12"/>
        <v>665</v>
      </c>
      <c r="G398" s="31">
        <f t="shared" si="13"/>
        <v>67165</v>
      </c>
    </row>
    <row r="399" spans="1:7" x14ac:dyDescent="0.25">
      <c r="A399" s="14" t="s">
        <v>1290</v>
      </c>
      <c r="B399" s="14" t="s">
        <v>1395</v>
      </c>
      <c r="C399" s="14" t="s">
        <v>813</v>
      </c>
      <c r="D399">
        <v>15</v>
      </c>
      <c r="E399" s="19">
        <v>70000</v>
      </c>
      <c r="F399" s="31">
        <f t="shared" si="12"/>
        <v>700</v>
      </c>
      <c r="G399" s="31">
        <f t="shared" si="13"/>
        <v>70700</v>
      </c>
    </row>
    <row r="400" spans="1:7" x14ac:dyDescent="0.25">
      <c r="A400" s="14" t="s">
        <v>1396</v>
      </c>
      <c r="B400" s="14" t="s">
        <v>1397</v>
      </c>
      <c r="C400" s="14" t="s">
        <v>746</v>
      </c>
      <c r="D400">
        <v>16</v>
      </c>
      <c r="E400" s="19">
        <v>70000</v>
      </c>
      <c r="F400" s="31">
        <f t="shared" si="12"/>
        <v>700</v>
      </c>
      <c r="G400" s="31">
        <f t="shared" si="13"/>
        <v>70700</v>
      </c>
    </row>
    <row r="401" spans="1:7" x14ac:dyDescent="0.25">
      <c r="A401" s="14" t="s">
        <v>1398</v>
      </c>
      <c r="B401" s="14" t="s">
        <v>1399</v>
      </c>
      <c r="C401" s="14" t="s">
        <v>746</v>
      </c>
      <c r="D401">
        <v>16</v>
      </c>
      <c r="E401" s="19">
        <v>70000</v>
      </c>
      <c r="F401" s="31">
        <f t="shared" si="12"/>
        <v>700</v>
      </c>
      <c r="G401" s="31">
        <f t="shared" si="13"/>
        <v>70700</v>
      </c>
    </row>
    <row r="402" spans="1:7" x14ac:dyDescent="0.25">
      <c r="A402" s="14" t="s">
        <v>757</v>
      </c>
      <c r="B402" s="14" t="s">
        <v>1400</v>
      </c>
      <c r="C402" s="14" t="s">
        <v>746</v>
      </c>
      <c r="D402">
        <v>16</v>
      </c>
      <c r="E402" s="19">
        <v>70000</v>
      </c>
      <c r="F402" s="31">
        <f t="shared" si="12"/>
        <v>700</v>
      </c>
      <c r="G402" s="31">
        <f t="shared" si="13"/>
        <v>70700</v>
      </c>
    </row>
    <row r="403" spans="1:7" x14ac:dyDescent="0.25">
      <c r="A403" s="14" t="s">
        <v>994</v>
      </c>
      <c r="B403" s="14" t="s">
        <v>1098</v>
      </c>
      <c r="C403" s="14" t="s">
        <v>746</v>
      </c>
      <c r="D403">
        <v>16</v>
      </c>
      <c r="E403" s="19">
        <v>70000</v>
      </c>
      <c r="F403" s="31">
        <f t="shared" si="12"/>
        <v>700</v>
      </c>
      <c r="G403" s="31">
        <f t="shared" si="13"/>
        <v>70700</v>
      </c>
    </row>
    <row r="404" spans="1:7" x14ac:dyDescent="0.25">
      <c r="A404" s="14" t="s">
        <v>1401</v>
      </c>
      <c r="B404" s="14" t="s">
        <v>1402</v>
      </c>
      <c r="C404" s="14" t="s">
        <v>746</v>
      </c>
      <c r="D404">
        <v>16</v>
      </c>
      <c r="E404" s="19">
        <v>70000</v>
      </c>
      <c r="F404" s="31">
        <f t="shared" si="12"/>
        <v>700</v>
      </c>
      <c r="G404" s="31">
        <f t="shared" si="13"/>
        <v>70700</v>
      </c>
    </row>
    <row r="405" spans="1:7" x14ac:dyDescent="0.25">
      <c r="A405" s="14" t="s">
        <v>1403</v>
      </c>
      <c r="B405" s="14" t="s">
        <v>1404</v>
      </c>
      <c r="C405" s="14" t="s">
        <v>711</v>
      </c>
      <c r="D405">
        <v>18</v>
      </c>
      <c r="E405" s="19">
        <v>70000</v>
      </c>
      <c r="F405" s="31">
        <f t="shared" si="12"/>
        <v>700</v>
      </c>
      <c r="G405" s="31">
        <f t="shared" si="13"/>
        <v>70700</v>
      </c>
    </row>
    <row r="406" spans="1:7" x14ac:dyDescent="0.25">
      <c r="A406" s="14" t="s">
        <v>1405</v>
      </c>
      <c r="B406" s="14" t="s">
        <v>907</v>
      </c>
      <c r="C406" s="14" t="s">
        <v>711</v>
      </c>
      <c r="D406">
        <v>18</v>
      </c>
      <c r="E406" s="19">
        <v>70000</v>
      </c>
      <c r="F406" s="31">
        <f t="shared" si="12"/>
        <v>700</v>
      </c>
      <c r="G406" s="31">
        <f t="shared" si="13"/>
        <v>70700</v>
      </c>
    </row>
    <row r="407" spans="1:7" x14ac:dyDescent="0.25">
      <c r="A407" s="14" t="s">
        <v>915</v>
      </c>
      <c r="B407" s="14" t="s">
        <v>930</v>
      </c>
      <c r="C407" s="14" t="s">
        <v>711</v>
      </c>
      <c r="D407">
        <v>18</v>
      </c>
      <c r="E407" s="19">
        <v>70000</v>
      </c>
      <c r="F407" s="31">
        <f t="shared" si="12"/>
        <v>700</v>
      </c>
      <c r="G407" s="31">
        <f t="shared" si="13"/>
        <v>70700</v>
      </c>
    </row>
    <row r="408" spans="1:7" x14ac:dyDescent="0.25">
      <c r="A408" s="14" t="s">
        <v>848</v>
      </c>
      <c r="B408" s="14" t="s">
        <v>1406</v>
      </c>
      <c r="C408" s="14" t="s">
        <v>711</v>
      </c>
      <c r="D408">
        <v>18</v>
      </c>
      <c r="E408" s="19">
        <v>70000</v>
      </c>
      <c r="F408" s="31">
        <f t="shared" si="12"/>
        <v>700</v>
      </c>
      <c r="G408" s="31">
        <f t="shared" si="13"/>
        <v>70700</v>
      </c>
    </row>
    <row r="409" spans="1:7" x14ac:dyDescent="0.25">
      <c r="A409" s="14" t="s">
        <v>1407</v>
      </c>
      <c r="B409" s="14" t="s">
        <v>1408</v>
      </c>
      <c r="C409" s="14" t="s">
        <v>711</v>
      </c>
      <c r="D409">
        <v>18</v>
      </c>
      <c r="E409" s="19">
        <v>70000</v>
      </c>
      <c r="F409" s="31">
        <f t="shared" si="12"/>
        <v>700</v>
      </c>
      <c r="G409" s="31">
        <f t="shared" si="13"/>
        <v>70700</v>
      </c>
    </row>
    <row r="410" spans="1:7" x14ac:dyDescent="0.25">
      <c r="A410" s="14" t="s">
        <v>1409</v>
      </c>
      <c r="B410" s="14" t="s">
        <v>1410</v>
      </c>
      <c r="C410" s="14" t="s">
        <v>779</v>
      </c>
      <c r="D410">
        <v>18</v>
      </c>
      <c r="E410" s="19">
        <v>70000</v>
      </c>
      <c r="F410" s="31">
        <f t="shared" si="12"/>
        <v>700</v>
      </c>
      <c r="G410" s="31">
        <f t="shared" si="13"/>
        <v>70700</v>
      </c>
    </row>
    <row r="411" spans="1:7" x14ac:dyDescent="0.25">
      <c r="A411" s="14" t="s">
        <v>1411</v>
      </c>
      <c r="B411" s="14" t="s">
        <v>823</v>
      </c>
      <c r="C411" s="14" t="s">
        <v>1036</v>
      </c>
      <c r="D411">
        <v>13</v>
      </c>
      <c r="E411" s="19">
        <v>70000</v>
      </c>
      <c r="F411" s="31">
        <f t="shared" si="12"/>
        <v>700</v>
      </c>
      <c r="G411" s="31">
        <f t="shared" si="13"/>
        <v>70700</v>
      </c>
    </row>
    <row r="412" spans="1:7" x14ac:dyDescent="0.25">
      <c r="A412" s="14" t="s">
        <v>1412</v>
      </c>
      <c r="B412" s="14" t="s">
        <v>892</v>
      </c>
      <c r="C412" s="14" t="s">
        <v>827</v>
      </c>
      <c r="D412">
        <v>15</v>
      </c>
      <c r="E412" s="19">
        <v>70000</v>
      </c>
      <c r="F412" s="31">
        <f t="shared" si="12"/>
        <v>700</v>
      </c>
      <c r="G412" s="31">
        <f t="shared" si="13"/>
        <v>70700</v>
      </c>
    </row>
    <row r="413" spans="1:7" x14ac:dyDescent="0.25">
      <c r="A413" s="14" t="s">
        <v>1413</v>
      </c>
      <c r="B413" s="14" t="s">
        <v>817</v>
      </c>
      <c r="C413" s="14" t="s">
        <v>827</v>
      </c>
      <c r="D413">
        <v>15</v>
      </c>
      <c r="E413" s="19">
        <v>70000</v>
      </c>
      <c r="F413" s="31">
        <f t="shared" si="12"/>
        <v>700</v>
      </c>
      <c r="G413" s="31">
        <f t="shared" si="13"/>
        <v>70700</v>
      </c>
    </row>
    <row r="414" spans="1:7" x14ac:dyDescent="0.25">
      <c r="A414" s="14" t="s">
        <v>1414</v>
      </c>
      <c r="B414" s="14" t="s">
        <v>817</v>
      </c>
      <c r="C414" s="14" t="s">
        <v>827</v>
      </c>
      <c r="D414">
        <v>15</v>
      </c>
      <c r="E414" s="19">
        <v>70000</v>
      </c>
      <c r="F414" s="31">
        <f t="shared" si="12"/>
        <v>700</v>
      </c>
      <c r="G414" s="31">
        <f t="shared" si="13"/>
        <v>70700</v>
      </c>
    </row>
    <row r="415" spans="1:7" x14ac:dyDescent="0.25">
      <c r="A415" s="14" t="s">
        <v>1415</v>
      </c>
      <c r="B415" s="14" t="s">
        <v>1416</v>
      </c>
      <c r="C415" s="14" t="s">
        <v>827</v>
      </c>
      <c r="D415">
        <v>15</v>
      </c>
      <c r="E415" s="19">
        <v>70000</v>
      </c>
      <c r="F415" s="31">
        <f t="shared" si="12"/>
        <v>700</v>
      </c>
      <c r="G415" s="31">
        <f t="shared" si="13"/>
        <v>70700</v>
      </c>
    </row>
    <row r="416" spans="1:7" x14ac:dyDescent="0.25">
      <c r="A416" s="14" t="s">
        <v>1417</v>
      </c>
      <c r="B416" s="14" t="s">
        <v>842</v>
      </c>
      <c r="C416" s="14" t="s">
        <v>827</v>
      </c>
      <c r="D416">
        <v>15</v>
      </c>
      <c r="E416" s="19">
        <v>70000</v>
      </c>
      <c r="F416" s="31">
        <f t="shared" si="12"/>
        <v>700</v>
      </c>
      <c r="G416" s="31">
        <f t="shared" si="13"/>
        <v>70700</v>
      </c>
    </row>
    <row r="417" spans="1:7" x14ac:dyDescent="0.25">
      <c r="A417" s="14" t="s">
        <v>1418</v>
      </c>
      <c r="B417" s="14" t="s">
        <v>1419</v>
      </c>
      <c r="C417" s="14" t="s">
        <v>827</v>
      </c>
      <c r="D417">
        <v>15</v>
      </c>
      <c r="E417" s="19">
        <v>70000</v>
      </c>
      <c r="F417" s="31">
        <f t="shared" si="12"/>
        <v>700</v>
      </c>
      <c r="G417" s="31">
        <f t="shared" si="13"/>
        <v>70700</v>
      </c>
    </row>
    <row r="418" spans="1:7" x14ac:dyDescent="0.25">
      <c r="A418" s="14" t="s">
        <v>1420</v>
      </c>
      <c r="B418" s="14" t="s">
        <v>853</v>
      </c>
      <c r="C418" s="14" t="s">
        <v>827</v>
      </c>
      <c r="D418">
        <v>15</v>
      </c>
      <c r="E418" s="19">
        <v>70000</v>
      </c>
      <c r="F418" s="31">
        <f t="shared" si="12"/>
        <v>700</v>
      </c>
      <c r="G418" s="31">
        <f t="shared" si="13"/>
        <v>70700</v>
      </c>
    </row>
    <row r="419" spans="1:7" x14ac:dyDescent="0.25">
      <c r="A419" s="14" t="s">
        <v>965</v>
      </c>
      <c r="B419" s="14" t="s">
        <v>1421</v>
      </c>
      <c r="C419" s="14" t="s">
        <v>738</v>
      </c>
      <c r="D419">
        <v>17</v>
      </c>
      <c r="E419" s="19">
        <v>70000</v>
      </c>
      <c r="F419" s="31">
        <f t="shared" si="12"/>
        <v>700</v>
      </c>
      <c r="G419" s="31">
        <f t="shared" si="13"/>
        <v>70700</v>
      </c>
    </row>
    <row r="420" spans="1:7" x14ac:dyDescent="0.25">
      <c r="A420" s="14" t="s">
        <v>1422</v>
      </c>
      <c r="B420" s="14" t="s">
        <v>1423</v>
      </c>
      <c r="C420" s="14" t="s">
        <v>738</v>
      </c>
      <c r="D420">
        <v>17</v>
      </c>
      <c r="E420" s="19">
        <v>70000</v>
      </c>
      <c r="F420" s="31">
        <f t="shared" si="12"/>
        <v>700</v>
      </c>
      <c r="G420" s="31">
        <f t="shared" si="13"/>
        <v>70700</v>
      </c>
    </row>
    <row r="421" spans="1:7" x14ac:dyDescent="0.25">
      <c r="A421" s="14" t="s">
        <v>1424</v>
      </c>
      <c r="B421" s="14" t="s">
        <v>997</v>
      </c>
      <c r="C421" s="14" t="s">
        <v>738</v>
      </c>
      <c r="D421">
        <v>17</v>
      </c>
      <c r="E421" s="19">
        <v>70000</v>
      </c>
      <c r="F421" s="31">
        <f t="shared" si="12"/>
        <v>700</v>
      </c>
      <c r="G421" s="31">
        <f t="shared" si="13"/>
        <v>70700</v>
      </c>
    </row>
    <row r="422" spans="1:7" x14ac:dyDescent="0.25">
      <c r="A422" s="14" t="s">
        <v>1425</v>
      </c>
      <c r="B422" s="14" t="s">
        <v>1426</v>
      </c>
      <c r="C422" s="14" t="s">
        <v>724</v>
      </c>
      <c r="D422">
        <v>18</v>
      </c>
      <c r="E422" s="19">
        <v>70000</v>
      </c>
      <c r="F422" s="31">
        <f t="shared" si="12"/>
        <v>700</v>
      </c>
      <c r="G422" s="31">
        <f t="shared" si="13"/>
        <v>70700</v>
      </c>
    </row>
    <row r="423" spans="1:7" x14ac:dyDescent="0.25">
      <c r="A423" s="14" t="s">
        <v>1427</v>
      </c>
      <c r="B423" s="14" t="s">
        <v>894</v>
      </c>
      <c r="C423" s="14" t="s">
        <v>785</v>
      </c>
      <c r="D423">
        <v>16</v>
      </c>
      <c r="E423" s="19">
        <v>70000</v>
      </c>
      <c r="F423" s="31">
        <f t="shared" si="12"/>
        <v>700</v>
      </c>
      <c r="G423" s="31">
        <f t="shared" si="13"/>
        <v>70700</v>
      </c>
    </row>
    <row r="424" spans="1:7" x14ac:dyDescent="0.25">
      <c r="A424" s="14" t="s">
        <v>923</v>
      </c>
      <c r="B424" s="14" t="s">
        <v>939</v>
      </c>
      <c r="C424" s="14" t="s">
        <v>837</v>
      </c>
      <c r="D424">
        <v>18</v>
      </c>
      <c r="E424" s="19">
        <v>70000</v>
      </c>
      <c r="F424" s="31">
        <f t="shared" si="12"/>
        <v>700</v>
      </c>
      <c r="G424" s="31">
        <f t="shared" si="13"/>
        <v>70700</v>
      </c>
    </row>
    <row r="425" spans="1:7" x14ac:dyDescent="0.25">
      <c r="A425" s="14" t="s">
        <v>998</v>
      </c>
      <c r="B425" s="14" t="s">
        <v>801</v>
      </c>
      <c r="C425" s="14" t="s">
        <v>727</v>
      </c>
      <c r="D425">
        <v>18</v>
      </c>
      <c r="E425" s="19">
        <v>70000</v>
      </c>
      <c r="F425" s="31">
        <f t="shared" si="12"/>
        <v>700</v>
      </c>
      <c r="G425" s="31">
        <f t="shared" si="13"/>
        <v>70700</v>
      </c>
    </row>
    <row r="426" spans="1:7" x14ac:dyDescent="0.25">
      <c r="A426" s="14" t="s">
        <v>775</v>
      </c>
      <c r="B426" s="14" t="s">
        <v>1153</v>
      </c>
      <c r="C426" s="14" t="s">
        <v>727</v>
      </c>
      <c r="D426">
        <v>18</v>
      </c>
      <c r="E426" s="19">
        <v>70000</v>
      </c>
      <c r="F426" s="31">
        <f t="shared" si="12"/>
        <v>700</v>
      </c>
      <c r="G426" s="31">
        <f t="shared" si="13"/>
        <v>70700</v>
      </c>
    </row>
    <row r="427" spans="1:7" x14ac:dyDescent="0.25">
      <c r="A427" s="14" t="s">
        <v>1428</v>
      </c>
      <c r="B427" s="14" t="s">
        <v>1429</v>
      </c>
      <c r="C427" s="14" t="s">
        <v>730</v>
      </c>
      <c r="D427">
        <v>18</v>
      </c>
      <c r="E427" s="19">
        <v>70000</v>
      </c>
      <c r="F427" s="31">
        <f t="shared" si="12"/>
        <v>700</v>
      </c>
      <c r="G427" s="31">
        <f t="shared" si="13"/>
        <v>70700</v>
      </c>
    </row>
    <row r="428" spans="1:7" x14ac:dyDescent="0.25">
      <c r="A428" s="14" t="s">
        <v>1430</v>
      </c>
      <c r="B428" s="14" t="s">
        <v>842</v>
      </c>
      <c r="C428" s="14" t="s">
        <v>839</v>
      </c>
      <c r="D428">
        <v>15</v>
      </c>
      <c r="E428" s="19">
        <v>70000</v>
      </c>
      <c r="F428" s="31">
        <f t="shared" si="12"/>
        <v>700</v>
      </c>
      <c r="G428" s="31">
        <f t="shared" si="13"/>
        <v>70700</v>
      </c>
    </row>
    <row r="429" spans="1:7" x14ac:dyDescent="0.25">
      <c r="A429" s="14" t="s">
        <v>1431</v>
      </c>
      <c r="B429" s="14" t="s">
        <v>939</v>
      </c>
      <c r="C429" s="14" t="s">
        <v>733</v>
      </c>
      <c r="D429">
        <v>18</v>
      </c>
      <c r="E429" s="19">
        <v>70000</v>
      </c>
      <c r="F429" s="31">
        <f t="shared" si="12"/>
        <v>700</v>
      </c>
      <c r="G429" s="31">
        <f t="shared" si="13"/>
        <v>70700</v>
      </c>
    </row>
    <row r="430" spans="1:7" x14ac:dyDescent="0.25">
      <c r="A430" s="14" t="s">
        <v>912</v>
      </c>
      <c r="B430" s="14" t="s">
        <v>817</v>
      </c>
      <c r="C430" s="14" t="s">
        <v>841</v>
      </c>
      <c r="D430">
        <v>16</v>
      </c>
      <c r="E430" s="19">
        <v>70000</v>
      </c>
      <c r="F430" s="31">
        <f t="shared" si="12"/>
        <v>700</v>
      </c>
      <c r="G430" s="31">
        <f t="shared" si="13"/>
        <v>70700</v>
      </c>
    </row>
    <row r="431" spans="1:7" x14ac:dyDescent="0.25">
      <c r="A431" s="14" t="s">
        <v>1432</v>
      </c>
      <c r="B431" s="14" t="s">
        <v>752</v>
      </c>
      <c r="C431" s="14" t="s">
        <v>799</v>
      </c>
      <c r="D431">
        <v>16</v>
      </c>
      <c r="E431" s="19">
        <v>70000</v>
      </c>
      <c r="F431" s="31">
        <f t="shared" si="12"/>
        <v>700</v>
      </c>
      <c r="G431" s="31">
        <f t="shared" si="13"/>
        <v>70700</v>
      </c>
    </row>
    <row r="432" spans="1:7" x14ac:dyDescent="0.25">
      <c r="A432" s="14" t="s">
        <v>1433</v>
      </c>
      <c r="B432" s="14" t="s">
        <v>817</v>
      </c>
      <c r="C432" s="14" t="s">
        <v>806</v>
      </c>
      <c r="D432">
        <v>16</v>
      </c>
      <c r="E432" s="19">
        <v>70000</v>
      </c>
      <c r="F432" s="31">
        <f t="shared" si="12"/>
        <v>700</v>
      </c>
      <c r="G432" s="31">
        <f t="shared" si="13"/>
        <v>70700</v>
      </c>
    </row>
    <row r="433" spans="1:7" x14ac:dyDescent="0.25">
      <c r="A433" s="14" t="s">
        <v>1434</v>
      </c>
      <c r="B433" s="14" t="s">
        <v>752</v>
      </c>
      <c r="C433" s="14" t="s">
        <v>806</v>
      </c>
      <c r="D433">
        <v>16</v>
      </c>
      <c r="E433" s="19">
        <v>70000</v>
      </c>
      <c r="F433" s="31">
        <f t="shared" si="12"/>
        <v>700</v>
      </c>
      <c r="G433" s="31">
        <f t="shared" si="13"/>
        <v>70700</v>
      </c>
    </row>
    <row r="434" spans="1:7" x14ac:dyDescent="0.25">
      <c r="A434" s="14" t="s">
        <v>1435</v>
      </c>
      <c r="B434" s="14" t="s">
        <v>1436</v>
      </c>
      <c r="C434" s="14" t="s">
        <v>708</v>
      </c>
      <c r="D434">
        <v>19</v>
      </c>
      <c r="E434" s="19">
        <v>73500</v>
      </c>
      <c r="F434" s="31">
        <f t="shared" si="12"/>
        <v>735</v>
      </c>
      <c r="G434" s="31">
        <f t="shared" si="13"/>
        <v>74235</v>
      </c>
    </row>
    <row r="435" spans="1:7" x14ac:dyDescent="0.25">
      <c r="A435" s="14" t="s">
        <v>1437</v>
      </c>
      <c r="B435" s="14" t="s">
        <v>817</v>
      </c>
      <c r="C435" s="14" t="s">
        <v>746</v>
      </c>
      <c r="D435">
        <v>17</v>
      </c>
      <c r="E435" s="19">
        <v>73500</v>
      </c>
      <c r="F435" s="31">
        <f t="shared" si="12"/>
        <v>735</v>
      </c>
      <c r="G435" s="31">
        <f t="shared" si="13"/>
        <v>74235</v>
      </c>
    </row>
    <row r="436" spans="1:7" x14ac:dyDescent="0.25">
      <c r="A436" s="14" t="s">
        <v>1438</v>
      </c>
      <c r="B436" s="14" t="s">
        <v>931</v>
      </c>
      <c r="C436" s="14" t="s">
        <v>746</v>
      </c>
      <c r="D436">
        <v>17</v>
      </c>
      <c r="E436" s="19">
        <v>73500</v>
      </c>
      <c r="F436" s="31">
        <f t="shared" si="12"/>
        <v>735</v>
      </c>
      <c r="G436" s="31">
        <f t="shared" si="13"/>
        <v>74235</v>
      </c>
    </row>
    <row r="437" spans="1:7" x14ac:dyDescent="0.25">
      <c r="A437" s="14" t="s">
        <v>1439</v>
      </c>
      <c r="B437" s="14" t="s">
        <v>1440</v>
      </c>
      <c r="C437" s="14" t="s">
        <v>746</v>
      </c>
      <c r="D437">
        <v>17</v>
      </c>
      <c r="E437" s="19">
        <v>73500</v>
      </c>
      <c r="F437" s="31">
        <f t="shared" si="12"/>
        <v>735</v>
      </c>
      <c r="G437" s="31">
        <f t="shared" si="13"/>
        <v>74235</v>
      </c>
    </row>
    <row r="438" spans="1:7" x14ac:dyDescent="0.25">
      <c r="A438" s="14" t="s">
        <v>1166</v>
      </c>
      <c r="B438" s="14" t="s">
        <v>1441</v>
      </c>
      <c r="C438" s="14" t="s">
        <v>746</v>
      </c>
      <c r="D438">
        <v>17</v>
      </c>
      <c r="E438" s="19">
        <v>73500</v>
      </c>
      <c r="F438" s="31">
        <f t="shared" si="12"/>
        <v>735</v>
      </c>
      <c r="G438" s="31">
        <f t="shared" si="13"/>
        <v>74235</v>
      </c>
    </row>
    <row r="439" spans="1:7" x14ac:dyDescent="0.25">
      <c r="A439" s="14" t="s">
        <v>911</v>
      </c>
      <c r="B439" s="14" t="s">
        <v>1442</v>
      </c>
      <c r="C439" s="14" t="s">
        <v>770</v>
      </c>
      <c r="D439">
        <v>19</v>
      </c>
      <c r="E439" s="19">
        <v>73500</v>
      </c>
      <c r="F439" s="31">
        <f t="shared" si="12"/>
        <v>735</v>
      </c>
      <c r="G439" s="31">
        <f t="shared" si="13"/>
        <v>74235</v>
      </c>
    </row>
    <row r="440" spans="1:7" x14ac:dyDescent="0.25">
      <c r="A440" s="14" t="s">
        <v>1443</v>
      </c>
      <c r="B440" s="14" t="s">
        <v>1444</v>
      </c>
      <c r="C440" s="14" t="s">
        <v>711</v>
      </c>
      <c r="D440">
        <v>19</v>
      </c>
      <c r="E440" s="19">
        <v>73500</v>
      </c>
      <c r="F440" s="31">
        <f t="shared" si="12"/>
        <v>735</v>
      </c>
      <c r="G440" s="31">
        <f t="shared" si="13"/>
        <v>74235</v>
      </c>
    </row>
    <row r="441" spans="1:7" x14ac:dyDescent="0.25">
      <c r="A441" s="14" t="s">
        <v>1445</v>
      </c>
      <c r="B441" s="14" t="s">
        <v>1313</v>
      </c>
      <c r="C441" s="14" t="s">
        <v>711</v>
      </c>
      <c r="D441">
        <v>19</v>
      </c>
      <c r="E441" s="19">
        <v>73500</v>
      </c>
      <c r="F441" s="31">
        <f t="shared" si="12"/>
        <v>735</v>
      </c>
      <c r="G441" s="31">
        <f t="shared" si="13"/>
        <v>74235</v>
      </c>
    </row>
    <row r="442" spans="1:7" x14ac:dyDescent="0.25">
      <c r="A442" s="14" t="s">
        <v>1446</v>
      </c>
      <c r="B442" s="14" t="s">
        <v>1447</v>
      </c>
      <c r="C442" s="14" t="s">
        <v>711</v>
      </c>
      <c r="D442">
        <v>19</v>
      </c>
      <c r="E442" s="19">
        <v>73500</v>
      </c>
      <c r="F442" s="31">
        <f t="shared" si="12"/>
        <v>735</v>
      </c>
      <c r="G442" s="31">
        <f t="shared" si="13"/>
        <v>74235</v>
      </c>
    </row>
    <row r="443" spans="1:7" x14ac:dyDescent="0.25">
      <c r="A443" s="14" t="s">
        <v>760</v>
      </c>
      <c r="B443" s="14" t="s">
        <v>852</v>
      </c>
      <c r="C443" s="14" t="s">
        <v>779</v>
      </c>
      <c r="D443">
        <v>19</v>
      </c>
      <c r="E443" s="19">
        <v>73500</v>
      </c>
      <c r="F443" s="31">
        <f t="shared" si="12"/>
        <v>735</v>
      </c>
      <c r="G443" s="31">
        <f t="shared" si="13"/>
        <v>74235</v>
      </c>
    </row>
    <row r="444" spans="1:7" x14ac:dyDescent="0.25">
      <c r="A444" s="14" t="s">
        <v>1448</v>
      </c>
      <c r="B444" s="14" t="s">
        <v>1009</v>
      </c>
      <c r="C444" s="14" t="s">
        <v>827</v>
      </c>
      <c r="D444">
        <v>16</v>
      </c>
      <c r="E444" s="19">
        <v>73500</v>
      </c>
      <c r="F444" s="31">
        <f t="shared" si="12"/>
        <v>735</v>
      </c>
      <c r="G444" s="31">
        <f t="shared" si="13"/>
        <v>74235</v>
      </c>
    </row>
    <row r="445" spans="1:7" x14ac:dyDescent="0.25">
      <c r="A445" s="14" t="s">
        <v>1207</v>
      </c>
      <c r="B445" s="14" t="s">
        <v>1449</v>
      </c>
      <c r="C445" s="14" t="s">
        <v>827</v>
      </c>
      <c r="D445">
        <v>16</v>
      </c>
      <c r="E445" s="19">
        <v>73500</v>
      </c>
      <c r="F445" s="31">
        <f t="shared" si="12"/>
        <v>735</v>
      </c>
      <c r="G445" s="31">
        <f t="shared" si="13"/>
        <v>74235</v>
      </c>
    </row>
    <row r="446" spans="1:7" x14ac:dyDescent="0.25">
      <c r="A446" s="14" t="s">
        <v>1450</v>
      </c>
      <c r="B446" s="14" t="s">
        <v>854</v>
      </c>
      <c r="C446" s="14" t="s">
        <v>827</v>
      </c>
      <c r="D446">
        <v>16</v>
      </c>
      <c r="E446" s="19">
        <v>73500</v>
      </c>
      <c r="F446" s="31">
        <f t="shared" si="12"/>
        <v>735</v>
      </c>
      <c r="G446" s="31">
        <f t="shared" si="13"/>
        <v>74235</v>
      </c>
    </row>
    <row r="447" spans="1:7" x14ac:dyDescent="0.25">
      <c r="A447" s="14" t="s">
        <v>1451</v>
      </c>
      <c r="B447" s="14" t="s">
        <v>1452</v>
      </c>
      <c r="C447" s="14" t="s">
        <v>827</v>
      </c>
      <c r="D447">
        <v>16</v>
      </c>
      <c r="E447" s="19">
        <v>73500</v>
      </c>
      <c r="F447" s="31">
        <f t="shared" si="12"/>
        <v>735</v>
      </c>
      <c r="G447" s="31">
        <f t="shared" si="13"/>
        <v>74235</v>
      </c>
    </row>
    <row r="448" spans="1:7" x14ac:dyDescent="0.25">
      <c r="A448" s="14" t="s">
        <v>757</v>
      </c>
      <c r="B448" s="14" t="s">
        <v>817</v>
      </c>
      <c r="C448" s="14" t="s">
        <v>827</v>
      </c>
      <c r="D448">
        <v>16</v>
      </c>
      <c r="E448" s="19">
        <v>73500</v>
      </c>
      <c r="F448" s="31">
        <f t="shared" si="12"/>
        <v>735</v>
      </c>
      <c r="G448" s="31">
        <f t="shared" si="13"/>
        <v>74235</v>
      </c>
    </row>
    <row r="449" spans="1:7" x14ac:dyDescent="0.25">
      <c r="A449" s="14" t="s">
        <v>1453</v>
      </c>
      <c r="B449" s="14" t="s">
        <v>1454</v>
      </c>
      <c r="C449" s="14" t="s">
        <v>738</v>
      </c>
      <c r="D449">
        <v>18</v>
      </c>
      <c r="E449" s="19">
        <v>73500</v>
      </c>
      <c r="F449" s="31">
        <f t="shared" si="12"/>
        <v>735</v>
      </c>
      <c r="G449" s="31">
        <f t="shared" si="13"/>
        <v>74235</v>
      </c>
    </row>
    <row r="450" spans="1:7" x14ac:dyDescent="0.25">
      <c r="A450" s="14" t="s">
        <v>1455</v>
      </c>
      <c r="B450" s="14" t="s">
        <v>1456</v>
      </c>
      <c r="C450" s="14" t="s">
        <v>1284</v>
      </c>
      <c r="D450">
        <v>15</v>
      </c>
      <c r="E450" s="19">
        <v>73500</v>
      </c>
      <c r="F450" s="31">
        <f t="shared" si="12"/>
        <v>735</v>
      </c>
      <c r="G450" s="31">
        <f t="shared" si="13"/>
        <v>74235</v>
      </c>
    </row>
    <row r="451" spans="1:7" x14ac:dyDescent="0.25">
      <c r="A451" s="14" t="s">
        <v>1180</v>
      </c>
      <c r="B451" s="14" t="s">
        <v>833</v>
      </c>
      <c r="C451" s="14" t="s">
        <v>935</v>
      </c>
      <c r="D451">
        <v>16</v>
      </c>
      <c r="E451" s="19">
        <v>73500</v>
      </c>
      <c r="F451" s="31">
        <f t="shared" si="12"/>
        <v>735</v>
      </c>
      <c r="G451" s="31">
        <f t="shared" si="13"/>
        <v>74235</v>
      </c>
    </row>
    <row r="452" spans="1:7" x14ac:dyDescent="0.25">
      <c r="A452" s="14" t="s">
        <v>811</v>
      </c>
      <c r="B452" s="14" t="s">
        <v>842</v>
      </c>
      <c r="C452" s="14" t="s">
        <v>935</v>
      </c>
      <c r="D452">
        <v>16</v>
      </c>
      <c r="E452" s="19">
        <v>73500</v>
      </c>
      <c r="F452" s="31">
        <f t="shared" si="12"/>
        <v>735</v>
      </c>
      <c r="G452" s="31">
        <f t="shared" si="13"/>
        <v>74235</v>
      </c>
    </row>
    <row r="453" spans="1:7" x14ac:dyDescent="0.25">
      <c r="A453" s="14" t="s">
        <v>1457</v>
      </c>
      <c r="B453" s="14" t="s">
        <v>842</v>
      </c>
      <c r="C453" s="14" t="s">
        <v>785</v>
      </c>
      <c r="D453">
        <v>17</v>
      </c>
      <c r="E453" s="19">
        <v>73500</v>
      </c>
      <c r="F453" s="31">
        <f t="shared" si="12"/>
        <v>735</v>
      </c>
      <c r="G453" s="31">
        <f t="shared" si="13"/>
        <v>74235</v>
      </c>
    </row>
    <row r="454" spans="1:7" x14ac:dyDescent="0.25">
      <c r="A454" s="14" t="s">
        <v>753</v>
      </c>
      <c r="B454" s="14" t="s">
        <v>817</v>
      </c>
      <c r="C454" s="14" t="s">
        <v>785</v>
      </c>
      <c r="D454">
        <v>17</v>
      </c>
      <c r="E454" s="19">
        <v>73500</v>
      </c>
      <c r="F454" s="31">
        <f t="shared" ref="F454:F517" si="14">IF(E454*0.01&lt;350, 350, E454*0.01)</f>
        <v>735</v>
      </c>
      <c r="G454" s="31">
        <f t="shared" ref="G454:G517" si="15">E454+F454</f>
        <v>74235</v>
      </c>
    </row>
    <row r="455" spans="1:7" x14ac:dyDescent="0.25">
      <c r="A455" s="14" t="s">
        <v>1458</v>
      </c>
      <c r="B455" s="14" t="s">
        <v>892</v>
      </c>
      <c r="C455" s="14" t="s">
        <v>1382</v>
      </c>
      <c r="D455">
        <v>15</v>
      </c>
      <c r="E455" s="19">
        <v>73500</v>
      </c>
      <c r="F455" s="31">
        <f t="shared" si="14"/>
        <v>735</v>
      </c>
      <c r="G455" s="31">
        <f t="shared" si="15"/>
        <v>74235</v>
      </c>
    </row>
    <row r="456" spans="1:7" x14ac:dyDescent="0.25">
      <c r="A456" s="14" t="s">
        <v>732</v>
      </c>
      <c r="B456" s="14" t="s">
        <v>1459</v>
      </c>
      <c r="C456" s="14" t="s">
        <v>920</v>
      </c>
      <c r="D456">
        <v>15</v>
      </c>
      <c r="E456" s="19">
        <v>73500</v>
      </c>
      <c r="F456" s="31">
        <f t="shared" si="14"/>
        <v>735</v>
      </c>
      <c r="G456" s="31">
        <f t="shared" si="15"/>
        <v>74235</v>
      </c>
    </row>
    <row r="457" spans="1:7" x14ac:dyDescent="0.25">
      <c r="A457" s="14" t="s">
        <v>1460</v>
      </c>
      <c r="B457" s="14" t="s">
        <v>853</v>
      </c>
      <c r="C457" s="14" t="s">
        <v>730</v>
      </c>
      <c r="D457">
        <v>19</v>
      </c>
      <c r="E457" s="19">
        <v>73500</v>
      </c>
      <c r="F457" s="31">
        <f t="shared" si="14"/>
        <v>735</v>
      </c>
      <c r="G457" s="31">
        <f t="shared" si="15"/>
        <v>74235</v>
      </c>
    </row>
    <row r="458" spans="1:7" x14ac:dyDescent="0.25">
      <c r="A458" s="14" t="s">
        <v>807</v>
      </c>
      <c r="B458" s="14" t="s">
        <v>1461</v>
      </c>
      <c r="C458" s="14" t="s">
        <v>730</v>
      </c>
      <c r="D458">
        <v>19</v>
      </c>
      <c r="E458" s="19">
        <v>73500</v>
      </c>
      <c r="F458" s="31">
        <f t="shared" si="14"/>
        <v>735</v>
      </c>
      <c r="G458" s="31">
        <f t="shared" si="15"/>
        <v>74235</v>
      </c>
    </row>
    <row r="459" spans="1:7" x14ac:dyDescent="0.25">
      <c r="A459" s="14" t="s">
        <v>1462</v>
      </c>
      <c r="B459" s="14" t="s">
        <v>818</v>
      </c>
      <c r="C459" s="14" t="s">
        <v>730</v>
      </c>
      <c r="D459">
        <v>19</v>
      </c>
      <c r="E459" s="19">
        <v>73500</v>
      </c>
      <c r="F459" s="31">
        <f t="shared" si="14"/>
        <v>735</v>
      </c>
      <c r="G459" s="31">
        <f t="shared" si="15"/>
        <v>74235</v>
      </c>
    </row>
    <row r="460" spans="1:7" x14ac:dyDescent="0.25">
      <c r="A460" s="14" t="s">
        <v>732</v>
      </c>
      <c r="B460" s="14" t="s">
        <v>1463</v>
      </c>
      <c r="C460" s="14" t="s">
        <v>730</v>
      </c>
      <c r="D460">
        <v>19</v>
      </c>
      <c r="E460" s="19">
        <v>73500</v>
      </c>
      <c r="F460" s="31">
        <f t="shared" si="14"/>
        <v>735</v>
      </c>
      <c r="G460" s="31">
        <f t="shared" si="15"/>
        <v>74235</v>
      </c>
    </row>
    <row r="461" spans="1:7" x14ac:dyDescent="0.25">
      <c r="A461" s="14" t="s">
        <v>936</v>
      </c>
      <c r="B461" s="14" t="s">
        <v>1421</v>
      </c>
      <c r="C461" s="14" t="s">
        <v>839</v>
      </c>
      <c r="D461">
        <v>16</v>
      </c>
      <c r="E461" s="19">
        <v>73500</v>
      </c>
      <c r="F461" s="31">
        <f t="shared" si="14"/>
        <v>735</v>
      </c>
      <c r="G461" s="31">
        <f t="shared" si="15"/>
        <v>74235</v>
      </c>
    </row>
    <row r="462" spans="1:7" x14ac:dyDescent="0.25">
      <c r="A462" s="14" t="s">
        <v>1464</v>
      </c>
      <c r="B462" s="14" t="s">
        <v>769</v>
      </c>
      <c r="C462" s="14" t="s">
        <v>839</v>
      </c>
      <c r="D462">
        <v>16</v>
      </c>
      <c r="E462" s="19">
        <v>73500</v>
      </c>
      <c r="F462" s="31">
        <f t="shared" si="14"/>
        <v>735</v>
      </c>
      <c r="G462" s="31">
        <f t="shared" si="15"/>
        <v>74235</v>
      </c>
    </row>
    <row r="463" spans="1:7" x14ac:dyDescent="0.25">
      <c r="A463" s="14" t="s">
        <v>1465</v>
      </c>
      <c r="B463" s="14" t="s">
        <v>900</v>
      </c>
      <c r="C463" s="14" t="s">
        <v>733</v>
      </c>
      <c r="D463">
        <v>19</v>
      </c>
      <c r="E463" s="19">
        <v>73500</v>
      </c>
      <c r="F463" s="31">
        <f t="shared" si="14"/>
        <v>735</v>
      </c>
      <c r="G463" s="31">
        <f t="shared" si="15"/>
        <v>74235</v>
      </c>
    </row>
    <row r="464" spans="1:7" x14ac:dyDescent="0.25">
      <c r="A464" s="14" t="s">
        <v>1466</v>
      </c>
      <c r="B464" s="14" t="s">
        <v>1045</v>
      </c>
      <c r="C464" s="14" t="s">
        <v>733</v>
      </c>
      <c r="D464">
        <v>19</v>
      </c>
      <c r="E464" s="19">
        <v>73500</v>
      </c>
      <c r="F464" s="31">
        <f t="shared" si="14"/>
        <v>735</v>
      </c>
      <c r="G464" s="31">
        <f t="shared" si="15"/>
        <v>74235</v>
      </c>
    </row>
    <row r="465" spans="1:7" x14ac:dyDescent="0.25">
      <c r="A465" s="14" t="s">
        <v>830</v>
      </c>
      <c r="B465" s="14" t="s">
        <v>1467</v>
      </c>
      <c r="C465" s="14" t="s">
        <v>733</v>
      </c>
      <c r="D465">
        <v>19</v>
      </c>
      <c r="E465" s="19">
        <v>73500</v>
      </c>
      <c r="F465" s="31">
        <f t="shared" si="14"/>
        <v>735</v>
      </c>
      <c r="G465" s="31">
        <f t="shared" si="15"/>
        <v>74235</v>
      </c>
    </row>
    <row r="466" spans="1:7" x14ac:dyDescent="0.25">
      <c r="A466" s="14" t="s">
        <v>1468</v>
      </c>
      <c r="B466" s="14" t="s">
        <v>921</v>
      </c>
      <c r="C466" s="14" t="s">
        <v>733</v>
      </c>
      <c r="D466">
        <v>19</v>
      </c>
      <c r="E466" s="19">
        <v>73500</v>
      </c>
      <c r="F466" s="31">
        <f t="shared" si="14"/>
        <v>735</v>
      </c>
      <c r="G466" s="31">
        <f t="shared" si="15"/>
        <v>74235</v>
      </c>
    </row>
    <row r="467" spans="1:7" x14ac:dyDescent="0.25">
      <c r="A467" s="14" t="s">
        <v>1469</v>
      </c>
      <c r="B467" s="14" t="s">
        <v>892</v>
      </c>
      <c r="C467" s="14" t="s">
        <v>733</v>
      </c>
      <c r="D467">
        <v>19</v>
      </c>
      <c r="E467" s="19">
        <v>73500</v>
      </c>
      <c r="F467" s="31">
        <f t="shared" si="14"/>
        <v>735</v>
      </c>
      <c r="G467" s="31">
        <f t="shared" si="15"/>
        <v>74235</v>
      </c>
    </row>
    <row r="468" spans="1:7" x14ac:dyDescent="0.25">
      <c r="A468" s="14" t="s">
        <v>1052</v>
      </c>
      <c r="B468" s="14" t="s">
        <v>1421</v>
      </c>
      <c r="C468" s="14" t="s">
        <v>899</v>
      </c>
      <c r="D468">
        <v>18</v>
      </c>
      <c r="E468" s="19">
        <v>73500</v>
      </c>
      <c r="F468" s="31">
        <f t="shared" si="14"/>
        <v>735</v>
      </c>
      <c r="G468" s="31">
        <f t="shared" si="15"/>
        <v>74235</v>
      </c>
    </row>
    <row r="469" spans="1:7" x14ac:dyDescent="0.25">
      <c r="A469" s="14" t="s">
        <v>1470</v>
      </c>
      <c r="B469" s="14" t="s">
        <v>900</v>
      </c>
      <c r="C469" s="14" t="s">
        <v>799</v>
      </c>
      <c r="D469">
        <v>17</v>
      </c>
      <c r="E469" s="19">
        <v>73500</v>
      </c>
      <c r="F469" s="31">
        <f t="shared" si="14"/>
        <v>735</v>
      </c>
      <c r="G469" s="31">
        <f t="shared" si="15"/>
        <v>74235</v>
      </c>
    </row>
    <row r="470" spans="1:7" x14ac:dyDescent="0.25">
      <c r="A470" s="14" t="s">
        <v>1471</v>
      </c>
      <c r="B470" s="14" t="s">
        <v>803</v>
      </c>
      <c r="C470" s="14" t="s">
        <v>806</v>
      </c>
      <c r="D470">
        <v>17</v>
      </c>
      <c r="E470" s="19">
        <v>73500</v>
      </c>
      <c r="F470" s="31">
        <f t="shared" si="14"/>
        <v>735</v>
      </c>
      <c r="G470" s="31">
        <f t="shared" si="15"/>
        <v>74235</v>
      </c>
    </row>
    <row r="471" spans="1:7" x14ac:dyDescent="0.25">
      <c r="A471" s="14" t="s">
        <v>1472</v>
      </c>
      <c r="B471" s="14" t="s">
        <v>921</v>
      </c>
      <c r="C471" s="14" t="s">
        <v>806</v>
      </c>
      <c r="D471">
        <v>17</v>
      </c>
      <c r="E471" s="19">
        <v>73500</v>
      </c>
      <c r="F471" s="31">
        <f t="shared" si="14"/>
        <v>735</v>
      </c>
      <c r="G471" s="31">
        <f t="shared" si="15"/>
        <v>74235</v>
      </c>
    </row>
    <row r="472" spans="1:7" x14ac:dyDescent="0.25">
      <c r="A472" s="14" t="s">
        <v>1119</v>
      </c>
      <c r="B472" s="14" t="s">
        <v>762</v>
      </c>
      <c r="C472" s="14" t="s">
        <v>806</v>
      </c>
      <c r="D472">
        <v>17</v>
      </c>
      <c r="E472" s="19">
        <v>73500</v>
      </c>
      <c r="F472" s="31">
        <f t="shared" si="14"/>
        <v>735</v>
      </c>
      <c r="G472" s="31">
        <f t="shared" si="15"/>
        <v>74235</v>
      </c>
    </row>
    <row r="473" spans="1:7" x14ac:dyDescent="0.25">
      <c r="A473" s="14" t="s">
        <v>1473</v>
      </c>
      <c r="B473" s="14" t="s">
        <v>1125</v>
      </c>
      <c r="C473" s="14" t="s">
        <v>806</v>
      </c>
      <c r="D473">
        <v>17</v>
      </c>
      <c r="E473" s="19">
        <v>73500</v>
      </c>
      <c r="F473" s="31">
        <f t="shared" si="14"/>
        <v>735</v>
      </c>
      <c r="G473" s="31">
        <f t="shared" si="15"/>
        <v>74235</v>
      </c>
    </row>
    <row r="474" spans="1:7" x14ac:dyDescent="0.25">
      <c r="A474" s="14" t="s">
        <v>1474</v>
      </c>
      <c r="B474" s="14" t="s">
        <v>900</v>
      </c>
      <c r="C474" s="14" t="s">
        <v>810</v>
      </c>
      <c r="D474">
        <v>17</v>
      </c>
      <c r="E474" s="19">
        <v>73500</v>
      </c>
      <c r="F474" s="31">
        <f t="shared" si="14"/>
        <v>735</v>
      </c>
      <c r="G474" s="31">
        <f t="shared" si="15"/>
        <v>74235</v>
      </c>
    </row>
    <row r="475" spans="1:7" x14ac:dyDescent="0.25">
      <c r="A475" s="14" t="s">
        <v>1209</v>
      </c>
      <c r="B475" s="14" t="s">
        <v>956</v>
      </c>
      <c r="C475" s="14" t="s">
        <v>705</v>
      </c>
      <c r="D475">
        <v>20</v>
      </c>
      <c r="E475" s="19">
        <v>77000</v>
      </c>
      <c r="F475" s="31">
        <f t="shared" si="14"/>
        <v>770</v>
      </c>
      <c r="G475" s="31">
        <f t="shared" si="15"/>
        <v>77770</v>
      </c>
    </row>
    <row r="476" spans="1:7" x14ac:dyDescent="0.25">
      <c r="A476" s="14" t="s">
        <v>1475</v>
      </c>
      <c r="B476" s="14" t="s">
        <v>803</v>
      </c>
      <c r="C476" s="14" t="s">
        <v>705</v>
      </c>
      <c r="D476">
        <v>20</v>
      </c>
      <c r="E476" s="19">
        <v>77000</v>
      </c>
      <c r="F476" s="31">
        <f t="shared" si="14"/>
        <v>770</v>
      </c>
      <c r="G476" s="31">
        <f t="shared" si="15"/>
        <v>77770</v>
      </c>
    </row>
    <row r="477" spans="1:7" x14ac:dyDescent="0.25">
      <c r="A477" s="14" t="s">
        <v>775</v>
      </c>
      <c r="B477" s="14" t="s">
        <v>1476</v>
      </c>
      <c r="C477" s="14" t="s">
        <v>746</v>
      </c>
      <c r="D477">
        <v>18</v>
      </c>
      <c r="E477" s="19">
        <v>77000</v>
      </c>
      <c r="F477" s="31">
        <f t="shared" si="14"/>
        <v>770</v>
      </c>
      <c r="G477" s="31">
        <f t="shared" si="15"/>
        <v>77770</v>
      </c>
    </row>
    <row r="478" spans="1:7" x14ac:dyDescent="0.25">
      <c r="A478" s="14" t="s">
        <v>1477</v>
      </c>
      <c r="B478" s="14" t="s">
        <v>707</v>
      </c>
      <c r="C478" s="14" t="s">
        <v>746</v>
      </c>
      <c r="D478">
        <v>18</v>
      </c>
      <c r="E478" s="19">
        <v>77000</v>
      </c>
      <c r="F478" s="31">
        <f t="shared" si="14"/>
        <v>770</v>
      </c>
      <c r="G478" s="31">
        <f t="shared" si="15"/>
        <v>77770</v>
      </c>
    </row>
    <row r="479" spans="1:7" x14ac:dyDescent="0.25">
      <c r="A479" s="14" t="s">
        <v>1478</v>
      </c>
      <c r="B479" s="14" t="s">
        <v>1237</v>
      </c>
      <c r="C479" s="14" t="s">
        <v>711</v>
      </c>
      <c r="D479">
        <v>20</v>
      </c>
      <c r="E479" s="19">
        <v>77000</v>
      </c>
      <c r="F479" s="31">
        <f t="shared" si="14"/>
        <v>770</v>
      </c>
      <c r="G479" s="31">
        <f t="shared" si="15"/>
        <v>77770</v>
      </c>
    </row>
    <row r="480" spans="1:7" x14ac:dyDescent="0.25">
      <c r="A480" s="14" t="s">
        <v>1479</v>
      </c>
      <c r="B480" s="14" t="s">
        <v>1480</v>
      </c>
      <c r="C480" s="14" t="s">
        <v>711</v>
      </c>
      <c r="D480">
        <v>20</v>
      </c>
      <c r="E480" s="19">
        <v>77000</v>
      </c>
      <c r="F480" s="31">
        <f t="shared" si="14"/>
        <v>770</v>
      </c>
      <c r="G480" s="31">
        <f t="shared" si="15"/>
        <v>77770</v>
      </c>
    </row>
    <row r="481" spans="1:7" x14ac:dyDescent="0.25">
      <c r="A481" s="14" t="s">
        <v>1481</v>
      </c>
      <c r="B481" s="14" t="s">
        <v>978</v>
      </c>
      <c r="C481" s="14" t="s">
        <v>827</v>
      </c>
      <c r="D481">
        <v>17</v>
      </c>
      <c r="E481" s="19">
        <v>77000</v>
      </c>
      <c r="F481" s="31">
        <f t="shared" si="14"/>
        <v>770</v>
      </c>
      <c r="G481" s="31">
        <f t="shared" si="15"/>
        <v>77770</v>
      </c>
    </row>
    <row r="482" spans="1:7" x14ac:dyDescent="0.25">
      <c r="A482" s="14" t="s">
        <v>1482</v>
      </c>
      <c r="B482" s="14" t="s">
        <v>817</v>
      </c>
      <c r="C482" s="14" t="s">
        <v>827</v>
      </c>
      <c r="D482">
        <v>17</v>
      </c>
      <c r="E482" s="19">
        <v>77000</v>
      </c>
      <c r="F482" s="31">
        <f t="shared" si="14"/>
        <v>770</v>
      </c>
      <c r="G482" s="31">
        <f t="shared" si="15"/>
        <v>77770</v>
      </c>
    </row>
    <row r="483" spans="1:7" x14ac:dyDescent="0.25">
      <c r="A483" s="14" t="s">
        <v>1483</v>
      </c>
      <c r="B483" s="14" t="s">
        <v>1484</v>
      </c>
      <c r="C483" s="14" t="s">
        <v>827</v>
      </c>
      <c r="D483">
        <v>17</v>
      </c>
      <c r="E483" s="19">
        <v>77000</v>
      </c>
      <c r="F483" s="31">
        <f t="shared" si="14"/>
        <v>770</v>
      </c>
      <c r="G483" s="31">
        <f t="shared" si="15"/>
        <v>77770</v>
      </c>
    </row>
    <row r="484" spans="1:7" x14ac:dyDescent="0.25">
      <c r="A484" s="14" t="s">
        <v>1485</v>
      </c>
      <c r="B484" s="14" t="s">
        <v>1486</v>
      </c>
      <c r="C484" s="14" t="s">
        <v>827</v>
      </c>
      <c r="D484">
        <v>17</v>
      </c>
      <c r="E484" s="19">
        <v>77000</v>
      </c>
      <c r="F484" s="31">
        <f t="shared" si="14"/>
        <v>770</v>
      </c>
      <c r="G484" s="31">
        <f t="shared" si="15"/>
        <v>77770</v>
      </c>
    </row>
    <row r="485" spans="1:7" x14ac:dyDescent="0.25">
      <c r="A485" s="14" t="s">
        <v>1487</v>
      </c>
      <c r="B485" s="14" t="s">
        <v>910</v>
      </c>
      <c r="C485" s="14" t="s">
        <v>738</v>
      </c>
      <c r="D485">
        <v>19</v>
      </c>
      <c r="E485" s="19">
        <v>77000</v>
      </c>
      <c r="F485" s="31">
        <f t="shared" si="14"/>
        <v>770</v>
      </c>
      <c r="G485" s="31">
        <f t="shared" si="15"/>
        <v>77770</v>
      </c>
    </row>
    <row r="486" spans="1:7" x14ac:dyDescent="0.25">
      <c r="A486" s="14" t="s">
        <v>1488</v>
      </c>
      <c r="B486" s="14" t="s">
        <v>1489</v>
      </c>
      <c r="C486" s="14" t="s">
        <v>724</v>
      </c>
      <c r="D486">
        <v>20</v>
      </c>
      <c r="E486" s="19">
        <v>77000</v>
      </c>
      <c r="F486" s="31">
        <f t="shared" si="14"/>
        <v>770</v>
      </c>
      <c r="G486" s="31">
        <f t="shared" si="15"/>
        <v>77770</v>
      </c>
    </row>
    <row r="487" spans="1:7" x14ac:dyDescent="0.25">
      <c r="A487" s="14" t="s">
        <v>1490</v>
      </c>
      <c r="B487" s="14" t="s">
        <v>817</v>
      </c>
      <c r="C487" s="14" t="s">
        <v>724</v>
      </c>
      <c r="D487">
        <v>20</v>
      </c>
      <c r="E487" s="19">
        <v>77000</v>
      </c>
      <c r="F487" s="31">
        <f t="shared" si="14"/>
        <v>770</v>
      </c>
      <c r="G487" s="31">
        <f t="shared" si="15"/>
        <v>77770</v>
      </c>
    </row>
    <row r="488" spans="1:7" x14ac:dyDescent="0.25">
      <c r="A488" s="14" t="s">
        <v>1491</v>
      </c>
      <c r="B488" s="14" t="s">
        <v>939</v>
      </c>
      <c r="C488" s="14" t="s">
        <v>1492</v>
      </c>
      <c r="D488">
        <v>20</v>
      </c>
      <c r="E488" s="19">
        <v>77000</v>
      </c>
      <c r="F488" s="31">
        <f t="shared" si="14"/>
        <v>770</v>
      </c>
      <c r="G488" s="31">
        <f t="shared" si="15"/>
        <v>77770</v>
      </c>
    </row>
    <row r="489" spans="1:7" x14ac:dyDescent="0.25">
      <c r="A489" s="14" t="s">
        <v>1280</v>
      </c>
      <c r="B489" s="14" t="s">
        <v>931</v>
      </c>
      <c r="C489" s="14" t="s">
        <v>785</v>
      </c>
      <c r="D489">
        <v>18</v>
      </c>
      <c r="E489" s="19">
        <v>77000</v>
      </c>
      <c r="F489" s="31">
        <f t="shared" si="14"/>
        <v>770</v>
      </c>
      <c r="G489" s="31">
        <f t="shared" si="15"/>
        <v>77770</v>
      </c>
    </row>
    <row r="490" spans="1:7" x14ac:dyDescent="0.25">
      <c r="A490" s="14" t="s">
        <v>1493</v>
      </c>
      <c r="B490" s="14" t="s">
        <v>723</v>
      </c>
      <c r="C490" s="14" t="s">
        <v>835</v>
      </c>
      <c r="D490">
        <v>18</v>
      </c>
      <c r="E490" s="19">
        <v>77000</v>
      </c>
      <c r="F490" s="31">
        <f t="shared" si="14"/>
        <v>770</v>
      </c>
      <c r="G490" s="31">
        <f t="shared" si="15"/>
        <v>77770</v>
      </c>
    </row>
    <row r="491" spans="1:7" x14ac:dyDescent="0.25">
      <c r="A491" s="14" t="s">
        <v>1494</v>
      </c>
      <c r="B491" s="14" t="s">
        <v>1495</v>
      </c>
      <c r="C491" s="14" t="s">
        <v>837</v>
      </c>
      <c r="D491">
        <v>20</v>
      </c>
      <c r="E491" s="19">
        <v>77000</v>
      </c>
      <c r="F491" s="31">
        <f t="shared" si="14"/>
        <v>770</v>
      </c>
      <c r="G491" s="31">
        <f t="shared" si="15"/>
        <v>77770</v>
      </c>
    </row>
    <row r="492" spans="1:7" x14ac:dyDescent="0.25">
      <c r="A492" s="14" t="s">
        <v>1496</v>
      </c>
      <c r="B492" s="14" t="s">
        <v>1497</v>
      </c>
      <c r="C492" s="14" t="s">
        <v>730</v>
      </c>
      <c r="D492">
        <v>20</v>
      </c>
      <c r="E492" s="19">
        <v>77000</v>
      </c>
      <c r="F492" s="31">
        <f t="shared" si="14"/>
        <v>770</v>
      </c>
      <c r="G492" s="31">
        <f t="shared" si="15"/>
        <v>77770</v>
      </c>
    </row>
    <row r="493" spans="1:7" x14ac:dyDescent="0.25">
      <c r="A493" s="14" t="s">
        <v>1137</v>
      </c>
      <c r="B493" s="14" t="s">
        <v>1498</v>
      </c>
      <c r="C493" s="14" t="s">
        <v>730</v>
      </c>
      <c r="D493">
        <v>20</v>
      </c>
      <c r="E493" s="19">
        <v>77000</v>
      </c>
      <c r="F493" s="31">
        <f t="shared" si="14"/>
        <v>770</v>
      </c>
      <c r="G493" s="31">
        <f t="shared" si="15"/>
        <v>77770</v>
      </c>
    </row>
    <row r="494" spans="1:7" x14ac:dyDescent="0.25">
      <c r="A494" s="14" t="s">
        <v>1499</v>
      </c>
      <c r="B494" s="14" t="s">
        <v>801</v>
      </c>
      <c r="C494" s="14" t="s">
        <v>730</v>
      </c>
      <c r="D494">
        <v>20</v>
      </c>
      <c r="E494" s="19">
        <v>77000</v>
      </c>
      <c r="F494" s="31">
        <f t="shared" si="14"/>
        <v>770</v>
      </c>
      <c r="G494" s="31">
        <f t="shared" si="15"/>
        <v>77770</v>
      </c>
    </row>
    <row r="495" spans="1:7" x14ac:dyDescent="0.25">
      <c r="A495" s="14" t="s">
        <v>1500</v>
      </c>
      <c r="B495" s="14" t="s">
        <v>723</v>
      </c>
      <c r="C495" s="14" t="s">
        <v>839</v>
      </c>
      <c r="D495">
        <v>17</v>
      </c>
      <c r="E495" s="19">
        <v>77000</v>
      </c>
      <c r="F495" s="31">
        <f t="shared" si="14"/>
        <v>770</v>
      </c>
      <c r="G495" s="31">
        <f t="shared" si="15"/>
        <v>77770</v>
      </c>
    </row>
    <row r="496" spans="1:7" x14ac:dyDescent="0.25">
      <c r="A496" s="14" t="s">
        <v>1501</v>
      </c>
      <c r="B496" s="14" t="s">
        <v>1502</v>
      </c>
      <c r="C496" s="14" t="s">
        <v>799</v>
      </c>
      <c r="D496">
        <v>18</v>
      </c>
      <c r="E496" s="19">
        <v>77000</v>
      </c>
      <c r="F496" s="31">
        <f t="shared" si="14"/>
        <v>770</v>
      </c>
      <c r="G496" s="31">
        <f t="shared" si="15"/>
        <v>77770</v>
      </c>
    </row>
    <row r="497" spans="1:7" x14ac:dyDescent="0.25">
      <c r="A497" s="14" t="s">
        <v>775</v>
      </c>
      <c r="B497" s="14" t="s">
        <v>956</v>
      </c>
      <c r="C497" s="14" t="s">
        <v>806</v>
      </c>
      <c r="D497">
        <v>18</v>
      </c>
      <c r="E497" s="19">
        <v>77000</v>
      </c>
      <c r="F497" s="31">
        <f t="shared" si="14"/>
        <v>770</v>
      </c>
      <c r="G497" s="31">
        <f t="shared" si="15"/>
        <v>77770</v>
      </c>
    </row>
    <row r="498" spans="1:7" x14ac:dyDescent="0.25">
      <c r="A498" s="14" t="s">
        <v>1503</v>
      </c>
      <c r="B498" s="14" t="s">
        <v>817</v>
      </c>
      <c r="C498" s="14" t="s">
        <v>806</v>
      </c>
      <c r="D498">
        <v>18</v>
      </c>
      <c r="E498" s="19">
        <v>77000</v>
      </c>
      <c r="F498" s="31">
        <f t="shared" si="14"/>
        <v>770</v>
      </c>
      <c r="G498" s="31">
        <f t="shared" si="15"/>
        <v>77770</v>
      </c>
    </row>
    <row r="499" spans="1:7" x14ac:dyDescent="0.25">
      <c r="A499" s="14" t="s">
        <v>1086</v>
      </c>
      <c r="B499" s="14" t="s">
        <v>1195</v>
      </c>
      <c r="C499" s="14" t="s">
        <v>806</v>
      </c>
      <c r="D499">
        <v>18</v>
      </c>
      <c r="E499" s="19">
        <v>77000</v>
      </c>
      <c r="F499" s="31">
        <f t="shared" si="14"/>
        <v>770</v>
      </c>
      <c r="G499" s="31">
        <f t="shared" si="15"/>
        <v>77770</v>
      </c>
    </row>
    <row r="500" spans="1:7" x14ac:dyDescent="0.25">
      <c r="A500" s="14" t="s">
        <v>1504</v>
      </c>
      <c r="B500" s="14" t="s">
        <v>704</v>
      </c>
      <c r="C500" s="14" t="s">
        <v>847</v>
      </c>
      <c r="D500">
        <v>18</v>
      </c>
      <c r="E500" s="19">
        <v>80500</v>
      </c>
      <c r="F500" s="31">
        <f t="shared" si="14"/>
        <v>805</v>
      </c>
      <c r="G500" s="31">
        <f t="shared" si="15"/>
        <v>81305</v>
      </c>
    </row>
    <row r="501" spans="1:7" x14ac:dyDescent="0.25">
      <c r="A501" s="14" t="s">
        <v>1505</v>
      </c>
      <c r="B501" s="14" t="s">
        <v>815</v>
      </c>
      <c r="C501" s="14" t="s">
        <v>908</v>
      </c>
      <c r="D501">
        <v>17</v>
      </c>
      <c r="E501" s="19">
        <v>80500</v>
      </c>
      <c r="F501" s="31">
        <f t="shared" si="14"/>
        <v>805</v>
      </c>
      <c r="G501" s="31">
        <f t="shared" si="15"/>
        <v>81305</v>
      </c>
    </row>
    <row r="502" spans="1:7" x14ac:dyDescent="0.25">
      <c r="A502" s="14" t="s">
        <v>1506</v>
      </c>
      <c r="B502" s="14" t="s">
        <v>821</v>
      </c>
      <c r="C502" s="14" t="s">
        <v>746</v>
      </c>
      <c r="D502">
        <v>19</v>
      </c>
      <c r="E502" s="19">
        <v>80500</v>
      </c>
      <c r="F502" s="31">
        <f t="shared" si="14"/>
        <v>805</v>
      </c>
      <c r="G502" s="31">
        <f t="shared" si="15"/>
        <v>81305</v>
      </c>
    </row>
    <row r="503" spans="1:7" x14ac:dyDescent="0.25">
      <c r="A503" s="14" t="s">
        <v>1213</v>
      </c>
      <c r="B503" s="14" t="s">
        <v>1507</v>
      </c>
      <c r="C503" s="14" t="s">
        <v>746</v>
      </c>
      <c r="D503">
        <v>19</v>
      </c>
      <c r="E503" s="19">
        <v>80500</v>
      </c>
      <c r="F503" s="31">
        <f t="shared" si="14"/>
        <v>805</v>
      </c>
      <c r="G503" s="31">
        <f t="shared" si="15"/>
        <v>81305</v>
      </c>
    </row>
    <row r="504" spans="1:7" x14ac:dyDescent="0.25">
      <c r="A504" s="14" t="s">
        <v>742</v>
      </c>
      <c r="B504" s="14" t="s">
        <v>1184</v>
      </c>
      <c r="C504" s="14" t="s">
        <v>746</v>
      </c>
      <c r="D504">
        <v>19</v>
      </c>
      <c r="E504" s="19">
        <v>80500</v>
      </c>
      <c r="F504" s="31">
        <f t="shared" si="14"/>
        <v>805</v>
      </c>
      <c r="G504" s="31">
        <f t="shared" si="15"/>
        <v>81305</v>
      </c>
    </row>
    <row r="505" spans="1:7" x14ac:dyDescent="0.25">
      <c r="A505" s="14" t="s">
        <v>1508</v>
      </c>
      <c r="B505" s="14" t="s">
        <v>853</v>
      </c>
      <c r="C505" s="14" t="s">
        <v>746</v>
      </c>
      <c r="D505">
        <v>19</v>
      </c>
      <c r="E505" s="19">
        <v>80500</v>
      </c>
      <c r="F505" s="31">
        <f t="shared" si="14"/>
        <v>805</v>
      </c>
      <c r="G505" s="31">
        <f t="shared" si="15"/>
        <v>81305</v>
      </c>
    </row>
    <row r="506" spans="1:7" x14ac:dyDescent="0.25">
      <c r="A506" s="14" t="s">
        <v>1509</v>
      </c>
      <c r="B506" s="14" t="s">
        <v>1510</v>
      </c>
      <c r="C506" s="14" t="s">
        <v>767</v>
      </c>
      <c r="D506">
        <v>19</v>
      </c>
      <c r="E506" s="19">
        <v>80500</v>
      </c>
      <c r="F506" s="31">
        <f t="shared" si="14"/>
        <v>805</v>
      </c>
      <c r="G506" s="31">
        <f t="shared" si="15"/>
        <v>81305</v>
      </c>
    </row>
    <row r="507" spans="1:7" x14ac:dyDescent="0.25">
      <c r="A507" s="14" t="s">
        <v>1511</v>
      </c>
      <c r="B507" s="14" t="s">
        <v>789</v>
      </c>
      <c r="C507" s="14" t="s">
        <v>827</v>
      </c>
      <c r="D507">
        <v>18</v>
      </c>
      <c r="E507" s="19">
        <v>80500</v>
      </c>
      <c r="F507" s="31">
        <f t="shared" si="14"/>
        <v>805</v>
      </c>
      <c r="G507" s="31">
        <f t="shared" si="15"/>
        <v>81305</v>
      </c>
    </row>
    <row r="508" spans="1:7" x14ac:dyDescent="0.25">
      <c r="A508" s="14" t="s">
        <v>1512</v>
      </c>
      <c r="B508" s="14" t="s">
        <v>787</v>
      </c>
      <c r="C508" s="14" t="s">
        <v>827</v>
      </c>
      <c r="D508">
        <v>18</v>
      </c>
      <c r="E508" s="19">
        <v>80500</v>
      </c>
      <c r="F508" s="31">
        <f t="shared" si="14"/>
        <v>805</v>
      </c>
      <c r="G508" s="31">
        <f t="shared" si="15"/>
        <v>81305</v>
      </c>
    </row>
    <row r="509" spans="1:7" x14ac:dyDescent="0.25">
      <c r="A509" s="14" t="s">
        <v>1513</v>
      </c>
      <c r="B509" s="14" t="s">
        <v>909</v>
      </c>
      <c r="C509" s="14" t="s">
        <v>827</v>
      </c>
      <c r="D509">
        <v>18</v>
      </c>
      <c r="E509" s="19">
        <v>80500</v>
      </c>
      <c r="F509" s="31">
        <f t="shared" si="14"/>
        <v>805</v>
      </c>
      <c r="G509" s="31">
        <f t="shared" si="15"/>
        <v>81305</v>
      </c>
    </row>
    <row r="510" spans="1:7" x14ac:dyDescent="0.25">
      <c r="A510" s="14" t="s">
        <v>911</v>
      </c>
      <c r="B510" s="14" t="s">
        <v>1118</v>
      </c>
      <c r="C510" s="14" t="s">
        <v>832</v>
      </c>
      <c r="D510">
        <v>18</v>
      </c>
      <c r="E510" s="19">
        <v>80500</v>
      </c>
      <c r="F510" s="31">
        <f t="shared" si="14"/>
        <v>805</v>
      </c>
      <c r="G510" s="31">
        <f t="shared" si="15"/>
        <v>81305</v>
      </c>
    </row>
    <row r="511" spans="1:7" x14ac:dyDescent="0.25">
      <c r="A511" s="14" t="s">
        <v>1514</v>
      </c>
      <c r="B511" s="14" t="s">
        <v>1515</v>
      </c>
      <c r="C511" s="14" t="s">
        <v>895</v>
      </c>
      <c r="D511">
        <v>17</v>
      </c>
      <c r="E511" s="19">
        <v>80500</v>
      </c>
      <c r="F511" s="31">
        <f t="shared" si="14"/>
        <v>805</v>
      </c>
      <c r="G511" s="31">
        <f t="shared" si="15"/>
        <v>81305</v>
      </c>
    </row>
    <row r="512" spans="1:7" x14ac:dyDescent="0.25">
      <c r="A512" s="14" t="s">
        <v>1516</v>
      </c>
      <c r="B512" s="14" t="s">
        <v>1517</v>
      </c>
      <c r="C512" s="14" t="s">
        <v>899</v>
      </c>
      <c r="D512">
        <v>20</v>
      </c>
      <c r="E512" s="19">
        <v>80500</v>
      </c>
      <c r="F512" s="31">
        <f t="shared" si="14"/>
        <v>805</v>
      </c>
      <c r="G512" s="31">
        <f t="shared" si="15"/>
        <v>81305</v>
      </c>
    </row>
    <row r="513" spans="1:7" x14ac:dyDescent="0.25">
      <c r="A513" s="14" t="s">
        <v>1518</v>
      </c>
      <c r="B513" s="14" t="s">
        <v>819</v>
      </c>
      <c r="C513" s="14" t="s">
        <v>841</v>
      </c>
      <c r="D513">
        <v>19</v>
      </c>
      <c r="E513" s="19">
        <v>80500</v>
      </c>
      <c r="F513" s="31">
        <f t="shared" si="14"/>
        <v>805</v>
      </c>
      <c r="G513" s="31">
        <f t="shared" si="15"/>
        <v>81305</v>
      </c>
    </row>
    <row r="514" spans="1:7" x14ac:dyDescent="0.25">
      <c r="A514" s="14" t="s">
        <v>1519</v>
      </c>
      <c r="B514" s="14" t="s">
        <v>817</v>
      </c>
      <c r="C514" s="14" t="s">
        <v>841</v>
      </c>
      <c r="D514">
        <v>19</v>
      </c>
      <c r="E514" s="19">
        <v>80500</v>
      </c>
      <c r="F514" s="31">
        <f t="shared" si="14"/>
        <v>805</v>
      </c>
      <c r="G514" s="31">
        <f t="shared" si="15"/>
        <v>81305</v>
      </c>
    </row>
    <row r="515" spans="1:7" x14ac:dyDescent="0.25">
      <c r="A515" s="14" t="s">
        <v>898</v>
      </c>
      <c r="B515" s="14" t="s">
        <v>900</v>
      </c>
      <c r="C515" s="14" t="s">
        <v>799</v>
      </c>
      <c r="D515">
        <v>19</v>
      </c>
      <c r="E515" s="19">
        <v>80500</v>
      </c>
      <c r="F515" s="31">
        <f t="shared" si="14"/>
        <v>805</v>
      </c>
      <c r="G515" s="31">
        <f t="shared" si="15"/>
        <v>81305</v>
      </c>
    </row>
    <row r="516" spans="1:7" x14ac:dyDescent="0.25">
      <c r="A516" s="14" t="s">
        <v>1520</v>
      </c>
      <c r="B516" s="14" t="s">
        <v>1241</v>
      </c>
      <c r="C516" s="14" t="s">
        <v>799</v>
      </c>
      <c r="D516">
        <v>19</v>
      </c>
      <c r="E516" s="19">
        <v>80500</v>
      </c>
      <c r="F516" s="31">
        <f t="shared" si="14"/>
        <v>805</v>
      </c>
      <c r="G516" s="31">
        <f t="shared" si="15"/>
        <v>81305</v>
      </c>
    </row>
    <row r="517" spans="1:7" x14ac:dyDescent="0.25">
      <c r="A517" s="14" t="s">
        <v>1521</v>
      </c>
      <c r="B517" s="14" t="s">
        <v>817</v>
      </c>
      <c r="C517" s="14" t="s">
        <v>806</v>
      </c>
      <c r="D517">
        <v>19</v>
      </c>
      <c r="E517" s="19">
        <v>80500</v>
      </c>
      <c r="F517" s="31">
        <f t="shared" si="14"/>
        <v>805</v>
      </c>
      <c r="G517" s="31">
        <f t="shared" si="15"/>
        <v>81305</v>
      </c>
    </row>
    <row r="518" spans="1:7" x14ac:dyDescent="0.25">
      <c r="A518" s="14" t="s">
        <v>1522</v>
      </c>
      <c r="B518" s="14" t="s">
        <v>900</v>
      </c>
      <c r="C518" s="14" t="s">
        <v>806</v>
      </c>
      <c r="D518">
        <v>19</v>
      </c>
      <c r="E518" s="19">
        <v>80500</v>
      </c>
      <c r="F518" s="31">
        <f t="shared" ref="F518:F572" si="16">IF(E518*0.01&lt;350, 350, E518*0.01)</f>
        <v>805</v>
      </c>
      <c r="G518" s="31">
        <f t="shared" ref="G518:G572" si="17">E518+F518</f>
        <v>81305</v>
      </c>
    </row>
    <row r="519" spans="1:7" x14ac:dyDescent="0.25">
      <c r="A519" s="14" t="s">
        <v>1523</v>
      </c>
      <c r="B519" s="14" t="s">
        <v>1524</v>
      </c>
      <c r="C519" s="14" t="s">
        <v>806</v>
      </c>
      <c r="D519">
        <v>19</v>
      </c>
      <c r="E519" s="19">
        <v>80500</v>
      </c>
      <c r="F519" s="31">
        <f t="shared" si="16"/>
        <v>805</v>
      </c>
      <c r="G519" s="31">
        <f t="shared" si="17"/>
        <v>81305</v>
      </c>
    </row>
    <row r="520" spans="1:7" x14ac:dyDescent="0.25">
      <c r="A520" s="14" t="s">
        <v>1525</v>
      </c>
      <c r="B520" s="14" t="s">
        <v>1233</v>
      </c>
      <c r="C520" s="14" t="s">
        <v>806</v>
      </c>
      <c r="D520">
        <v>19</v>
      </c>
      <c r="E520" s="19">
        <v>80500</v>
      </c>
      <c r="F520" s="31">
        <f t="shared" si="16"/>
        <v>805</v>
      </c>
      <c r="G520" s="31">
        <f t="shared" si="17"/>
        <v>81305</v>
      </c>
    </row>
    <row r="521" spans="1:7" x14ac:dyDescent="0.25">
      <c r="A521" s="14" t="s">
        <v>1526</v>
      </c>
      <c r="B521" s="14" t="s">
        <v>737</v>
      </c>
      <c r="C521" s="14" t="s">
        <v>810</v>
      </c>
      <c r="D521">
        <v>19</v>
      </c>
      <c r="E521" s="19">
        <v>80500</v>
      </c>
      <c r="F521" s="31">
        <f t="shared" si="16"/>
        <v>805</v>
      </c>
      <c r="G521" s="31">
        <f t="shared" si="17"/>
        <v>81305</v>
      </c>
    </row>
    <row r="522" spans="1:7" x14ac:dyDescent="0.25">
      <c r="A522" s="14" t="s">
        <v>1527</v>
      </c>
      <c r="B522" s="14" t="s">
        <v>1085</v>
      </c>
      <c r="C522" s="14" t="s">
        <v>810</v>
      </c>
      <c r="D522">
        <v>19</v>
      </c>
      <c r="E522" s="19">
        <v>80500</v>
      </c>
      <c r="F522" s="31">
        <f t="shared" si="16"/>
        <v>805</v>
      </c>
      <c r="G522" s="31">
        <f t="shared" si="17"/>
        <v>81305</v>
      </c>
    </row>
    <row r="523" spans="1:7" x14ac:dyDescent="0.25">
      <c r="A523" s="14" t="s">
        <v>1528</v>
      </c>
      <c r="B523" s="14" t="s">
        <v>904</v>
      </c>
      <c r="C523" s="14" t="s">
        <v>746</v>
      </c>
      <c r="D523">
        <v>20</v>
      </c>
      <c r="E523" s="19">
        <v>84000</v>
      </c>
      <c r="F523" s="31">
        <f t="shared" si="16"/>
        <v>840</v>
      </c>
      <c r="G523" s="31">
        <f t="shared" si="17"/>
        <v>84840</v>
      </c>
    </row>
    <row r="524" spans="1:7" x14ac:dyDescent="0.25">
      <c r="A524" s="14" t="s">
        <v>1529</v>
      </c>
      <c r="B524" s="14" t="s">
        <v>1530</v>
      </c>
      <c r="C524" s="14" t="s">
        <v>746</v>
      </c>
      <c r="D524">
        <v>20</v>
      </c>
      <c r="E524" s="19">
        <v>84000</v>
      </c>
      <c r="F524" s="31">
        <f t="shared" si="16"/>
        <v>840</v>
      </c>
      <c r="G524" s="31">
        <f t="shared" si="17"/>
        <v>84840</v>
      </c>
    </row>
    <row r="525" spans="1:7" x14ac:dyDescent="0.25">
      <c r="A525" s="14" t="s">
        <v>1531</v>
      </c>
      <c r="B525" s="14" t="s">
        <v>1532</v>
      </c>
      <c r="C525" s="14" t="s">
        <v>746</v>
      </c>
      <c r="D525">
        <v>20</v>
      </c>
      <c r="E525" s="19">
        <v>84000</v>
      </c>
      <c r="F525" s="31">
        <f t="shared" si="16"/>
        <v>840</v>
      </c>
      <c r="G525" s="31">
        <f t="shared" si="17"/>
        <v>84840</v>
      </c>
    </row>
    <row r="526" spans="1:7" x14ac:dyDescent="0.25">
      <c r="A526" s="14" t="s">
        <v>1236</v>
      </c>
      <c r="B526" s="14" t="s">
        <v>893</v>
      </c>
      <c r="C526" s="14" t="s">
        <v>746</v>
      </c>
      <c r="D526">
        <v>20</v>
      </c>
      <c r="E526" s="19">
        <v>84000</v>
      </c>
      <c r="F526" s="31">
        <f t="shared" si="16"/>
        <v>840</v>
      </c>
      <c r="G526" s="31">
        <f t="shared" si="17"/>
        <v>84840</v>
      </c>
    </row>
    <row r="527" spans="1:7" x14ac:dyDescent="0.25">
      <c r="A527" s="14" t="s">
        <v>1533</v>
      </c>
      <c r="B527" s="14" t="s">
        <v>1488</v>
      </c>
      <c r="C527" s="14" t="s">
        <v>825</v>
      </c>
      <c r="D527">
        <v>19</v>
      </c>
      <c r="E527" s="19">
        <v>84000</v>
      </c>
      <c r="F527" s="31">
        <f t="shared" si="16"/>
        <v>840</v>
      </c>
      <c r="G527" s="31">
        <f t="shared" si="17"/>
        <v>84840</v>
      </c>
    </row>
    <row r="528" spans="1:7" x14ac:dyDescent="0.25">
      <c r="A528" s="14" t="s">
        <v>1534</v>
      </c>
      <c r="B528" s="14" t="s">
        <v>1331</v>
      </c>
      <c r="C528" s="14" t="s">
        <v>827</v>
      </c>
      <c r="D528">
        <v>19</v>
      </c>
      <c r="E528" s="19">
        <v>84000</v>
      </c>
      <c r="F528" s="31">
        <f t="shared" si="16"/>
        <v>840</v>
      </c>
      <c r="G528" s="31">
        <f t="shared" si="17"/>
        <v>84840</v>
      </c>
    </row>
    <row r="529" spans="1:7" x14ac:dyDescent="0.25">
      <c r="A529" s="14" t="s">
        <v>757</v>
      </c>
      <c r="B529" s="14" t="s">
        <v>1535</v>
      </c>
      <c r="C529" s="14" t="s">
        <v>827</v>
      </c>
      <c r="D529">
        <v>19</v>
      </c>
      <c r="E529" s="19">
        <v>84000</v>
      </c>
      <c r="F529" s="31">
        <f t="shared" si="16"/>
        <v>840</v>
      </c>
      <c r="G529" s="31">
        <f t="shared" si="17"/>
        <v>84840</v>
      </c>
    </row>
    <row r="530" spans="1:7" x14ac:dyDescent="0.25">
      <c r="A530" s="14" t="s">
        <v>1536</v>
      </c>
      <c r="B530" s="14" t="s">
        <v>743</v>
      </c>
      <c r="C530" s="14" t="s">
        <v>827</v>
      </c>
      <c r="D530">
        <v>19</v>
      </c>
      <c r="E530" s="19">
        <v>84000</v>
      </c>
      <c r="F530" s="31">
        <f t="shared" si="16"/>
        <v>840</v>
      </c>
      <c r="G530" s="31">
        <f t="shared" si="17"/>
        <v>84840</v>
      </c>
    </row>
    <row r="531" spans="1:7" x14ac:dyDescent="0.25">
      <c r="A531" s="14" t="s">
        <v>1537</v>
      </c>
      <c r="B531" s="14" t="s">
        <v>842</v>
      </c>
      <c r="C531" s="14" t="s">
        <v>827</v>
      </c>
      <c r="D531">
        <v>19</v>
      </c>
      <c r="E531" s="19">
        <v>84000</v>
      </c>
      <c r="F531" s="31">
        <f t="shared" si="16"/>
        <v>840</v>
      </c>
      <c r="G531" s="31">
        <f t="shared" si="17"/>
        <v>84840</v>
      </c>
    </row>
    <row r="532" spans="1:7" x14ac:dyDescent="0.25">
      <c r="A532" s="14" t="s">
        <v>1538</v>
      </c>
      <c r="B532" s="14" t="s">
        <v>1009</v>
      </c>
      <c r="C532" s="14" t="s">
        <v>827</v>
      </c>
      <c r="D532">
        <v>19</v>
      </c>
      <c r="E532" s="19">
        <v>84000</v>
      </c>
      <c r="F532" s="31">
        <f t="shared" si="16"/>
        <v>840</v>
      </c>
      <c r="G532" s="31">
        <f t="shared" si="17"/>
        <v>84840</v>
      </c>
    </row>
    <row r="533" spans="1:7" x14ac:dyDescent="0.25">
      <c r="A533" s="14" t="s">
        <v>1539</v>
      </c>
      <c r="B533" s="14" t="s">
        <v>1123</v>
      </c>
      <c r="C533" s="14" t="s">
        <v>895</v>
      </c>
      <c r="D533">
        <v>18</v>
      </c>
      <c r="E533" s="19">
        <v>84000</v>
      </c>
      <c r="F533" s="31">
        <f t="shared" si="16"/>
        <v>840</v>
      </c>
      <c r="G533" s="31">
        <f t="shared" si="17"/>
        <v>84840</v>
      </c>
    </row>
    <row r="534" spans="1:7" x14ac:dyDescent="0.25">
      <c r="A534" s="14" t="s">
        <v>1540</v>
      </c>
      <c r="B534" s="14" t="s">
        <v>787</v>
      </c>
      <c r="C534" s="14" t="s">
        <v>896</v>
      </c>
      <c r="D534">
        <v>18</v>
      </c>
      <c r="E534" s="19">
        <v>84000</v>
      </c>
      <c r="F534" s="31">
        <f t="shared" si="16"/>
        <v>840</v>
      </c>
      <c r="G534" s="31">
        <f t="shared" si="17"/>
        <v>84840</v>
      </c>
    </row>
    <row r="535" spans="1:7" x14ac:dyDescent="0.25">
      <c r="A535" s="14" t="s">
        <v>1541</v>
      </c>
      <c r="B535" s="14" t="s">
        <v>787</v>
      </c>
      <c r="C535" s="14" t="s">
        <v>839</v>
      </c>
      <c r="D535">
        <v>19</v>
      </c>
      <c r="E535" s="19">
        <v>84000</v>
      </c>
      <c r="F535" s="31">
        <f t="shared" si="16"/>
        <v>840</v>
      </c>
      <c r="G535" s="31">
        <f t="shared" si="17"/>
        <v>84840</v>
      </c>
    </row>
    <row r="536" spans="1:7" x14ac:dyDescent="0.25">
      <c r="A536" s="14" t="s">
        <v>1542</v>
      </c>
      <c r="B536" s="14" t="s">
        <v>1410</v>
      </c>
      <c r="C536" s="14" t="s">
        <v>839</v>
      </c>
      <c r="D536">
        <v>19</v>
      </c>
      <c r="E536" s="19">
        <v>84000</v>
      </c>
      <c r="F536" s="31">
        <f t="shared" si="16"/>
        <v>840</v>
      </c>
      <c r="G536" s="31">
        <f t="shared" si="17"/>
        <v>84840</v>
      </c>
    </row>
    <row r="537" spans="1:7" x14ac:dyDescent="0.25">
      <c r="A537" s="14" t="s">
        <v>1171</v>
      </c>
      <c r="B537" s="14" t="s">
        <v>1543</v>
      </c>
      <c r="C537" s="14" t="s">
        <v>841</v>
      </c>
      <c r="D537">
        <v>20</v>
      </c>
      <c r="E537" s="19">
        <v>84000</v>
      </c>
      <c r="F537" s="31">
        <f t="shared" si="16"/>
        <v>840</v>
      </c>
      <c r="G537" s="31">
        <f t="shared" si="17"/>
        <v>84840</v>
      </c>
    </row>
    <row r="538" spans="1:7" x14ac:dyDescent="0.25">
      <c r="A538" s="14" t="s">
        <v>775</v>
      </c>
      <c r="B538" s="14" t="s">
        <v>893</v>
      </c>
      <c r="C538" s="14" t="s">
        <v>841</v>
      </c>
      <c r="D538">
        <v>20</v>
      </c>
      <c r="E538" s="19">
        <v>84000</v>
      </c>
      <c r="F538" s="31">
        <f t="shared" si="16"/>
        <v>840</v>
      </c>
      <c r="G538" s="31">
        <f t="shared" si="17"/>
        <v>84840</v>
      </c>
    </row>
    <row r="539" spans="1:7" x14ac:dyDescent="0.25">
      <c r="A539" s="14" t="s">
        <v>1544</v>
      </c>
      <c r="B539" s="14" t="s">
        <v>1545</v>
      </c>
      <c r="C539" s="14" t="s">
        <v>799</v>
      </c>
      <c r="D539">
        <v>20</v>
      </c>
      <c r="E539" s="19">
        <v>84000</v>
      </c>
      <c r="F539" s="31">
        <f t="shared" si="16"/>
        <v>840</v>
      </c>
      <c r="G539" s="31">
        <f t="shared" si="17"/>
        <v>84840</v>
      </c>
    </row>
    <row r="540" spans="1:7" x14ac:dyDescent="0.25">
      <c r="A540" s="14" t="s">
        <v>918</v>
      </c>
      <c r="B540" s="14" t="s">
        <v>1237</v>
      </c>
      <c r="C540" s="14" t="s">
        <v>806</v>
      </c>
      <c r="D540">
        <v>20</v>
      </c>
      <c r="E540" s="19">
        <v>84000</v>
      </c>
      <c r="F540" s="31">
        <f t="shared" si="16"/>
        <v>840</v>
      </c>
      <c r="G540" s="31">
        <f t="shared" si="17"/>
        <v>84840</v>
      </c>
    </row>
    <row r="541" spans="1:7" x14ac:dyDescent="0.25">
      <c r="A541" s="14" t="s">
        <v>1546</v>
      </c>
      <c r="B541" s="14" t="s">
        <v>1126</v>
      </c>
      <c r="C541" s="14" t="s">
        <v>806</v>
      </c>
      <c r="D541">
        <v>20</v>
      </c>
      <c r="E541" s="19">
        <v>84000</v>
      </c>
      <c r="F541" s="31">
        <f t="shared" si="16"/>
        <v>840</v>
      </c>
      <c r="G541" s="31">
        <f t="shared" si="17"/>
        <v>84840</v>
      </c>
    </row>
    <row r="542" spans="1:7" x14ac:dyDescent="0.25">
      <c r="A542" s="14" t="s">
        <v>1011</v>
      </c>
      <c r="B542" s="14" t="s">
        <v>787</v>
      </c>
      <c r="C542" s="14" t="s">
        <v>806</v>
      </c>
      <c r="D542">
        <v>20</v>
      </c>
      <c r="E542" s="19">
        <v>84000</v>
      </c>
      <c r="F542" s="31">
        <f t="shared" si="16"/>
        <v>840</v>
      </c>
      <c r="G542" s="31">
        <f t="shared" si="17"/>
        <v>84840</v>
      </c>
    </row>
    <row r="543" spans="1:7" x14ac:dyDescent="0.25">
      <c r="A543" s="14" t="s">
        <v>1547</v>
      </c>
      <c r="B543" s="14" t="s">
        <v>817</v>
      </c>
      <c r="C543" s="14" t="s">
        <v>810</v>
      </c>
      <c r="D543">
        <v>20</v>
      </c>
      <c r="E543" s="19">
        <v>84000</v>
      </c>
      <c r="F543" s="31">
        <f t="shared" si="16"/>
        <v>840</v>
      </c>
      <c r="G543" s="31">
        <f t="shared" si="17"/>
        <v>84840</v>
      </c>
    </row>
    <row r="544" spans="1:7" x14ac:dyDescent="0.25">
      <c r="A544" s="14" t="s">
        <v>773</v>
      </c>
      <c r="B544" s="14" t="s">
        <v>1548</v>
      </c>
      <c r="C544" s="14" t="s">
        <v>813</v>
      </c>
      <c r="D544">
        <v>20</v>
      </c>
      <c r="E544" s="19">
        <v>87500</v>
      </c>
      <c r="F544" s="31">
        <f t="shared" si="16"/>
        <v>875</v>
      </c>
      <c r="G544" s="31">
        <f t="shared" si="17"/>
        <v>88375</v>
      </c>
    </row>
    <row r="545" spans="1:7" x14ac:dyDescent="0.25">
      <c r="A545" s="14" t="s">
        <v>1549</v>
      </c>
      <c r="B545" s="14" t="s">
        <v>809</v>
      </c>
      <c r="C545" s="14" t="s">
        <v>1299</v>
      </c>
      <c r="D545">
        <v>20</v>
      </c>
      <c r="E545" s="19">
        <v>87500</v>
      </c>
      <c r="F545" s="31">
        <f t="shared" si="16"/>
        <v>875</v>
      </c>
      <c r="G545" s="31">
        <f t="shared" si="17"/>
        <v>88375</v>
      </c>
    </row>
    <row r="546" spans="1:7" x14ac:dyDescent="0.25">
      <c r="A546" s="14" t="s">
        <v>757</v>
      </c>
      <c r="B546" s="14" t="s">
        <v>913</v>
      </c>
      <c r="C546" s="14" t="s">
        <v>1299</v>
      </c>
      <c r="D546">
        <v>20</v>
      </c>
      <c r="E546" s="19">
        <v>87500</v>
      </c>
      <c r="F546" s="31">
        <f t="shared" si="16"/>
        <v>875</v>
      </c>
      <c r="G546" s="31">
        <f t="shared" si="17"/>
        <v>88375</v>
      </c>
    </row>
    <row r="547" spans="1:7" x14ac:dyDescent="0.25">
      <c r="A547" s="14" t="s">
        <v>1550</v>
      </c>
      <c r="B547" s="14" t="s">
        <v>842</v>
      </c>
      <c r="C547" s="14" t="s">
        <v>908</v>
      </c>
      <c r="D547">
        <v>19</v>
      </c>
      <c r="E547" s="19">
        <v>87500</v>
      </c>
      <c r="F547" s="31">
        <f t="shared" si="16"/>
        <v>875</v>
      </c>
      <c r="G547" s="31">
        <f t="shared" si="17"/>
        <v>88375</v>
      </c>
    </row>
    <row r="548" spans="1:7" x14ac:dyDescent="0.25">
      <c r="A548" s="14" t="s">
        <v>1551</v>
      </c>
      <c r="B548" s="14" t="s">
        <v>842</v>
      </c>
      <c r="C548" s="14" t="s">
        <v>908</v>
      </c>
      <c r="D548">
        <v>19</v>
      </c>
      <c r="E548" s="19">
        <v>87500</v>
      </c>
      <c r="F548" s="31">
        <f t="shared" si="16"/>
        <v>875</v>
      </c>
      <c r="G548" s="31">
        <f t="shared" si="17"/>
        <v>88375</v>
      </c>
    </row>
    <row r="549" spans="1:7" x14ac:dyDescent="0.25">
      <c r="A549" s="14" t="s">
        <v>1552</v>
      </c>
      <c r="B549" s="14" t="s">
        <v>769</v>
      </c>
      <c r="C549" s="14" t="s">
        <v>827</v>
      </c>
      <c r="D549">
        <v>20</v>
      </c>
      <c r="E549" s="19">
        <v>87500</v>
      </c>
      <c r="F549" s="31">
        <f t="shared" si="16"/>
        <v>875</v>
      </c>
      <c r="G549" s="31">
        <f t="shared" si="17"/>
        <v>88375</v>
      </c>
    </row>
    <row r="550" spans="1:7" x14ac:dyDescent="0.25">
      <c r="A550" s="14" t="s">
        <v>1041</v>
      </c>
      <c r="B550" s="14" t="s">
        <v>752</v>
      </c>
      <c r="C550" s="14" t="s">
        <v>827</v>
      </c>
      <c r="D550">
        <v>20</v>
      </c>
      <c r="E550" s="19">
        <v>87500</v>
      </c>
      <c r="F550" s="31">
        <f t="shared" si="16"/>
        <v>875</v>
      </c>
      <c r="G550" s="31">
        <f t="shared" si="17"/>
        <v>88375</v>
      </c>
    </row>
    <row r="551" spans="1:7" x14ac:dyDescent="0.25">
      <c r="A551" s="14" t="s">
        <v>1032</v>
      </c>
      <c r="B551" s="14" t="s">
        <v>853</v>
      </c>
      <c r="C551" s="14" t="s">
        <v>827</v>
      </c>
      <c r="D551">
        <v>20</v>
      </c>
      <c r="E551" s="19">
        <v>87500</v>
      </c>
      <c r="F551" s="31">
        <f t="shared" si="16"/>
        <v>875</v>
      </c>
      <c r="G551" s="31">
        <f t="shared" si="17"/>
        <v>88375</v>
      </c>
    </row>
    <row r="552" spans="1:7" x14ac:dyDescent="0.25">
      <c r="A552" s="14" t="s">
        <v>1282</v>
      </c>
      <c r="B552" s="14" t="s">
        <v>894</v>
      </c>
      <c r="C552" s="14" t="s">
        <v>1053</v>
      </c>
      <c r="D552">
        <v>20</v>
      </c>
      <c r="E552" s="19">
        <v>87500</v>
      </c>
      <c r="F552" s="31">
        <f t="shared" si="16"/>
        <v>875</v>
      </c>
      <c r="G552" s="31">
        <f t="shared" si="17"/>
        <v>88375</v>
      </c>
    </row>
    <row r="553" spans="1:7" x14ac:dyDescent="0.25">
      <c r="A553" s="14" t="s">
        <v>1553</v>
      </c>
      <c r="B553" s="14" t="s">
        <v>723</v>
      </c>
      <c r="C553" s="14" t="s">
        <v>839</v>
      </c>
      <c r="D553">
        <v>20</v>
      </c>
      <c r="E553" s="19">
        <v>87500</v>
      </c>
      <c r="F553" s="31">
        <f t="shared" si="16"/>
        <v>875</v>
      </c>
      <c r="G553" s="31">
        <f t="shared" si="17"/>
        <v>88375</v>
      </c>
    </row>
    <row r="554" spans="1:7" x14ac:dyDescent="0.25">
      <c r="A554" s="14" t="s">
        <v>1050</v>
      </c>
      <c r="B554" s="14" t="s">
        <v>1554</v>
      </c>
      <c r="C554" s="14" t="s">
        <v>1555</v>
      </c>
      <c r="D554">
        <v>18</v>
      </c>
      <c r="E554" s="19">
        <v>87500</v>
      </c>
      <c r="F554" s="31">
        <f t="shared" si="16"/>
        <v>875</v>
      </c>
      <c r="G554" s="31">
        <f t="shared" si="17"/>
        <v>88375</v>
      </c>
    </row>
    <row r="555" spans="1:7" x14ac:dyDescent="0.25">
      <c r="A555" s="14" t="s">
        <v>1018</v>
      </c>
      <c r="B555" s="14" t="s">
        <v>1133</v>
      </c>
      <c r="C555" s="14" t="s">
        <v>908</v>
      </c>
      <c r="D555">
        <v>20</v>
      </c>
      <c r="E555" s="19">
        <v>91000</v>
      </c>
      <c r="F555" s="31">
        <f t="shared" si="16"/>
        <v>910</v>
      </c>
      <c r="G555" s="31">
        <f t="shared" si="17"/>
        <v>91910</v>
      </c>
    </row>
    <row r="556" spans="1:7" x14ac:dyDescent="0.25">
      <c r="A556" s="14" t="s">
        <v>1556</v>
      </c>
      <c r="B556" s="14" t="s">
        <v>1557</v>
      </c>
      <c r="C556" s="14" t="s">
        <v>908</v>
      </c>
      <c r="D556">
        <v>20</v>
      </c>
      <c r="E556" s="19">
        <v>91000</v>
      </c>
      <c r="F556" s="31">
        <f t="shared" si="16"/>
        <v>910</v>
      </c>
      <c r="G556" s="31">
        <f t="shared" si="17"/>
        <v>91910</v>
      </c>
    </row>
    <row r="557" spans="1:7" x14ac:dyDescent="0.25">
      <c r="A557" s="14" t="s">
        <v>1558</v>
      </c>
      <c r="B557" s="14" t="s">
        <v>1026</v>
      </c>
      <c r="C557" s="14" t="s">
        <v>746</v>
      </c>
      <c r="D557">
        <v>22</v>
      </c>
      <c r="E557" s="19">
        <v>91000</v>
      </c>
      <c r="F557" s="31">
        <f t="shared" si="16"/>
        <v>910</v>
      </c>
      <c r="G557" s="31">
        <f t="shared" si="17"/>
        <v>91910</v>
      </c>
    </row>
    <row r="558" spans="1:7" x14ac:dyDescent="0.25">
      <c r="A558" s="14" t="s">
        <v>1339</v>
      </c>
      <c r="B558" s="14" t="s">
        <v>1559</v>
      </c>
      <c r="C558" s="14" t="s">
        <v>895</v>
      </c>
      <c r="D558">
        <v>20</v>
      </c>
      <c r="E558" s="19">
        <v>91000</v>
      </c>
      <c r="F558" s="31">
        <f t="shared" si="16"/>
        <v>910</v>
      </c>
      <c r="G558" s="31">
        <f t="shared" si="17"/>
        <v>91910</v>
      </c>
    </row>
    <row r="559" spans="1:7" x14ac:dyDescent="0.25">
      <c r="A559" s="14" t="s">
        <v>1560</v>
      </c>
      <c r="B559" s="14" t="s">
        <v>1561</v>
      </c>
      <c r="C559" s="14" t="s">
        <v>895</v>
      </c>
      <c r="D559">
        <v>20</v>
      </c>
      <c r="E559" s="19">
        <v>91000</v>
      </c>
      <c r="F559" s="31">
        <f t="shared" si="16"/>
        <v>910</v>
      </c>
      <c r="G559" s="31">
        <f t="shared" si="17"/>
        <v>91910</v>
      </c>
    </row>
    <row r="560" spans="1:7" x14ac:dyDescent="0.25">
      <c r="A560" s="14" t="s">
        <v>1562</v>
      </c>
      <c r="B560" s="14" t="s">
        <v>842</v>
      </c>
      <c r="C560" s="14" t="s">
        <v>920</v>
      </c>
      <c r="D560">
        <v>20</v>
      </c>
      <c r="E560" s="19">
        <v>91000</v>
      </c>
      <c r="F560" s="31">
        <f t="shared" si="16"/>
        <v>910</v>
      </c>
      <c r="G560" s="31">
        <f t="shared" si="17"/>
        <v>91910</v>
      </c>
    </row>
    <row r="561" spans="1:7" x14ac:dyDescent="0.25">
      <c r="A561" s="14" t="s">
        <v>1563</v>
      </c>
      <c r="B561" s="14" t="s">
        <v>1151</v>
      </c>
      <c r="C561" s="14" t="s">
        <v>920</v>
      </c>
      <c r="D561">
        <v>20</v>
      </c>
      <c r="E561" s="19">
        <v>91000</v>
      </c>
      <c r="F561" s="31">
        <f t="shared" si="16"/>
        <v>910</v>
      </c>
      <c r="G561" s="31">
        <f t="shared" si="17"/>
        <v>91910</v>
      </c>
    </row>
    <row r="562" spans="1:7" x14ac:dyDescent="0.25">
      <c r="A562" s="14" t="s">
        <v>1564</v>
      </c>
      <c r="B562" s="14" t="s">
        <v>805</v>
      </c>
      <c r="C562" s="14" t="s">
        <v>895</v>
      </c>
      <c r="D562">
        <v>22</v>
      </c>
      <c r="E562" s="19">
        <v>98000</v>
      </c>
      <c r="F562" s="31">
        <f t="shared" si="16"/>
        <v>980</v>
      </c>
      <c r="G562" s="31">
        <f t="shared" si="17"/>
        <v>98980</v>
      </c>
    </row>
    <row r="563" spans="1:7" x14ac:dyDescent="0.25">
      <c r="A563" s="14" t="s">
        <v>1565</v>
      </c>
      <c r="B563" s="14" t="s">
        <v>1566</v>
      </c>
      <c r="C563" s="14" t="s">
        <v>827</v>
      </c>
      <c r="D563">
        <v>24</v>
      </c>
      <c r="E563" s="19">
        <v>101500</v>
      </c>
      <c r="F563" s="31">
        <f t="shared" si="16"/>
        <v>1015</v>
      </c>
      <c r="G563" s="31">
        <f t="shared" si="17"/>
        <v>102515</v>
      </c>
    </row>
    <row r="564" spans="1:7" x14ac:dyDescent="0.25">
      <c r="A564" s="14" t="s">
        <v>1050</v>
      </c>
      <c r="B564" s="14" t="s">
        <v>752</v>
      </c>
      <c r="C564" s="14" t="s">
        <v>1555</v>
      </c>
      <c r="D564">
        <v>22</v>
      </c>
      <c r="E564" s="19">
        <v>101500</v>
      </c>
      <c r="F564" s="31">
        <f t="shared" si="16"/>
        <v>1015</v>
      </c>
      <c r="G564" s="31">
        <f t="shared" si="17"/>
        <v>102515</v>
      </c>
    </row>
    <row r="565" spans="1:7" x14ac:dyDescent="0.25">
      <c r="A565" s="14" t="s">
        <v>1567</v>
      </c>
      <c r="B565" s="14" t="s">
        <v>907</v>
      </c>
      <c r="C565" s="14" t="s">
        <v>827</v>
      </c>
      <c r="D565">
        <v>25</v>
      </c>
      <c r="E565" s="19">
        <v>105000</v>
      </c>
      <c r="F565" s="31">
        <f t="shared" si="16"/>
        <v>1050</v>
      </c>
      <c r="G565" s="31">
        <f t="shared" si="17"/>
        <v>106050</v>
      </c>
    </row>
    <row r="566" spans="1:7" x14ac:dyDescent="0.25">
      <c r="A566" s="14" t="s">
        <v>1568</v>
      </c>
      <c r="B566" s="14" t="s">
        <v>743</v>
      </c>
      <c r="C566" s="14" t="s">
        <v>908</v>
      </c>
      <c r="D566">
        <v>25</v>
      </c>
      <c r="E566" s="19">
        <v>108500</v>
      </c>
      <c r="F566" s="31">
        <f t="shared" si="16"/>
        <v>1085</v>
      </c>
      <c r="G566" s="31">
        <f t="shared" si="17"/>
        <v>109585</v>
      </c>
    </row>
    <row r="567" spans="1:7" x14ac:dyDescent="0.25">
      <c r="A567" s="14" t="s">
        <v>1569</v>
      </c>
      <c r="B567" s="14" t="s">
        <v>1570</v>
      </c>
      <c r="C567" s="14" t="s">
        <v>895</v>
      </c>
      <c r="D567">
        <v>26</v>
      </c>
      <c r="E567" s="19">
        <v>112000</v>
      </c>
      <c r="F567" s="31">
        <f t="shared" si="16"/>
        <v>1120</v>
      </c>
      <c r="G567" s="31">
        <f t="shared" si="17"/>
        <v>113120</v>
      </c>
    </row>
    <row r="568" spans="1:7" x14ac:dyDescent="0.25">
      <c r="A568" s="14" t="s">
        <v>963</v>
      </c>
      <c r="B568" s="14" t="s">
        <v>894</v>
      </c>
      <c r="C568" s="14" t="s">
        <v>1284</v>
      </c>
      <c r="D568">
        <v>26</v>
      </c>
      <c r="E568" s="19">
        <v>112000</v>
      </c>
      <c r="F568" s="31">
        <f t="shared" si="16"/>
        <v>1120</v>
      </c>
      <c r="G568" s="31">
        <f t="shared" si="17"/>
        <v>113120</v>
      </c>
    </row>
    <row r="569" spans="1:7" x14ac:dyDescent="0.25">
      <c r="A569" s="14" t="s">
        <v>1571</v>
      </c>
      <c r="B569" s="14" t="s">
        <v>853</v>
      </c>
      <c r="C569" s="14" t="s">
        <v>746</v>
      </c>
      <c r="D569">
        <v>30</v>
      </c>
      <c r="E569" s="19">
        <v>119000</v>
      </c>
      <c r="F569" s="31">
        <f t="shared" si="16"/>
        <v>1190</v>
      </c>
      <c r="G569" s="31">
        <f t="shared" si="17"/>
        <v>120190</v>
      </c>
    </row>
    <row r="570" spans="1:7" x14ac:dyDescent="0.25">
      <c r="A570" s="14" t="s">
        <v>1572</v>
      </c>
      <c r="B570" s="14" t="s">
        <v>1476</v>
      </c>
      <c r="C570" s="14" t="s">
        <v>1053</v>
      </c>
      <c r="D570">
        <v>29</v>
      </c>
      <c r="E570" s="19">
        <v>119000</v>
      </c>
      <c r="F570" s="31">
        <f t="shared" si="16"/>
        <v>1190</v>
      </c>
      <c r="G570" s="31">
        <f t="shared" si="17"/>
        <v>120190</v>
      </c>
    </row>
    <row r="571" spans="1:7" x14ac:dyDescent="0.25">
      <c r="A571" s="14" t="s">
        <v>1573</v>
      </c>
      <c r="B571" s="14" t="s">
        <v>1042</v>
      </c>
      <c r="C571" s="14" t="s">
        <v>1284</v>
      </c>
      <c r="D571">
        <v>30</v>
      </c>
      <c r="E571" s="19">
        <v>126000</v>
      </c>
      <c r="F571" s="31">
        <f t="shared" si="16"/>
        <v>1260</v>
      </c>
      <c r="G571" s="31">
        <f t="shared" si="17"/>
        <v>127260</v>
      </c>
    </row>
    <row r="572" spans="1:7" x14ac:dyDescent="0.25">
      <c r="A572" s="14" t="s">
        <v>906</v>
      </c>
      <c r="B572" s="14" t="s">
        <v>853</v>
      </c>
      <c r="C572" s="14" t="s">
        <v>1574</v>
      </c>
      <c r="D572">
        <v>30</v>
      </c>
      <c r="E572" s="19">
        <v>136500</v>
      </c>
      <c r="F572" s="31">
        <f t="shared" si="16"/>
        <v>1365</v>
      </c>
      <c r="G572" s="31">
        <f t="shared" si="17"/>
        <v>137865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G452"/>
  <sheetViews>
    <sheetView tabSelected="1" zoomScale="200" zoomScaleNormal="200" workbookViewId="0">
      <selection activeCell="F16" sqref="F16"/>
    </sheetView>
  </sheetViews>
  <sheetFormatPr defaultColWidth="8.81640625" defaultRowHeight="12.5" x14ac:dyDescent="0.25"/>
  <cols>
    <col min="1" max="1" width="27.81640625" customWidth="1"/>
    <col min="3" max="3" width="18.7265625" customWidth="1"/>
  </cols>
  <sheetData>
    <row r="1" spans="1:7" ht="13" x14ac:dyDescent="0.3">
      <c r="A1" s="7" t="s">
        <v>1587</v>
      </c>
      <c r="B1" s="7" t="s">
        <v>1588</v>
      </c>
      <c r="C1" s="25" t="s">
        <v>471</v>
      </c>
      <c r="G1" s="28" t="s">
        <v>1826</v>
      </c>
    </row>
    <row r="2" spans="1:7" ht="13" x14ac:dyDescent="0.3">
      <c r="A2" s="8" t="s">
        <v>1589</v>
      </c>
      <c r="B2" s="3"/>
      <c r="G2" s="28" t="s">
        <v>1827</v>
      </c>
    </row>
    <row r="3" spans="1:7" ht="13" x14ac:dyDescent="0.3">
      <c r="A3" s="4" t="s">
        <v>1590</v>
      </c>
      <c r="B3" s="4" t="s">
        <v>1591</v>
      </c>
      <c r="C3" s="8" t="str">
        <f>IF(B2="", A2, C2)</f>
        <v>Arizona Cardinals</v>
      </c>
      <c r="G3" s="28" t="s">
        <v>1828</v>
      </c>
    </row>
    <row r="4" spans="1:7" ht="13" x14ac:dyDescent="0.3">
      <c r="A4" s="4" t="s">
        <v>1592</v>
      </c>
      <c r="B4" s="4" t="s">
        <v>1591</v>
      </c>
      <c r="C4" s="8" t="str">
        <f t="shared" ref="C4:C67" si="0">IF(B3="", A3, C3)</f>
        <v>Arizona Cardinals</v>
      </c>
      <c r="G4" s="32" t="s">
        <v>1829</v>
      </c>
    </row>
    <row r="5" spans="1:7" ht="13" x14ac:dyDescent="0.3">
      <c r="A5" s="4" t="s">
        <v>1593</v>
      </c>
      <c r="B5" s="4" t="s">
        <v>1594</v>
      </c>
      <c r="C5" s="8" t="str">
        <f t="shared" si="0"/>
        <v>Arizona Cardinals</v>
      </c>
    </row>
    <row r="6" spans="1:7" ht="13" x14ac:dyDescent="0.3">
      <c r="A6" s="4" t="s">
        <v>1595</v>
      </c>
      <c r="B6" s="4" t="s">
        <v>1596</v>
      </c>
      <c r="C6" s="8" t="str">
        <f t="shared" si="0"/>
        <v>Arizona Cardinals</v>
      </c>
    </row>
    <row r="7" spans="1:7" ht="13" x14ac:dyDescent="0.3">
      <c r="A7" s="4" t="s">
        <v>1597</v>
      </c>
      <c r="B7" s="4" t="s">
        <v>1598</v>
      </c>
      <c r="C7" s="8" t="str">
        <f t="shared" si="0"/>
        <v>Arizona Cardinals</v>
      </c>
    </row>
    <row r="8" spans="1:7" ht="13" x14ac:dyDescent="0.3">
      <c r="A8" s="4" t="s">
        <v>1599</v>
      </c>
      <c r="B8" s="4" t="s">
        <v>1600</v>
      </c>
      <c r="C8" s="8" t="str">
        <f t="shared" si="0"/>
        <v>Arizona Cardinals</v>
      </c>
    </row>
    <row r="9" spans="1:7" ht="13" x14ac:dyDescent="0.3">
      <c r="A9" s="4" t="s">
        <v>1601</v>
      </c>
      <c r="B9" s="4" t="s">
        <v>1602</v>
      </c>
      <c r="C9" s="8" t="str">
        <f t="shared" si="0"/>
        <v>Arizona Cardinals</v>
      </c>
    </row>
    <row r="10" spans="1:7" ht="13" x14ac:dyDescent="0.3">
      <c r="A10" s="4" t="s">
        <v>1603</v>
      </c>
      <c r="B10" s="4" t="s">
        <v>1604</v>
      </c>
      <c r="C10" s="8" t="str">
        <f t="shared" si="0"/>
        <v>Arizona Cardinals</v>
      </c>
    </row>
    <row r="11" spans="1:7" ht="13" x14ac:dyDescent="0.3">
      <c r="A11" s="4" t="s">
        <v>1605</v>
      </c>
      <c r="B11" s="4" t="s">
        <v>1606</v>
      </c>
      <c r="C11" s="8" t="str">
        <f t="shared" si="0"/>
        <v>Arizona Cardinals</v>
      </c>
    </row>
    <row r="12" spans="1:7" ht="13" x14ac:dyDescent="0.3">
      <c r="A12" s="4" t="s">
        <v>1607</v>
      </c>
      <c r="B12" s="4" t="s">
        <v>1604</v>
      </c>
      <c r="C12" s="8" t="str">
        <f t="shared" si="0"/>
        <v>Arizona Cardinals</v>
      </c>
    </row>
    <row r="13" spans="1:7" ht="13" x14ac:dyDescent="0.3">
      <c r="A13" s="4" t="s">
        <v>1608</v>
      </c>
      <c r="B13" s="4" t="s">
        <v>1604</v>
      </c>
      <c r="C13" s="8" t="str">
        <f t="shared" si="0"/>
        <v>Arizona Cardinals</v>
      </c>
    </row>
    <row r="14" spans="1:7" ht="13" x14ac:dyDescent="0.3">
      <c r="A14" s="4" t="s">
        <v>1609</v>
      </c>
      <c r="B14" s="4" t="s">
        <v>1600</v>
      </c>
      <c r="C14" s="8" t="str">
        <f t="shared" si="0"/>
        <v>Arizona Cardinals</v>
      </c>
    </row>
    <row r="15" spans="1:7" ht="13" x14ac:dyDescent="0.3">
      <c r="A15" s="4" t="s">
        <v>1610</v>
      </c>
      <c r="B15" s="4" t="s">
        <v>1596</v>
      </c>
      <c r="C15" s="8" t="str">
        <f t="shared" si="0"/>
        <v>Arizona Cardinals</v>
      </c>
    </row>
    <row r="16" spans="1:7" ht="13" x14ac:dyDescent="0.3">
      <c r="A16" s="4" t="s">
        <v>1611</v>
      </c>
      <c r="B16" s="4" t="s">
        <v>1602</v>
      </c>
      <c r="C16" s="8" t="str">
        <f t="shared" si="0"/>
        <v>Arizona Cardinals</v>
      </c>
    </row>
    <row r="17" spans="1:3" ht="13" x14ac:dyDescent="0.3">
      <c r="A17" s="4" t="s">
        <v>1612</v>
      </c>
      <c r="B17" s="4" t="s">
        <v>1600</v>
      </c>
      <c r="C17" s="8" t="str">
        <f t="shared" si="0"/>
        <v>Arizona Cardinals</v>
      </c>
    </row>
    <row r="18" spans="1:3" ht="13" x14ac:dyDescent="0.3">
      <c r="A18" s="4" t="s">
        <v>1613</v>
      </c>
      <c r="B18" s="4" t="s">
        <v>1604</v>
      </c>
      <c r="C18" s="8" t="str">
        <f t="shared" si="0"/>
        <v>Arizona Cardinals</v>
      </c>
    </row>
    <row r="19" spans="1:3" ht="13" x14ac:dyDescent="0.3">
      <c r="A19" s="4" t="s">
        <v>1614</v>
      </c>
      <c r="B19" s="4" t="s">
        <v>1615</v>
      </c>
      <c r="C19" s="8" t="str">
        <f t="shared" si="0"/>
        <v>Arizona Cardinals</v>
      </c>
    </row>
    <row r="20" spans="1:3" ht="13" x14ac:dyDescent="0.3">
      <c r="A20" s="4" t="s">
        <v>1616</v>
      </c>
      <c r="B20" s="4" t="s">
        <v>1594</v>
      </c>
      <c r="C20" s="8" t="str">
        <f t="shared" si="0"/>
        <v>Arizona Cardinals</v>
      </c>
    </row>
    <row r="21" spans="1:3" ht="13" x14ac:dyDescent="0.3">
      <c r="A21" s="4" t="s">
        <v>1617</v>
      </c>
      <c r="B21" s="4" t="s">
        <v>1604</v>
      </c>
      <c r="C21" s="8" t="str">
        <f t="shared" si="0"/>
        <v>Arizona Cardinals</v>
      </c>
    </row>
    <row r="22" spans="1:3" ht="13" x14ac:dyDescent="0.3">
      <c r="A22" s="4" t="s">
        <v>1618</v>
      </c>
      <c r="B22" s="4" t="s">
        <v>1619</v>
      </c>
      <c r="C22" s="8" t="str">
        <f t="shared" si="0"/>
        <v>Arizona Cardinals</v>
      </c>
    </row>
    <row r="23" spans="1:3" ht="13" x14ac:dyDescent="0.3">
      <c r="A23" s="4" t="s">
        <v>1620</v>
      </c>
      <c r="B23" s="4" t="s">
        <v>1598</v>
      </c>
      <c r="C23" s="8" t="str">
        <f t="shared" si="0"/>
        <v>Arizona Cardinals</v>
      </c>
    </row>
    <row r="24" spans="1:3" ht="13" x14ac:dyDescent="0.3">
      <c r="A24" s="4" t="s">
        <v>1621</v>
      </c>
      <c r="B24" s="4" t="s">
        <v>1596</v>
      </c>
      <c r="C24" s="8" t="str">
        <f t="shared" si="0"/>
        <v>Arizona Cardinals</v>
      </c>
    </row>
    <row r="25" spans="1:3" ht="13" x14ac:dyDescent="0.3">
      <c r="A25" s="4" t="s">
        <v>1622</v>
      </c>
      <c r="B25" s="4" t="s">
        <v>1623</v>
      </c>
      <c r="C25" s="8" t="str">
        <f t="shared" si="0"/>
        <v>Arizona Cardinals</v>
      </c>
    </row>
    <row r="26" spans="1:3" ht="13" x14ac:dyDescent="0.3">
      <c r="A26" s="4" t="s">
        <v>1624</v>
      </c>
      <c r="B26" s="4" t="s">
        <v>1625</v>
      </c>
      <c r="C26" s="8" t="str">
        <f t="shared" si="0"/>
        <v>Arizona Cardinals</v>
      </c>
    </row>
    <row r="27" spans="1:3" ht="13" x14ac:dyDescent="0.3">
      <c r="A27" s="4" t="s">
        <v>1626</v>
      </c>
      <c r="B27" s="4" t="s">
        <v>1596</v>
      </c>
      <c r="C27" s="8" t="str">
        <f t="shared" si="0"/>
        <v>Arizona Cardinals</v>
      </c>
    </row>
    <row r="28" spans="1:3" ht="13" x14ac:dyDescent="0.3">
      <c r="A28" s="4" t="s">
        <v>1627</v>
      </c>
      <c r="B28" s="4" t="s">
        <v>1594</v>
      </c>
      <c r="C28" s="8" t="str">
        <f t="shared" si="0"/>
        <v>Arizona Cardinals</v>
      </c>
    </row>
    <row r="29" spans="1:3" ht="13" x14ac:dyDescent="0.3">
      <c r="A29" s="4" t="s">
        <v>1628</v>
      </c>
      <c r="B29" s="4" t="s">
        <v>1602</v>
      </c>
      <c r="C29" s="8" t="str">
        <f t="shared" si="0"/>
        <v>Arizona Cardinals</v>
      </c>
    </row>
    <row r="30" spans="1:3" ht="13" x14ac:dyDescent="0.3">
      <c r="A30" s="4" t="s">
        <v>1629</v>
      </c>
      <c r="B30" s="4" t="s">
        <v>1630</v>
      </c>
      <c r="C30" s="8" t="str">
        <f t="shared" si="0"/>
        <v>Arizona Cardinals</v>
      </c>
    </row>
    <row r="31" spans="1:3" ht="13" x14ac:dyDescent="0.3">
      <c r="A31" s="4" t="s">
        <v>1631</v>
      </c>
      <c r="B31" s="4" t="s">
        <v>1623</v>
      </c>
      <c r="C31" s="8" t="str">
        <f t="shared" si="0"/>
        <v>Arizona Cardinals</v>
      </c>
    </row>
    <row r="32" spans="1:3" ht="13" x14ac:dyDescent="0.3">
      <c r="A32" s="4" t="s">
        <v>1632</v>
      </c>
      <c r="B32" s="4" t="s">
        <v>1606</v>
      </c>
      <c r="C32" s="8" t="str">
        <f t="shared" si="0"/>
        <v>Arizona Cardinals</v>
      </c>
    </row>
    <row r="33" spans="1:3" ht="13" x14ac:dyDescent="0.3">
      <c r="A33" s="4" t="s">
        <v>1633</v>
      </c>
      <c r="B33" s="4" t="s">
        <v>1591</v>
      </c>
      <c r="C33" s="8" t="str">
        <f t="shared" si="0"/>
        <v>Arizona Cardinals</v>
      </c>
    </row>
    <row r="34" spans="1:3" ht="13" x14ac:dyDescent="0.3">
      <c r="A34" s="4" t="s">
        <v>1634</v>
      </c>
      <c r="B34" s="4" t="s">
        <v>1598</v>
      </c>
      <c r="C34" s="8" t="str">
        <f t="shared" si="0"/>
        <v>Arizona Cardinals</v>
      </c>
    </row>
    <row r="35" spans="1:3" ht="13" x14ac:dyDescent="0.3">
      <c r="A35" s="4" t="s">
        <v>1635</v>
      </c>
      <c r="B35" s="4" t="s">
        <v>1598</v>
      </c>
      <c r="C35" s="8" t="str">
        <f t="shared" si="0"/>
        <v>Arizona Cardinals</v>
      </c>
    </row>
    <row r="36" spans="1:3" ht="13" x14ac:dyDescent="0.3">
      <c r="A36" s="4" t="s">
        <v>1636</v>
      </c>
      <c r="B36" s="4" t="s">
        <v>1602</v>
      </c>
      <c r="C36" s="8" t="str">
        <f t="shared" si="0"/>
        <v>Arizona Cardinals</v>
      </c>
    </row>
    <row r="37" spans="1:3" ht="13" x14ac:dyDescent="0.3">
      <c r="A37" s="4" t="s">
        <v>1637</v>
      </c>
      <c r="B37" s="4" t="s">
        <v>1606</v>
      </c>
      <c r="C37" s="8" t="str">
        <f t="shared" si="0"/>
        <v>Arizona Cardinals</v>
      </c>
    </row>
    <row r="38" spans="1:3" ht="13" x14ac:dyDescent="0.3">
      <c r="A38" s="4" t="s">
        <v>1638</v>
      </c>
      <c r="B38" s="4" t="s">
        <v>1625</v>
      </c>
      <c r="C38" s="8" t="str">
        <f t="shared" si="0"/>
        <v>Arizona Cardinals</v>
      </c>
    </row>
    <row r="39" spans="1:3" ht="13" x14ac:dyDescent="0.3">
      <c r="A39" s="4" t="s">
        <v>1639</v>
      </c>
      <c r="B39" s="4" t="s">
        <v>1625</v>
      </c>
      <c r="C39" s="8" t="str">
        <f t="shared" si="0"/>
        <v>Arizona Cardinals</v>
      </c>
    </row>
    <row r="40" spans="1:3" ht="13" x14ac:dyDescent="0.3">
      <c r="A40" s="4" t="s">
        <v>1640</v>
      </c>
      <c r="B40" s="4" t="s">
        <v>1594</v>
      </c>
      <c r="C40" s="8" t="str">
        <f t="shared" si="0"/>
        <v>Arizona Cardinals</v>
      </c>
    </row>
    <row r="41" spans="1:3" ht="13" x14ac:dyDescent="0.3">
      <c r="A41" s="4" t="s">
        <v>1641</v>
      </c>
      <c r="B41" s="4" t="s">
        <v>1623</v>
      </c>
      <c r="C41" s="8" t="str">
        <f t="shared" si="0"/>
        <v>Arizona Cardinals</v>
      </c>
    </row>
    <row r="42" spans="1:3" ht="13" x14ac:dyDescent="0.3">
      <c r="A42" s="4" t="s">
        <v>1642</v>
      </c>
      <c r="B42" s="4" t="s">
        <v>1600</v>
      </c>
      <c r="C42" s="8" t="str">
        <f t="shared" si="0"/>
        <v>Arizona Cardinals</v>
      </c>
    </row>
    <row r="43" spans="1:3" ht="13" x14ac:dyDescent="0.3">
      <c r="A43" s="4" t="s">
        <v>1643</v>
      </c>
      <c r="B43" s="4" t="s">
        <v>1591</v>
      </c>
      <c r="C43" s="8" t="str">
        <f t="shared" si="0"/>
        <v>Arizona Cardinals</v>
      </c>
    </row>
    <row r="44" spans="1:3" ht="13" x14ac:dyDescent="0.3">
      <c r="A44" s="4" t="s">
        <v>1644</v>
      </c>
      <c r="B44" s="4" t="s">
        <v>1591</v>
      </c>
      <c r="C44" s="8" t="str">
        <f t="shared" si="0"/>
        <v>Arizona Cardinals</v>
      </c>
    </row>
    <row r="45" spans="1:3" ht="13" x14ac:dyDescent="0.3">
      <c r="A45" s="4" t="s">
        <v>1645</v>
      </c>
      <c r="B45" s="4" t="s">
        <v>1598</v>
      </c>
      <c r="C45" s="8" t="str">
        <f t="shared" si="0"/>
        <v>Arizona Cardinals</v>
      </c>
    </row>
    <row r="46" spans="1:3" ht="13" x14ac:dyDescent="0.3">
      <c r="A46" s="4" t="s">
        <v>1646</v>
      </c>
      <c r="B46" s="4" t="s">
        <v>1591</v>
      </c>
      <c r="C46" s="8" t="str">
        <f t="shared" si="0"/>
        <v>Arizona Cardinals</v>
      </c>
    </row>
    <row r="47" spans="1:3" ht="13" x14ac:dyDescent="0.3">
      <c r="A47" s="4" t="s">
        <v>1647</v>
      </c>
      <c r="B47" s="4" t="s">
        <v>1591</v>
      </c>
      <c r="C47" s="8" t="str">
        <f t="shared" si="0"/>
        <v>Arizona Cardinals</v>
      </c>
    </row>
    <row r="48" spans="1:3" ht="13" x14ac:dyDescent="0.3">
      <c r="A48" s="4" t="s">
        <v>1648</v>
      </c>
      <c r="B48" s="4" t="s">
        <v>1619</v>
      </c>
      <c r="C48" s="8" t="str">
        <f t="shared" si="0"/>
        <v>Arizona Cardinals</v>
      </c>
    </row>
    <row r="49" spans="1:3" ht="13" x14ac:dyDescent="0.3">
      <c r="A49" s="4" t="s">
        <v>1649</v>
      </c>
      <c r="B49" s="4" t="s">
        <v>1598</v>
      </c>
      <c r="C49" s="8" t="str">
        <f t="shared" si="0"/>
        <v>Arizona Cardinals</v>
      </c>
    </row>
    <row r="50" spans="1:3" ht="13" x14ac:dyDescent="0.3">
      <c r="A50" s="4" t="s">
        <v>1650</v>
      </c>
      <c r="B50" s="4" t="s">
        <v>1591</v>
      </c>
      <c r="C50" s="8" t="str">
        <f t="shared" si="0"/>
        <v>Arizona Cardinals</v>
      </c>
    </row>
    <row r="51" spans="1:3" ht="13" x14ac:dyDescent="0.3">
      <c r="A51" s="4" t="s">
        <v>1651</v>
      </c>
      <c r="B51" s="4" t="s">
        <v>1596</v>
      </c>
      <c r="C51" s="8" t="str">
        <f t="shared" si="0"/>
        <v>Arizona Cardinals</v>
      </c>
    </row>
    <row r="52" spans="1:3" ht="13" x14ac:dyDescent="0.3">
      <c r="A52" s="4" t="s">
        <v>1652</v>
      </c>
      <c r="B52" s="4" t="s">
        <v>1615</v>
      </c>
      <c r="C52" s="8" t="str">
        <f t="shared" si="0"/>
        <v>Arizona Cardinals</v>
      </c>
    </row>
    <row r="53" spans="1:3" ht="13" x14ac:dyDescent="0.3">
      <c r="A53" s="4" t="s">
        <v>1653</v>
      </c>
      <c r="B53" s="4" t="s">
        <v>1591</v>
      </c>
      <c r="C53" s="8" t="str">
        <f t="shared" si="0"/>
        <v>Arizona Cardinals</v>
      </c>
    </row>
    <row r="54" spans="1:3" ht="13" x14ac:dyDescent="0.3">
      <c r="A54" s="4" t="s">
        <v>1654</v>
      </c>
      <c r="B54" s="4" t="s">
        <v>1594</v>
      </c>
      <c r="C54" s="8" t="str">
        <f t="shared" si="0"/>
        <v>Arizona Cardinals</v>
      </c>
    </row>
    <row r="55" spans="1:3" ht="13" x14ac:dyDescent="0.3">
      <c r="A55" s="4" t="s">
        <v>1655</v>
      </c>
      <c r="B55" s="4" t="s">
        <v>1602</v>
      </c>
      <c r="C55" s="8" t="str">
        <f t="shared" si="0"/>
        <v>Arizona Cardinals</v>
      </c>
    </row>
    <row r="56" spans="1:3" ht="13" x14ac:dyDescent="0.3">
      <c r="A56" s="4" t="s">
        <v>1656</v>
      </c>
      <c r="B56" s="4" t="s">
        <v>1591</v>
      </c>
      <c r="C56" s="8" t="str">
        <f t="shared" si="0"/>
        <v>Arizona Cardinals</v>
      </c>
    </row>
    <row r="57" spans="1:3" ht="13" x14ac:dyDescent="0.3">
      <c r="A57" s="4" t="s">
        <v>1657</v>
      </c>
      <c r="B57" s="4" t="s">
        <v>1615</v>
      </c>
      <c r="C57" s="8" t="str">
        <f t="shared" si="0"/>
        <v>Arizona Cardinals</v>
      </c>
    </row>
    <row r="58" spans="1:3" ht="13" x14ac:dyDescent="0.3">
      <c r="A58" s="4" t="s">
        <v>1658</v>
      </c>
      <c r="B58" s="4" t="s">
        <v>1594</v>
      </c>
      <c r="C58" s="8" t="str">
        <f t="shared" si="0"/>
        <v>Arizona Cardinals</v>
      </c>
    </row>
    <row r="59" spans="1:3" ht="13" x14ac:dyDescent="0.3">
      <c r="A59" s="4" t="s">
        <v>1659</v>
      </c>
      <c r="B59" s="4" t="s">
        <v>1591</v>
      </c>
      <c r="C59" s="8" t="str">
        <f t="shared" si="0"/>
        <v>Arizona Cardinals</v>
      </c>
    </row>
    <row r="60" spans="1:3" ht="13" x14ac:dyDescent="0.3">
      <c r="A60" s="4" t="s">
        <v>1660</v>
      </c>
      <c r="B60" s="4" t="s">
        <v>1594</v>
      </c>
      <c r="C60" s="8" t="str">
        <f t="shared" si="0"/>
        <v>Arizona Cardinals</v>
      </c>
    </row>
    <row r="61" spans="1:3" ht="13" x14ac:dyDescent="0.3">
      <c r="A61" s="4" t="s">
        <v>1661</v>
      </c>
      <c r="B61" s="4" t="s">
        <v>1596</v>
      </c>
      <c r="C61" s="8" t="str">
        <f t="shared" si="0"/>
        <v>Arizona Cardinals</v>
      </c>
    </row>
    <row r="62" spans="1:3" ht="13" x14ac:dyDescent="0.3">
      <c r="A62" s="4" t="s">
        <v>1662</v>
      </c>
      <c r="B62" s="4" t="s">
        <v>1615</v>
      </c>
      <c r="C62" s="8" t="str">
        <f t="shared" si="0"/>
        <v>Arizona Cardinals</v>
      </c>
    </row>
    <row r="63" spans="1:3" ht="13" x14ac:dyDescent="0.3">
      <c r="A63" s="4" t="s">
        <v>1663</v>
      </c>
      <c r="B63" s="4" t="s">
        <v>1604</v>
      </c>
      <c r="C63" s="8" t="str">
        <f t="shared" si="0"/>
        <v>Arizona Cardinals</v>
      </c>
    </row>
    <row r="64" spans="1:3" ht="13" x14ac:dyDescent="0.3">
      <c r="A64" s="4" t="s">
        <v>1664</v>
      </c>
      <c r="B64" s="4" t="s">
        <v>1602</v>
      </c>
      <c r="C64" s="8" t="str">
        <f t="shared" si="0"/>
        <v>Arizona Cardinals</v>
      </c>
    </row>
    <row r="65" spans="1:3" ht="13" x14ac:dyDescent="0.3">
      <c r="A65" s="4" t="s">
        <v>1665</v>
      </c>
      <c r="B65" s="4" t="s">
        <v>1623</v>
      </c>
      <c r="C65" s="8" t="str">
        <f t="shared" si="0"/>
        <v>Arizona Cardinals</v>
      </c>
    </row>
    <row r="66" spans="1:3" ht="13" x14ac:dyDescent="0.3">
      <c r="A66" s="4" t="s">
        <v>1666</v>
      </c>
      <c r="B66" s="4" t="s">
        <v>1604</v>
      </c>
      <c r="C66" s="8" t="str">
        <f t="shared" si="0"/>
        <v>Arizona Cardinals</v>
      </c>
    </row>
    <row r="67" spans="1:3" ht="13" x14ac:dyDescent="0.3">
      <c r="A67" s="4" t="s">
        <v>1667</v>
      </c>
      <c r="B67" s="4" t="s">
        <v>1600</v>
      </c>
      <c r="C67" s="8" t="str">
        <f t="shared" si="0"/>
        <v>Arizona Cardinals</v>
      </c>
    </row>
    <row r="68" spans="1:3" ht="13" x14ac:dyDescent="0.3">
      <c r="A68" s="4" t="s">
        <v>1668</v>
      </c>
      <c r="B68" s="4" t="s">
        <v>1598</v>
      </c>
      <c r="C68" s="8" t="str">
        <f t="shared" ref="C68:C131" si="1">IF(B67="", A67, C67)</f>
        <v>Arizona Cardinals</v>
      </c>
    </row>
    <row r="69" spans="1:3" ht="13" x14ac:dyDescent="0.3">
      <c r="A69" s="8" t="s">
        <v>1669</v>
      </c>
      <c r="B69" s="4"/>
      <c r="C69" s="8" t="str">
        <f t="shared" si="1"/>
        <v>Arizona Cardinals</v>
      </c>
    </row>
    <row r="70" spans="1:3" ht="13" x14ac:dyDescent="0.3">
      <c r="A70" s="4" t="s">
        <v>1670</v>
      </c>
      <c r="B70" s="4" t="s">
        <v>1594</v>
      </c>
      <c r="C70" s="8" t="str">
        <f>IF(B69="", A69, C69)</f>
        <v>Atlanta Falcons</v>
      </c>
    </row>
    <row r="71" spans="1:3" ht="13" x14ac:dyDescent="0.3">
      <c r="A71" s="4" t="s">
        <v>1671</v>
      </c>
      <c r="B71" s="4" t="s">
        <v>1598</v>
      </c>
      <c r="C71" s="8" t="str">
        <f t="shared" si="1"/>
        <v>Atlanta Falcons</v>
      </c>
    </row>
    <row r="72" spans="1:3" ht="13" x14ac:dyDescent="0.3">
      <c r="A72" s="4" t="s">
        <v>1672</v>
      </c>
      <c r="B72" s="4" t="s">
        <v>1598</v>
      </c>
      <c r="C72" s="8" t="str">
        <f t="shared" si="1"/>
        <v>Atlanta Falcons</v>
      </c>
    </row>
    <row r="73" spans="1:3" ht="13" x14ac:dyDescent="0.3">
      <c r="A73" s="4" t="s">
        <v>1673</v>
      </c>
      <c r="B73" s="4" t="s">
        <v>1615</v>
      </c>
      <c r="C73" s="8" t="str">
        <f t="shared" si="1"/>
        <v>Atlanta Falcons</v>
      </c>
    </row>
    <row r="74" spans="1:3" ht="13" x14ac:dyDescent="0.3">
      <c r="A74" s="4" t="s">
        <v>1674</v>
      </c>
      <c r="B74" s="4" t="s">
        <v>1596</v>
      </c>
      <c r="C74" s="8" t="str">
        <f t="shared" si="1"/>
        <v>Atlanta Falcons</v>
      </c>
    </row>
    <row r="75" spans="1:3" ht="13" x14ac:dyDescent="0.3">
      <c r="A75" s="4" t="s">
        <v>1675</v>
      </c>
      <c r="B75" s="4" t="s">
        <v>1606</v>
      </c>
      <c r="C75" s="8" t="str">
        <f t="shared" si="1"/>
        <v>Atlanta Falcons</v>
      </c>
    </row>
    <row r="76" spans="1:3" ht="13" x14ac:dyDescent="0.3">
      <c r="A76" s="4" t="s">
        <v>1676</v>
      </c>
      <c r="B76" s="4" t="s">
        <v>1604</v>
      </c>
      <c r="C76" s="8" t="str">
        <f t="shared" si="1"/>
        <v>Atlanta Falcons</v>
      </c>
    </row>
    <row r="77" spans="1:3" ht="13" x14ac:dyDescent="0.3">
      <c r="A77" s="4" t="s">
        <v>1677</v>
      </c>
      <c r="B77" s="4" t="s">
        <v>1596</v>
      </c>
      <c r="C77" s="8" t="str">
        <f t="shared" si="1"/>
        <v>Atlanta Falcons</v>
      </c>
    </row>
    <row r="78" spans="1:3" ht="13" x14ac:dyDescent="0.3">
      <c r="A78" s="4" t="s">
        <v>1678</v>
      </c>
      <c r="B78" s="4" t="s">
        <v>1591</v>
      </c>
      <c r="C78" s="8" t="str">
        <f t="shared" si="1"/>
        <v>Atlanta Falcons</v>
      </c>
    </row>
    <row r="79" spans="1:3" ht="13" x14ac:dyDescent="0.3">
      <c r="A79" s="4" t="s">
        <v>1679</v>
      </c>
      <c r="B79" s="4" t="s">
        <v>1598</v>
      </c>
      <c r="C79" s="8" t="str">
        <f t="shared" si="1"/>
        <v>Atlanta Falcons</v>
      </c>
    </row>
    <row r="80" spans="1:3" ht="13" x14ac:dyDescent="0.3">
      <c r="A80" s="4" t="s">
        <v>1680</v>
      </c>
      <c r="B80" s="4" t="s">
        <v>1598</v>
      </c>
      <c r="C80" s="8" t="str">
        <f t="shared" si="1"/>
        <v>Atlanta Falcons</v>
      </c>
    </row>
    <row r="81" spans="1:3" ht="13" x14ac:dyDescent="0.3">
      <c r="A81" s="4" t="s">
        <v>1681</v>
      </c>
      <c r="B81" s="4" t="s">
        <v>1602</v>
      </c>
      <c r="C81" s="8" t="str">
        <f t="shared" si="1"/>
        <v>Atlanta Falcons</v>
      </c>
    </row>
    <row r="82" spans="1:3" ht="13" x14ac:dyDescent="0.3">
      <c r="A82" s="4" t="s">
        <v>1682</v>
      </c>
      <c r="B82" s="4" t="s">
        <v>1594</v>
      </c>
      <c r="C82" s="8" t="str">
        <f t="shared" si="1"/>
        <v>Atlanta Falcons</v>
      </c>
    </row>
    <row r="83" spans="1:3" ht="13" x14ac:dyDescent="0.3">
      <c r="A83" s="4" t="s">
        <v>1683</v>
      </c>
      <c r="B83" s="4" t="s">
        <v>1615</v>
      </c>
      <c r="C83" s="8" t="str">
        <f t="shared" si="1"/>
        <v>Atlanta Falcons</v>
      </c>
    </row>
    <row r="84" spans="1:3" ht="13" x14ac:dyDescent="0.3">
      <c r="A84" s="4" t="s">
        <v>1684</v>
      </c>
      <c r="B84" s="4" t="s">
        <v>1600</v>
      </c>
      <c r="C84" s="8" t="str">
        <f t="shared" si="1"/>
        <v>Atlanta Falcons</v>
      </c>
    </row>
    <row r="85" spans="1:3" ht="13" x14ac:dyDescent="0.3">
      <c r="A85" s="4" t="s">
        <v>1685</v>
      </c>
      <c r="B85" s="4" t="s">
        <v>1604</v>
      </c>
      <c r="C85" s="8" t="str">
        <f t="shared" si="1"/>
        <v>Atlanta Falcons</v>
      </c>
    </row>
    <row r="86" spans="1:3" ht="13" x14ac:dyDescent="0.3">
      <c r="A86" s="4" t="s">
        <v>1686</v>
      </c>
      <c r="B86" s="4" t="s">
        <v>1598</v>
      </c>
      <c r="C86" s="8" t="str">
        <f t="shared" si="1"/>
        <v>Atlanta Falcons</v>
      </c>
    </row>
    <row r="87" spans="1:3" ht="13" x14ac:dyDescent="0.3">
      <c r="A87" s="4" t="s">
        <v>1687</v>
      </c>
      <c r="B87" s="4" t="s">
        <v>1598</v>
      </c>
      <c r="C87" s="8" t="str">
        <f t="shared" si="1"/>
        <v>Atlanta Falcons</v>
      </c>
    </row>
    <row r="88" spans="1:3" ht="13" x14ac:dyDescent="0.3">
      <c r="A88" s="4" t="s">
        <v>1688</v>
      </c>
      <c r="B88" s="4" t="s">
        <v>1591</v>
      </c>
      <c r="C88" s="8" t="str">
        <f t="shared" si="1"/>
        <v>Atlanta Falcons</v>
      </c>
    </row>
    <row r="89" spans="1:3" ht="13" x14ac:dyDescent="0.3">
      <c r="A89" s="4" t="s">
        <v>1689</v>
      </c>
      <c r="B89" s="4" t="s">
        <v>1602</v>
      </c>
      <c r="C89" s="8" t="str">
        <f t="shared" si="1"/>
        <v>Atlanta Falcons</v>
      </c>
    </row>
    <row r="90" spans="1:3" ht="13" x14ac:dyDescent="0.3">
      <c r="A90" s="4" t="s">
        <v>1690</v>
      </c>
      <c r="B90" s="4" t="s">
        <v>1615</v>
      </c>
      <c r="C90" s="8" t="str">
        <f t="shared" si="1"/>
        <v>Atlanta Falcons</v>
      </c>
    </row>
    <row r="91" spans="1:3" ht="13" x14ac:dyDescent="0.3">
      <c r="A91" s="4" t="s">
        <v>1691</v>
      </c>
      <c r="B91" s="4" t="s">
        <v>1623</v>
      </c>
      <c r="C91" s="8" t="str">
        <f t="shared" si="1"/>
        <v>Atlanta Falcons</v>
      </c>
    </row>
    <row r="92" spans="1:3" ht="13" x14ac:dyDescent="0.3">
      <c r="A92" s="4" t="s">
        <v>1692</v>
      </c>
      <c r="B92" s="4" t="s">
        <v>1598</v>
      </c>
      <c r="C92" s="8" t="str">
        <f t="shared" si="1"/>
        <v>Atlanta Falcons</v>
      </c>
    </row>
    <row r="93" spans="1:3" ht="13" x14ac:dyDescent="0.3">
      <c r="A93" s="4" t="s">
        <v>1693</v>
      </c>
      <c r="B93" s="4" t="s">
        <v>1623</v>
      </c>
      <c r="C93" s="8" t="str">
        <f t="shared" si="1"/>
        <v>Atlanta Falcons</v>
      </c>
    </row>
    <row r="94" spans="1:3" ht="13" x14ac:dyDescent="0.3">
      <c r="A94" s="4" t="s">
        <v>1694</v>
      </c>
      <c r="B94" s="4" t="s">
        <v>1623</v>
      </c>
      <c r="C94" s="8" t="str">
        <f t="shared" si="1"/>
        <v>Atlanta Falcons</v>
      </c>
    </row>
    <row r="95" spans="1:3" ht="13" x14ac:dyDescent="0.3">
      <c r="A95" s="4" t="s">
        <v>1695</v>
      </c>
      <c r="B95" s="4" t="s">
        <v>1625</v>
      </c>
      <c r="C95" s="8" t="str">
        <f t="shared" si="1"/>
        <v>Atlanta Falcons</v>
      </c>
    </row>
    <row r="96" spans="1:3" ht="13" x14ac:dyDescent="0.3">
      <c r="A96" s="4" t="s">
        <v>1696</v>
      </c>
      <c r="B96" s="4" t="s">
        <v>1591</v>
      </c>
      <c r="C96" s="8" t="str">
        <f t="shared" si="1"/>
        <v>Atlanta Falcons</v>
      </c>
    </row>
    <row r="97" spans="1:3" ht="13" x14ac:dyDescent="0.3">
      <c r="A97" s="4" t="s">
        <v>1697</v>
      </c>
      <c r="B97" s="4" t="s">
        <v>1698</v>
      </c>
      <c r="C97" s="8" t="str">
        <f t="shared" si="1"/>
        <v>Atlanta Falcons</v>
      </c>
    </row>
    <row r="98" spans="1:3" ht="13" x14ac:dyDescent="0.3">
      <c r="A98" s="4" t="s">
        <v>1699</v>
      </c>
      <c r="B98" s="4" t="s">
        <v>1600</v>
      </c>
      <c r="C98" s="8" t="str">
        <f t="shared" si="1"/>
        <v>Atlanta Falcons</v>
      </c>
    </row>
    <row r="99" spans="1:3" ht="13" x14ac:dyDescent="0.3">
      <c r="A99" s="4" t="s">
        <v>1700</v>
      </c>
      <c r="B99" s="4" t="s">
        <v>1602</v>
      </c>
      <c r="C99" s="8" t="str">
        <f t="shared" si="1"/>
        <v>Atlanta Falcons</v>
      </c>
    </row>
    <row r="100" spans="1:3" ht="13" x14ac:dyDescent="0.3">
      <c r="A100" s="4" t="s">
        <v>1701</v>
      </c>
      <c r="B100" s="4" t="s">
        <v>1602</v>
      </c>
      <c r="C100" s="8" t="str">
        <f t="shared" si="1"/>
        <v>Atlanta Falcons</v>
      </c>
    </row>
    <row r="101" spans="1:3" ht="13" x14ac:dyDescent="0.3">
      <c r="A101" s="4" t="s">
        <v>1702</v>
      </c>
      <c r="B101" s="4" t="s">
        <v>1604</v>
      </c>
      <c r="C101" s="8" t="str">
        <f t="shared" si="1"/>
        <v>Atlanta Falcons</v>
      </c>
    </row>
    <row r="102" spans="1:3" ht="13" x14ac:dyDescent="0.3">
      <c r="A102" s="4" t="s">
        <v>1703</v>
      </c>
      <c r="B102" s="4" t="s">
        <v>1604</v>
      </c>
      <c r="C102" s="8" t="str">
        <f t="shared" si="1"/>
        <v>Atlanta Falcons</v>
      </c>
    </row>
    <row r="103" spans="1:3" ht="13" x14ac:dyDescent="0.3">
      <c r="A103" s="4" t="s">
        <v>1704</v>
      </c>
      <c r="B103" s="4" t="s">
        <v>1591</v>
      </c>
      <c r="C103" s="8" t="str">
        <f t="shared" si="1"/>
        <v>Atlanta Falcons</v>
      </c>
    </row>
    <row r="104" spans="1:3" ht="13" x14ac:dyDescent="0.3">
      <c r="A104" s="4" t="s">
        <v>1705</v>
      </c>
      <c r="B104" s="4" t="s">
        <v>1600</v>
      </c>
      <c r="C104" s="8" t="str">
        <f t="shared" si="1"/>
        <v>Atlanta Falcons</v>
      </c>
    </row>
    <row r="105" spans="1:3" ht="13" x14ac:dyDescent="0.3">
      <c r="A105" s="4" t="s">
        <v>1706</v>
      </c>
      <c r="B105" s="4" t="s">
        <v>1591</v>
      </c>
      <c r="C105" s="8" t="str">
        <f t="shared" si="1"/>
        <v>Atlanta Falcons</v>
      </c>
    </row>
    <row r="106" spans="1:3" ht="13" x14ac:dyDescent="0.3">
      <c r="A106" s="4" t="s">
        <v>1707</v>
      </c>
      <c r="B106" s="4" t="s">
        <v>1598</v>
      </c>
      <c r="C106" s="8" t="str">
        <f t="shared" si="1"/>
        <v>Atlanta Falcons</v>
      </c>
    </row>
    <row r="107" spans="1:3" ht="13" x14ac:dyDescent="0.3">
      <c r="A107" s="4" t="s">
        <v>1708</v>
      </c>
      <c r="B107" s="4" t="s">
        <v>1600</v>
      </c>
      <c r="C107" s="8" t="str">
        <f t="shared" si="1"/>
        <v>Atlanta Falcons</v>
      </c>
    </row>
    <row r="108" spans="1:3" ht="13" x14ac:dyDescent="0.3">
      <c r="A108" s="4" t="s">
        <v>1709</v>
      </c>
      <c r="B108" s="4" t="s">
        <v>1623</v>
      </c>
      <c r="C108" s="8" t="str">
        <f t="shared" si="1"/>
        <v>Atlanta Falcons</v>
      </c>
    </row>
    <row r="109" spans="1:3" ht="13" x14ac:dyDescent="0.3">
      <c r="A109" s="4" t="s">
        <v>1710</v>
      </c>
      <c r="B109" s="4" t="s">
        <v>1600</v>
      </c>
      <c r="C109" s="8" t="str">
        <f t="shared" si="1"/>
        <v>Atlanta Falcons</v>
      </c>
    </row>
    <row r="110" spans="1:3" ht="13" x14ac:dyDescent="0.3">
      <c r="A110" s="4" t="s">
        <v>1711</v>
      </c>
      <c r="B110" s="4" t="s">
        <v>1615</v>
      </c>
      <c r="C110" s="8" t="str">
        <f t="shared" si="1"/>
        <v>Atlanta Falcons</v>
      </c>
    </row>
    <row r="111" spans="1:3" ht="13" x14ac:dyDescent="0.3">
      <c r="A111" s="4" t="s">
        <v>1712</v>
      </c>
      <c r="B111" s="4" t="s">
        <v>1591</v>
      </c>
      <c r="C111" s="8" t="str">
        <f t="shared" si="1"/>
        <v>Atlanta Falcons</v>
      </c>
    </row>
    <row r="112" spans="1:3" ht="13" x14ac:dyDescent="0.3">
      <c r="A112" s="4" t="s">
        <v>1713</v>
      </c>
      <c r="B112" s="4" t="s">
        <v>1604</v>
      </c>
      <c r="C112" s="8" t="str">
        <f t="shared" si="1"/>
        <v>Atlanta Falcons</v>
      </c>
    </row>
    <row r="113" spans="1:3" ht="13" x14ac:dyDescent="0.3">
      <c r="A113" s="4" t="s">
        <v>1714</v>
      </c>
      <c r="B113" s="4" t="s">
        <v>1591</v>
      </c>
      <c r="C113" s="8" t="str">
        <f t="shared" si="1"/>
        <v>Atlanta Falcons</v>
      </c>
    </row>
    <row r="114" spans="1:3" ht="13" x14ac:dyDescent="0.3">
      <c r="A114" s="4" t="s">
        <v>1715</v>
      </c>
      <c r="B114" s="4" t="s">
        <v>1591</v>
      </c>
      <c r="C114" s="8" t="str">
        <f t="shared" si="1"/>
        <v>Atlanta Falcons</v>
      </c>
    </row>
    <row r="115" spans="1:3" ht="13" x14ac:dyDescent="0.3">
      <c r="A115" s="4" t="s">
        <v>1716</v>
      </c>
      <c r="B115" s="4" t="s">
        <v>1591</v>
      </c>
      <c r="C115" s="8" t="str">
        <f t="shared" si="1"/>
        <v>Atlanta Falcons</v>
      </c>
    </row>
    <row r="116" spans="1:3" ht="13" x14ac:dyDescent="0.3">
      <c r="A116" s="4" t="s">
        <v>1717</v>
      </c>
      <c r="B116" s="4" t="s">
        <v>1604</v>
      </c>
      <c r="C116" s="8" t="str">
        <f t="shared" si="1"/>
        <v>Atlanta Falcons</v>
      </c>
    </row>
    <row r="117" spans="1:3" ht="13" x14ac:dyDescent="0.3">
      <c r="A117" s="4" t="s">
        <v>1718</v>
      </c>
      <c r="B117" s="4" t="s">
        <v>1604</v>
      </c>
      <c r="C117" s="8" t="str">
        <f t="shared" si="1"/>
        <v>Atlanta Falcons</v>
      </c>
    </row>
    <row r="118" spans="1:3" ht="13" x14ac:dyDescent="0.3">
      <c r="A118" s="4" t="s">
        <v>1719</v>
      </c>
      <c r="B118" s="4" t="s">
        <v>1596</v>
      </c>
      <c r="C118" s="8" t="str">
        <f t="shared" si="1"/>
        <v>Atlanta Falcons</v>
      </c>
    </row>
    <row r="119" spans="1:3" ht="13" x14ac:dyDescent="0.3">
      <c r="A119" s="4" t="s">
        <v>1720</v>
      </c>
      <c r="B119" s="4" t="s">
        <v>1598</v>
      </c>
      <c r="C119" s="8" t="str">
        <f t="shared" si="1"/>
        <v>Atlanta Falcons</v>
      </c>
    </row>
    <row r="120" spans="1:3" ht="13" x14ac:dyDescent="0.3">
      <c r="A120" s="4" t="s">
        <v>1721</v>
      </c>
      <c r="B120" s="4" t="s">
        <v>1591</v>
      </c>
      <c r="C120" s="8" t="str">
        <f t="shared" si="1"/>
        <v>Atlanta Falcons</v>
      </c>
    </row>
    <row r="121" spans="1:3" ht="13" x14ac:dyDescent="0.3">
      <c r="A121" s="4" t="s">
        <v>1722</v>
      </c>
      <c r="B121" s="4" t="s">
        <v>1602</v>
      </c>
      <c r="C121" s="8" t="str">
        <f t="shared" si="1"/>
        <v>Atlanta Falcons</v>
      </c>
    </row>
    <row r="122" spans="1:3" ht="13" x14ac:dyDescent="0.3">
      <c r="A122" s="4" t="s">
        <v>1723</v>
      </c>
      <c r="B122" s="4" t="s">
        <v>1625</v>
      </c>
      <c r="C122" s="8" t="str">
        <f t="shared" si="1"/>
        <v>Atlanta Falcons</v>
      </c>
    </row>
    <row r="123" spans="1:3" ht="13" x14ac:dyDescent="0.3">
      <c r="A123" s="4" t="s">
        <v>1724</v>
      </c>
      <c r="B123" s="4" t="s">
        <v>1625</v>
      </c>
      <c r="C123" s="8" t="str">
        <f t="shared" si="1"/>
        <v>Atlanta Falcons</v>
      </c>
    </row>
    <row r="124" spans="1:3" ht="13" x14ac:dyDescent="0.3">
      <c r="A124" s="4" t="s">
        <v>1725</v>
      </c>
      <c r="B124" s="4" t="s">
        <v>1591</v>
      </c>
      <c r="C124" s="8" t="str">
        <f t="shared" si="1"/>
        <v>Atlanta Falcons</v>
      </c>
    </row>
    <row r="125" spans="1:3" ht="13" x14ac:dyDescent="0.3">
      <c r="A125" s="4" t="s">
        <v>1726</v>
      </c>
      <c r="B125" s="4" t="s">
        <v>1591</v>
      </c>
      <c r="C125" s="8" t="str">
        <f t="shared" si="1"/>
        <v>Atlanta Falcons</v>
      </c>
    </row>
    <row r="126" spans="1:3" ht="13" x14ac:dyDescent="0.3">
      <c r="A126" s="4" t="s">
        <v>1727</v>
      </c>
      <c r="B126" s="4" t="s">
        <v>1598</v>
      </c>
      <c r="C126" s="8" t="str">
        <f t="shared" si="1"/>
        <v>Atlanta Falcons</v>
      </c>
    </row>
    <row r="127" spans="1:3" ht="13" x14ac:dyDescent="0.3">
      <c r="A127" s="4" t="s">
        <v>1728</v>
      </c>
      <c r="B127" s="4" t="s">
        <v>1591</v>
      </c>
      <c r="C127" s="8" t="str">
        <f t="shared" si="1"/>
        <v>Atlanta Falcons</v>
      </c>
    </row>
    <row r="128" spans="1:3" ht="13" x14ac:dyDescent="0.3">
      <c r="A128" s="4" t="s">
        <v>1729</v>
      </c>
      <c r="B128" s="4" t="s">
        <v>1602</v>
      </c>
      <c r="C128" s="8" t="str">
        <f t="shared" si="1"/>
        <v>Atlanta Falcons</v>
      </c>
    </row>
    <row r="129" spans="1:3" ht="13" x14ac:dyDescent="0.3">
      <c r="A129" s="4" t="s">
        <v>1730</v>
      </c>
      <c r="B129" s="4" t="s">
        <v>1596</v>
      </c>
      <c r="C129" s="8" t="str">
        <f t="shared" si="1"/>
        <v>Atlanta Falcons</v>
      </c>
    </row>
    <row r="130" spans="1:3" ht="13" x14ac:dyDescent="0.3">
      <c r="A130" s="4" t="s">
        <v>1731</v>
      </c>
      <c r="B130" s="4" t="s">
        <v>1630</v>
      </c>
      <c r="C130" s="8" t="str">
        <f t="shared" si="1"/>
        <v>Atlanta Falcons</v>
      </c>
    </row>
    <row r="131" spans="1:3" ht="13" x14ac:dyDescent="0.3">
      <c r="A131" s="4" t="s">
        <v>1732</v>
      </c>
      <c r="B131" s="4" t="s">
        <v>1591</v>
      </c>
      <c r="C131" s="8" t="str">
        <f t="shared" si="1"/>
        <v>Atlanta Falcons</v>
      </c>
    </row>
    <row r="132" spans="1:3" ht="13" x14ac:dyDescent="0.3">
      <c r="A132" s="4" t="s">
        <v>1733</v>
      </c>
      <c r="B132" s="4" t="s">
        <v>1600</v>
      </c>
      <c r="C132" s="8" t="str">
        <f t="shared" ref="C132:C195" si="2">IF(B131="", A131, C131)</f>
        <v>Atlanta Falcons</v>
      </c>
    </row>
    <row r="133" spans="1:3" ht="13" x14ac:dyDescent="0.3">
      <c r="A133" s="4" t="s">
        <v>1734</v>
      </c>
      <c r="B133" s="4" t="s">
        <v>1619</v>
      </c>
      <c r="C133" s="8" t="str">
        <f t="shared" si="2"/>
        <v>Atlanta Falcons</v>
      </c>
    </row>
    <row r="134" spans="1:3" ht="13" x14ac:dyDescent="0.3">
      <c r="A134" s="4" t="s">
        <v>1735</v>
      </c>
      <c r="B134" s="4" t="s">
        <v>1623</v>
      </c>
      <c r="C134" s="8" t="str">
        <f t="shared" si="2"/>
        <v>Atlanta Falcons</v>
      </c>
    </row>
    <row r="135" spans="1:3" ht="13" x14ac:dyDescent="0.3">
      <c r="A135" s="8" t="s">
        <v>1736</v>
      </c>
      <c r="B135" s="4"/>
      <c r="C135" s="8" t="str">
        <f t="shared" si="2"/>
        <v>Atlanta Falcons</v>
      </c>
    </row>
    <row r="136" spans="1:3" ht="13" x14ac:dyDescent="0.3">
      <c r="A136" s="4" t="s">
        <v>1737</v>
      </c>
      <c r="B136" s="4" t="s">
        <v>1625</v>
      </c>
      <c r="C136" s="8" t="str">
        <f>IF(B135="", A135, C135)</f>
        <v>Baltimore Ravens</v>
      </c>
    </row>
    <row r="137" spans="1:3" ht="13" x14ac:dyDescent="0.3">
      <c r="A137" s="4" t="s">
        <v>1738</v>
      </c>
      <c r="B137" s="4" t="s">
        <v>1602</v>
      </c>
      <c r="C137" s="8" t="str">
        <f t="shared" si="2"/>
        <v>Baltimore Ravens</v>
      </c>
    </row>
    <row r="138" spans="1:3" ht="13" x14ac:dyDescent="0.3">
      <c r="A138" s="4" t="s">
        <v>1739</v>
      </c>
      <c r="B138" s="4" t="s">
        <v>1604</v>
      </c>
      <c r="C138" s="8" t="str">
        <f t="shared" si="2"/>
        <v>Baltimore Ravens</v>
      </c>
    </row>
    <row r="139" spans="1:3" ht="13" x14ac:dyDescent="0.3">
      <c r="A139" s="4" t="s">
        <v>1740</v>
      </c>
      <c r="B139" s="4" t="s">
        <v>1698</v>
      </c>
      <c r="C139" s="8" t="str">
        <f t="shared" si="2"/>
        <v>Baltimore Ravens</v>
      </c>
    </row>
    <row r="140" spans="1:3" ht="13" x14ac:dyDescent="0.3">
      <c r="A140" s="4" t="s">
        <v>1741</v>
      </c>
      <c r="B140" s="4" t="s">
        <v>1630</v>
      </c>
      <c r="C140" s="8" t="str">
        <f t="shared" si="2"/>
        <v>Baltimore Ravens</v>
      </c>
    </row>
    <row r="141" spans="1:3" ht="13" x14ac:dyDescent="0.3">
      <c r="A141" s="4" t="s">
        <v>1742</v>
      </c>
      <c r="B141" s="4" t="s">
        <v>1598</v>
      </c>
      <c r="C141" s="8" t="str">
        <f t="shared" si="2"/>
        <v>Baltimore Ravens</v>
      </c>
    </row>
    <row r="142" spans="1:3" ht="13" x14ac:dyDescent="0.3">
      <c r="A142" s="4" t="s">
        <v>1743</v>
      </c>
      <c r="B142" s="4" t="s">
        <v>1623</v>
      </c>
      <c r="C142" s="8" t="str">
        <f t="shared" si="2"/>
        <v>Baltimore Ravens</v>
      </c>
    </row>
    <row r="143" spans="1:3" ht="13" x14ac:dyDescent="0.3">
      <c r="A143" s="4" t="s">
        <v>1744</v>
      </c>
      <c r="B143" s="4" t="s">
        <v>1591</v>
      </c>
      <c r="C143" s="8" t="str">
        <f t="shared" si="2"/>
        <v>Baltimore Ravens</v>
      </c>
    </row>
    <row r="144" spans="1:3" ht="13" x14ac:dyDescent="0.3">
      <c r="A144" s="4" t="s">
        <v>1745</v>
      </c>
      <c r="B144" s="4" t="s">
        <v>1602</v>
      </c>
      <c r="C144" s="8" t="str">
        <f t="shared" si="2"/>
        <v>Baltimore Ravens</v>
      </c>
    </row>
    <row r="145" spans="1:3" ht="13" x14ac:dyDescent="0.3">
      <c r="A145" s="4" t="s">
        <v>1746</v>
      </c>
      <c r="B145" s="4" t="s">
        <v>1606</v>
      </c>
      <c r="C145" s="8" t="str">
        <f t="shared" si="2"/>
        <v>Baltimore Ravens</v>
      </c>
    </row>
    <row r="146" spans="1:3" ht="13" x14ac:dyDescent="0.3">
      <c r="A146" s="4" t="s">
        <v>1747</v>
      </c>
      <c r="B146" s="4" t="s">
        <v>1619</v>
      </c>
      <c r="C146" s="8" t="str">
        <f t="shared" si="2"/>
        <v>Baltimore Ravens</v>
      </c>
    </row>
    <row r="147" spans="1:3" ht="13" x14ac:dyDescent="0.3">
      <c r="A147" s="4" t="s">
        <v>1748</v>
      </c>
      <c r="B147" s="4" t="s">
        <v>1604</v>
      </c>
      <c r="C147" s="8" t="str">
        <f t="shared" si="2"/>
        <v>Baltimore Ravens</v>
      </c>
    </row>
    <row r="148" spans="1:3" ht="13" x14ac:dyDescent="0.3">
      <c r="A148" s="4" t="s">
        <v>1749</v>
      </c>
      <c r="B148" s="4" t="s">
        <v>1598</v>
      </c>
      <c r="C148" s="8" t="str">
        <f t="shared" si="2"/>
        <v>Baltimore Ravens</v>
      </c>
    </row>
    <row r="149" spans="1:3" ht="13" x14ac:dyDescent="0.3">
      <c r="A149" s="4" t="s">
        <v>1750</v>
      </c>
      <c r="B149" s="4" t="s">
        <v>1594</v>
      </c>
      <c r="C149" s="8" t="str">
        <f t="shared" si="2"/>
        <v>Baltimore Ravens</v>
      </c>
    </row>
    <row r="150" spans="1:3" ht="13" x14ac:dyDescent="0.3">
      <c r="A150" s="4" t="s">
        <v>1751</v>
      </c>
      <c r="B150" s="4" t="s">
        <v>1623</v>
      </c>
      <c r="C150" s="8" t="str">
        <f t="shared" si="2"/>
        <v>Baltimore Ravens</v>
      </c>
    </row>
    <row r="151" spans="1:3" ht="13" x14ac:dyDescent="0.3">
      <c r="A151" s="4" t="s">
        <v>1752</v>
      </c>
      <c r="B151" s="4" t="s">
        <v>1604</v>
      </c>
      <c r="C151" s="8" t="str">
        <f t="shared" si="2"/>
        <v>Baltimore Ravens</v>
      </c>
    </row>
    <row r="152" spans="1:3" ht="13" x14ac:dyDescent="0.3">
      <c r="A152" s="4" t="s">
        <v>1753</v>
      </c>
      <c r="B152" s="4" t="s">
        <v>1596</v>
      </c>
      <c r="C152" s="8" t="str">
        <f t="shared" si="2"/>
        <v>Baltimore Ravens</v>
      </c>
    </row>
    <row r="153" spans="1:3" ht="13" x14ac:dyDescent="0.3">
      <c r="A153" s="4" t="s">
        <v>1754</v>
      </c>
      <c r="B153" s="4" t="s">
        <v>1600</v>
      </c>
      <c r="C153" s="8" t="str">
        <f t="shared" si="2"/>
        <v>Baltimore Ravens</v>
      </c>
    </row>
    <row r="154" spans="1:3" ht="13" x14ac:dyDescent="0.3">
      <c r="A154" s="4" t="s">
        <v>1755</v>
      </c>
      <c r="B154" s="4" t="s">
        <v>1623</v>
      </c>
      <c r="C154" s="8" t="str">
        <f t="shared" si="2"/>
        <v>Baltimore Ravens</v>
      </c>
    </row>
    <row r="155" spans="1:3" ht="13" x14ac:dyDescent="0.3">
      <c r="A155" s="4" t="s">
        <v>1756</v>
      </c>
      <c r="B155" s="4" t="s">
        <v>1591</v>
      </c>
      <c r="C155" s="8" t="str">
        <f t="shared" si="2"/>
        <v>Baltimore Ravens</v>
      </c>
    </row>
    <row r="156" spans="1:3" ht="13" x14ac:dyDescent="0.3">
      <c r="A156" s="4" t="s">
        <v>1757</v>
      </c>
      <c r="B156" s="4" t="s">
        <v>1591</v>
      </c>
      <c r="C156" s="8" t="str">
        <f t="shared" si="2"/>
        <v>Baltimore Ravens</v>
      </c>
    </row>
    <row r="157" spans="1:3" ht="13" x14ac:dyDescent="0.3">
      <c r="A157" s="4" t="s">
        <v>1758</v>
      </c>
      <c r="B157" s="4" t="s">
        <v>1591</v>
      </c>
      <c r="C157" s="8" t="str">
        <f t="shared" si="2"/>
        <v>Baltimore Ravens</v>
      </c>
    </row>
    <row r="158" spans="1:3" ht="13" x14ac:dyDescent="0.3">
      <c r="A158" s="4" t="s">
        <v>1759</v>
      </c>
      <c r="B158" s="4" t="s">
        <v>1615</v>
      </c>
      <c r="C158" s="8" t="str">
        <f t="shared" si="2"/>
        <v>Baltimore Ravens</v>
      </c>
    </row>
    <row r="159" spans="1:3" ht="13" x14ac:dyDescent="0.3">
      <c r="A159" s="4" t="s">
        <v>1760</v>
      </c>
      <c r="B159" s="4" t="s">
        <v>1615</v>
      </c>
      <c r="C159" s="8" t="str">
        <f t="shared" si="2"/>
        <v>Baltimore Ravens</v>
      </c>
    </row>
    <row r="160" spans="1:3" ht="13" x14ac:dyDescent="0.3">
      <c r="A160" s="4" t="s">
        <v>1761</v>
      </c>
      <c r="B160" s="4" t="s">
        <v>1604</v>
      </c>
      <c r="C160" s="8" t="str">
        <f t="shared" si="2"/>
        <v>Baltimore Ravens</v>
      </c>
    </row>
    <row r="161" spans="1:3" ht="13" x14ac:dyDescent="0.3">
      <c r="A161" s="4" t="s">
        <v>1762</v>
      </c>
      <c r="B161" s="4" t="s">
        <v>1594</v>
      </c>
      <c r="C161" s="8" t="str">
        <f t="shared" si="2"/>
        <v>Baltimore Ravens</v>
      </c>
    </row>
    <row r="162" spans="1:3" ht="13" x14ac:dyDescent="0.3">
      <c r="A162" s="4" t="s">
        <v>1763</v>
      </c>
      <c r="B162" s="4" t="s">
        <v>1591</v>
      </c>
      <c r="C162" s="8" t="str">
        <f t="shared" si="2"/>
        <v>Baltimore Ravens</v>
      </c>
    </row>
    <row r="163" spans="1:3" ht="13" x14ac:dyDescent="0.3">
      <c r="A163" s="4" t="s">
        <v>1764</v>
      </c>
      <c r="B163" s="4" t="s">
        <v>1615</v>
      </c>
      <c r="C163" s="8" t="str">
        <f t="shared" si="2"/>
        <v>Baltimore Ravens</v>
      </c>
    </row>
    <row r="164" spans="1:3" ht="13" x14ac:dyDescent="0.3">
      <c r="A164" s="4" t="s">
        <v>1765</v>
      </c>
      <c r="B164" s="4" t="s">
        <v>1598</v>
      </c>
      <c r="C164" s="8" t="str">
        <f t="shared" si="2"/>
        <v>Baltimore Ravens</v>
      </c>
    </row>
    <row r="165" spans="1:3" ht="13" x14ac:dyDescent="0.3">
      <c r="A165" s="4" t="s">
        <v>1766</v>
      </c>
      <c r="B165" s="4" t="s">
        <v>1619</v>
      </c>
      <c r="C165" s="8" t="str">
        <f t="shared" si="2"/>
        <v>Baltimore Ravens</v>
      </c>
    </row>
    <row r="166" spans="1:3" ht="13" x14ac:dyDescent="0.3">
      <c r="A166" s="4" t="s">
        <v>1767</v>
      </c>
      <c r="B166" s="4" t="s">
        <v>1625</v>
      </c>
      <c r="C166" s="8" t="str">
        <f t="shared" si="2"/>
        <v>Baltimore Ravens</v>
      </c>
    </row>
    <row r="167" spans="1:3" ht="13" x14ac:dyDescent="0.3">
      <c r="A167" s="4" t="s">
        <v>1768</v>
      </c>
      <c r="B167" s="4" t="s">
        <v>1596</v>
      </c>
      <c r="C167" s="8" t="str">
        <f t="shared" si="2"/>
        <v>Baltimore Ravens</v>
      </c>
    </row>
    <row r="168" spans="1:3" ht="13" x14ac:dyDescent="0.3">
      <c r="A168" s="4" t="s">
        <v>1769</v>
      </c>
      <c r="B168" s="4" t="s">
        <v>1602</v>
      </c>
      <c r="C168" s="8" t="str">
        <f t="shared" si="2"/>
        <v>Baltimore Ravens</v>
      </c>
    </row>
    <row r="169" spans="1:3" ht="13" x14ac:dyDescent="0.3">
      <c r="A169" s="4" t="s">
        <v>1770</v>
      </c>
      <c r="B169" s="4" t="s">
        <v>1606</v>
      </c>
      <c r="C169" s="8" t="str">
        <f t="shared" si="2"/>
        <v>Baltimore Ravens</v>
      </c>
    </row>
    <row r="170" spans="1:3" ht="13" x14ac:dyDescent="0.3">
      <c r="A170" s="4" t="s">
        <v>1771</v>
      </c>
      <c r="B170" s="4" t="s">
        <v>1594</v>
      </c>
      <c r="C170" s="8" t="str">
        <f t="shared" si="2"/>
        <v>Baltimore Ravens</v>
      </c>
    </row>
    <row r="171" spans="1:3" ht="13" x14ac:dyDescent="0.3">
      <c r="A171" s="4" t="s">
        <v>1772</v>
      </c>
      <c r="B171" s="4" t="s">
        <v>1625</v>
      </c>
      <c r="C171" s="8" t="str">
        <f t="shared" si="2"/>
        <v>Baltimore Ravens</v>
      </c>
    </row>
    <row r="172" spans="1:3" ht="13" x14ac:dyDescent="0.3">
      <c r="A172" s="4" t="s">
        <v>1773</v>
      </c>
      <c r="B172" s="4" t="s">
        <v>1598</v>
      </c>
      <c r="C172" s="8" t="str">
        <f t="shared" si="2"/>
        <v>Baltimore Ravens</v>
      </c>
    </row>
    <row r="173" spans="1:3" ht="13" x14ac:dyDescent="0.3">
      <c r="A173" s="4" t="s">
        <v>1774</v>
      </c>
      <c r="B173" s="4" t="s">
        <v>1591</v>
      </c>
      <c r="C173" s="8" t="str">
        <f t="shared" si="2"/>
        <v>Baltimore Ravens</v>
      </c>
    </row>
    <row r="174" spans="1:3" ht="13" x14ac:dyDescent="0.3">
      <c r="A174" s="4" t="s">
        <v>1775</v>
      </c>
      <c r="B174" s="4" t="s">
        <v>1598</v>
      </c>
      <c r="C174" s="8" t="str">
        <f t="shared" si="2"/>
        <v>Baltimore Ravens</v>
      </c>
    </row>
    <row r="175" spans="1:3" ht="13" x14ac:dyDescent="0.3">
      <c r="A175" s="4" t="s">
        <v>1776</v>
      </c>
      <c r="B175" s="4" t="s">
        <v>1602</v>
      </c>
      <c r="C175" s="8" t="str">
        <f t="shared" si="2"/>
        <v>Baltimore Ravens</v>
      </c>
    </row>
    <row r="176" spans="1:3" ht="13" x14ac:dyDescent="0.3">
      <c r="A176" s="4" t="s">
        <v>1777</v>
      </c>
      <c r="B176" s="4" t="s">
        <v>1591</v>
      </c>
      <c r="C176" s="8" t="str">
        <f t="shared" si="2"/>
        <v>Baltimore Ravens</v>
      </c>
    </row>
    <row r="177" spans="1:3" ht="13" x14ac:dyDescent="0.3">
      <c r="A177" s="4" t="s">
        <v>1778</v>
      </c>
      <c r="B177" s="4" t="s">
        <v>1604</v>
      </c>
      <c r="C177" s="8" t="str">
        <f t="shared" si="2"/>
        <v>Baltimore Ravens</v>
      </c>
    </row>
    <row r="178" spans="1:3" ht="13" x14ac:dyDescent="0.3">
      <c r="A178" s="4" t="s">
        <v>1779</v>
      </c>
      <c r="B178" s="4" t="s">
        <v>1600</v>
      </c>
      <c r="C178" s="8" t="str">
        <f t="shared" si="2"/>
        <v>Baltimore Ravens</v>
      </c>
    </row>
    <row r="179" spans="1:3" ht="13" x14ac:dyDescent="0.3">
      <c r="A179" s="4" t="s">
        <v>1780</v>
      </c>
      <c r="B179" s="4" t="s">
        <v>1625</v>
      </c>
      <c r="C179" s="8" t="str">
        <f t="shared" si="2"/>
        <v>Baltimore Ravens</v>
      </c>
    </row>
    <row r="180" spans="1:3" ht="13" x14ac:dyDescent="0.3">
      <c r="A180" s="4" t="s">
        <v>1781</v>
      </c>
      <c r="B180" s="4" t="s">
        <v>1596</v>
      </c>
      <c r="C180" s="8" t="str">
        <f t="shared" si="2"/>
        <v>Baltimore Ravens</v>
      </c>
    </row>
    <row r="181" spans="1:3" ht="13" x14ac:dyDescent="0.3">
      <c r="A181" s="4" t="s">
        <v>1782</v>
      </c>
      <c r="B181" s="4" t="s">
        <v>1591</v>
      </c>
      <c r="C181" s="8" t="str">
        <f t="shared" si="2"/>
        <v>Baltimore Ravens</v>
      </c>
    </row>
    <row r="182" spans="1:3" ht="13" x14ac:dyDescent="0.3">
      <c r="A182" s="4" t="s">
        <v>1783</v>
      </c>
      <c r="B182" s="4" t="s">
        <v>1600</v>
      </c>
      <c r="C182" s="8" t="str">
        <f t="shared" si="2"/>
        <v>Baltimore Ravens</v>
      </c>
    </row>
    <row r="183" spans="1:3" ht="13" x14ac:dyDescent="0.3">
      <c r="A183" s="4" t="s">
        <v>1784</v>
      </c>
      <c r="B183" s="4" t="s">
        <v>1596</v>
      </c>
      <c r="C183" s="8" t="str">
        <f t="shared" si="2"/>
        <v>Baltimore Ravens</v>
      </c>
    </row>
    <row r="184" spans="1:3" ht="13" x14ac:dyDescent="0.3">
      <c r="A184" s="4" t="s">
        <v>1785</v>
      </c>
      <c r="B184" s="4" t="s">
        <v>1604</v>
      </c>
      <c r="C184" s="8" t="str">
        <f t="shared" si="2"/>
        <v>Baltimore Ravens</v>
      </c>
    </row>
    <row r="185" spans="1:3" ht="13" x14ac:dyDescent="0.3">
      <c r="A185" s="4" t="s">
        <v>1786</v>
      </c>
      <c r="B185" s="4" t="s">
        <v>1600</v>
      </c>
      <c r="C185" s="8" t="str">
        <f t="shared" si="2"/>
        <v>Baltimore Ravens</v>
      </c>
    </row>
    <row r="186" spans="1:3" ht="13" x14ac:dyDescent="0.3">
      <c r="A186" s="4" t="s">
        <v>1787</v>
      </c>
      <c r="B186" s="4" t="s">
        <v>1598</v>
      </c>
      <c r="C186" s="8" t="str">
        <f t="shared" si="2"/>
        <v>Baltimore Ravens</v>
      </c>
    </row>
    <row r="187" spans="1:3" ht="13" x14ac:dyDescent="0.3">
      <c r="A187" s="4" t="s">
        <v>1788</v>
      </c>
      <c r="B187" s="4" t="s">
        <v>1602</v>
      </c>
      <c r="C187" s="8" t="str">
        <f t="shared" si="2"/>
        <v>Baltimore Ravens</v>
      </c>
    </row>
    <row r="188" spans="1:3" ht="13" x14ac:dyDescent="0.3">
      <c r="A188" s="4" t="s">
        <v>1789</v>
      </c>
      <c r="B188" s="4" t="s">
        <v>1596</v>
      </c>
      <c r="C188" s="8" t="str">
        <f t="shared" si="2"/>
        <v>Baltimore Ravens</v>
      </c>
    </row>
    <row r="189" spans="1:3" ht="13" x14ac:dyDescent="0.3">
      <c r="A189" s="4" t="s">
        <v>1790</v>
      </c>
      <c r="B189" s="4" t="s">
        <v>1598</v>
      </c>
      <c r="C189" s="8" t="str">
        <f t="shared" si="2"/>
        <v>Baltimore Ravens</v>
      </c>
    </row>
    <row r="190" spans="1:3" ht="13" x14ac:dyDescent="0.3">
      <c r="A190" s="4" t="s">
        <v>1791</v>
      </c>
      <c r="B190" s="4" t="s">
        <v>1598</v>
      </c>
      <c r="C190" s="8" t="str">
        <f t="shared" si="2"/>
        <v>Baltimore Ravens</v>
      </c>
    </row>
    <row r="191" spans="1:3" ht="13" x14ac:dyDescent="0.3">
      <c r="A191" s="4" t="s">
        <v>1792</v>
      </c>
      <c r="B191" s="4" t="s">
        <v>1594</v>
      </c>
      <c r="C191" s="8" t="str">
        <f t="shared" si="2"/>
        <v>Baltimore Ravens</v>
      </c>
    </row>
    <row r="192" spans="1:3" ht="13" x14ac:dyDescent="0.3">
      <c r="A192" s="4" t="s">
        <v>1793</v>
      </c>
      <c r="B192" s="4" t="s">
        <v>1604</v>
      </c>
      <c r="C192" s="8" t="str">
        <f t="shared" si="2"/>
        <v>Baltimore Ravens</v>
      </c>
    </row>
    <row r="193" spans="1:3" ht="13" x14ac:dyDescent="0.3">
      <c r="A193" s="4" t="s">
        <v>1794</v>
      </c>
      <c r="B193" s="4" t="s">
        <v>1598</v>
      </c>
      <c r="C193" s="8" t="str">
        <f t="shared" si="2"/>
        <v>Baltimore Ravens</v>
      </c>
    </row>
    <row r="194" spans="1:3" ht="13" x14ac:dyDescent="0.3">
      <c r="A194" s="4" t="s">
        <v>1795</v>
      </c>
      <c r="B194" s="4" t="s">
        <v>1591</v>
      </c>
      <c r="C194" s="8" t="str">
        <f t="shared" si="2"/>
        <v>Baltimore Ravens</v>
      </c>
    </row>
    <row r="195" spans="1:3" ht="13" x14ac:dyDescent="0.3">
      <c r="A195" s="4" t="s">
        <v>1796</v>
      </c>
      <c r="B195" s="4" t="s">
        <v>1602</v>
      </c>
      <c r="C195" s="8" t="str">
        <f t="shared" si="2"/>
        <v>Baltimore Ravens</v>
      </c>
    </row>
    <row r="196" spans="1:3" ht="13" x14ac:dyDescent="0.3">
      <c r="A196" s="4" t="s">
        <v>1797</v>
      </c>
      <c r="B196" s="4" t="s">
        <v>1591</v>
      </c>
      <c r="C196" s="8" t="str">
        <f t="shared" ref="C196:C259" si="3">IF(B195="", A195, C195)</f>
        <v>Baltimore Ravens</v>
      </c>
    </row>
    <row r="197" spans="1:3" ht="13" x14ac:dyDescent="0.3">
      <c r="A197" s="4" t="s">
        <v>1798</v>
      </c>
      <c r="B197" s="4" t="s">
        <v>1615</v>
      </c>
      <c r="C197" s="8" t="str">
        <f t="shared" si="3"/>
        <v>Baltimore Ravens</v>
      </c>
    </row>
    <row r="198" spans="1:3" ht="13" x14ac:dyDescent="0.3">
      <c r="A198" s="4" t="s">
        <v>1799</v>
      </c>
      <c r="B198" s="4" t="s">
        <v>1615</v>
      </c>
      <c r="C198" s="8" t="str">
        <f t="shared" si="3"/>
        <v>Baltimore Ravens</v>
      </c>
    </row>
    <row r="199" spans="1:3" ht="13" x14ac:dyDescent="0.3">
      <c r="A199" s="4" t="s">
        <v>1800</v>
      </c>
      <c r="B199" s="4" t="s">
        <v>1591</v>
      </c>
      <c r="C199" s="8" t="str">
        <f t="shared" si="3"/>
        <v>Baltimore Ravens</v>
      </c>
    </row>
    <row r="200" spans="1:3" ht="13" x14ac:dyDescent="0.3">
      <c r="A200" s="8" t="s">
        <v>1801</v>
      </c>
      <c r="B200" s="4"/>
      <c r="C200" s="8" t="str">
        <f t="shared" si="3"/>
        <v>Baltimore Ravens</v>
      </c>
    </row>
    <row r="201" spans="1:3" ht="13" x14ac:dyDescent="0.3">
      <c r="A201" s="4" t="s">
        <v>1802</v>
      </c>
      <c r="B201" s="4" t="s">
        <v>1591</v>
      </c>
      <c r="C201" s="8" t="str">
        <f>IF(B200="", A200, C200)</f>
        <v>Buffalo Bills</v>
      </c>
    </row>
    <row r="202" spans="1:3" ht="13" x14ac:dyDescent="0.3">
      <c r="A202" s="4" t="s">
        <v>1803</v>
      </c>
      <c r="B202" s="4" t="s">
        <v>1600</v>
      </c>
      <c r="C202" s="8" t="str">
        <f t="shared" si="3"/>
        <v>Buffalo Bills</v>
      </c>
    </row>
    <row r="203" spans="1:3" ht="13" x14ac:dyDescent="0.3">
      <c r="A203" s="4" t="s">
        <v>1804</v>
      </c>
      <c r="B203" s="4" t="s">
        <v>1604</v>
      </c>
      <c r="C203" s="8" t="str">
        <f t="shared" si="3"/>
        <v>Buffalo Bills</v>
      </c>
    </row>
    <row r="204" spans="1:3" ht="13" x14ac:dyDescent="0.3">
      <c r="A204" s="4" t="s">
        <v>1805</v>
      </c>
      <c r="B204" s="4" t="s">
        <v>1591</v>
      </c>
      <c r="C204" s="8" t="str">
        <f t="shared" si="3"/>
        <v>Buffalo Bills</v>
      </c>
    </row>
    <row r="205" spans="1:3" ht="13" x14ac:dyDescent="0.3">
      <c r="A205" s="4" t="s">
        <v>1806</v>
      </c>
      <c r="B205" s="4" t="s">
        <v>1596</v>
      </c>
      <c r="C205" s="8" t="str">
        <f t="shared" si="3"/>
        <v>Buffalo Bills</v>
      </c>
    </row>
    <row r="206" spans="1:3" ht="13" x14ac:dyDescent="0.3">
      <c r="A206" s="4" t="s">
        <v>1807</v>
      </c>
      <c r="B206" s="4" t="s">
        <v>1591</v>
      </c>
      <c r="C206" s="8" t="str">
        <f t="shared" si="3"/>
        <v>Buffalo Bills</v>
      </c>
    </row>
    <row r="207" spans="1:3" ht="13" x14ac:dyDescent="0.3">
      <c r="A207" s="4" t="s">
        <v>1808</v>
      </c>
      <c r="B207" s="4" t="s">
        <v>1615</v>
      </c>
      <c r="C207" s="8" t="str">
        <f t="shared" si="3"/>
        <v>Buffalo Bills</v>
      </c>
    </row>
    <row r="208" spans="1:3" ht="13" x14ac:dyDescent="0.3">
      <c r="A208" s="4" t="s">
        <v>1809</v>
      </c>
      <c r="B208" s="4" t="s">
        <v>1598</v>
      </c>
      <c r="C208" s="8" t="str">
        <f t="shared" si="3"/>
        <v>Buffalo Bills</v>
      </c>
    </row>
    <row r="209" spans="1:3" ht="13" x14ac:dyDescent="0.3">
      <c r="A209" s="4" t="s">
        <v>1810</v>
      </c>
      <c r="B209" s="4" t="s">
        <v>1602</v>
      </c>
      <c r="C209" s="8" t="str">
        <f t="shared" si="3"/>
        <v>Buffalo Bills</v>
      </c>
    </row>
    <row r="210" spans="1:3" ht="13" x14ac:dyDescent="0.3">
      <c r="A210" s="4" t="s">
        <v>1811</v>
      </c>
      <c r="B210" s="4" t="s">
        <v>1623</v>
      </c>
      <c r="C210" s="8" t="str">
        <f t="shared" si="3"/>
        <v>Buffalo Bills</v>
      </c>
    </row>
    <row r="211" spans="1:3" ht="13" x14ac:dyDescent="0.3">
      <c r="A211" s="4" t="s">
        <v>1812</v>
      </c>
      <c r="B211" s="4" t="s">
        <v>1594</v>
      </c>
      <c r="C211" s="8" t="str">
        <f t="shared" si="3"/>
        <v>Buffalo Bills</v>
      </c>
    </row>
    <row r="212" spans="1:3" ht="13" x14ac:dyDescent="0.3">
      <c r="A212" s="4" t="s">
        <v>1813</v>
      </c>
      <c r="B212" s="4" t="s">
        <v>1594</v>
      </c>
      <c r="C212" s="8" t="str">
        <f t="shared" si="3"/>
        <v>Buffalo Bills</v>
      </c>
    </row>
    <row r="213" spans="1:3" ht="13" x14ac:dyDescent="0.3">
      <c r="A213" s="4" t="s">
        <v>1814</v>
      </c>
      <c r="B213" s="4" t="s">
        <v>1591</v>
      </c>
      <c r="C213" s="8" t="str">
        <f t="shared" si="3"/>
        <v>Buffalo Bills</v>
      </c>
    </row>
    <row r="214" spans="1:3" ht="13" x14ac:dyDescent="0.3">
      <c r="A214" s="4" t="s">
        <v>1815</v>
      </c>
      <c r="B214" s="4" t="s">
        <v>1600</v>
      </c>
      <c r="C214" s="8" t="str">
        <f t="shared" si="3"/>
        <v>Buffalo Bills</v>
      </c>
    </row>
    <row r="215" spans="1:3" ht="13" x14ac:dyDescent="0.3">
      <c r="A215" s="4" t="s">
        <v>1816</v>
      </c>
      <c r="B215" s="4" t="s">
        <v>1600</v>
      </c>
      <c r="C215" s="8" t="str">
        <f t="shared" si="3"/>
        <v>Buffalo Bills</v>
      </c>
    </row>
    <row r="216" spans="1:3" ht="13" x14ac:dyDescent="0.3">
      <c r="A216" s="4" t="s">
        <v>1817</v>
      </c>
      <c r="B216" s="4" t="s">
        <v>1604</v>
      </c>
      <c r="C216" s="8" t="str">
        <f t="shared" si="3"/>
        <v>Buffalo Bills</v>
      </c>
    </row>
    <row r="217" spans="1:3" ht="13" x14ac:dyDescent="0.3">
      <c r="A217" s="4" t="s">
        <v>1818</v>
      </c>
      <c r="B217" s="4" t="s">
        <v>1602</v>
      </c>
      <c r="C217" s="8" t="str">
        <f t="shared" si="3"/>
        <v>Buffalo Bills</v>
      </c>
    </row>
    <row r="218" spans="1:3" ht="13" x14ac:dyDescent="0.3">
      <c r="A218" s="4" t="s">
        <v>1819</v>
      </c>
      <c r="B218" s="4" t="s">
        <v>1604</v>
      </c>
      <c r="C218" s="8" t="str">
        <f t="shared" si="3"/>
        <v>Buffalo Bills</v>
      </c>
    </row>
    <row r="219" spans="1:3" ht="13" x14ac:dyDescent="0.3">
      <c r="A219" s="4" t="s">
        <v>1820</v>
      </c>
      <c r="B219" s="4" t="s">
        <v>1615</v>
      </c>
      <c r="C219" s="8" t="str">
        <f t="shared" si="3"/>
        <v>Buffalo Bills</v>
      </c>
    </row>
    <row r="220" spans="1:3" ht="13" x14ac:dyDescent="0.3">
      <c r="A220" s="4" t="s">
        <v>1821</v>
      </c>
      <c r="B220" s="4" t="s">
        <v>1598</v>
      </c>
      <c r="C220" s="8" t="str">
        <f t="shared" si="3"/>
        <v>Buffalo Bills</v>
      </c>
    </row>
    <row r="221" spans="1:3" ht="13" x14ac:dyDescent="0.3">
      <c r="A221" s="4" t="s">
        <v>0</v>
      </c>
      <c r="B221" s="4" t="s">
        <v>1619</v>
      </c>
      <c r="C221" s="8" t="str">
        <f t="shared" si="3"/>
        <v>Buffalo Bills</v>
      </c>
    </row>
    <row r="222" spans="1:3" ht="13" x14ac:dyDescent="0.3">
      <c r="A222" s="4" t="s">
        <v>1</v>
      </c>
      <c r="B222" s="4" t="s">
        <v>1596</v>
      </c>
      <c r="C222" s="8" t="str">
        <f t="shared" si="3"/>
        <v>Buffalo Bills</v>
      </c>
    </row>
    <row r="223" spans="1:3" ht="13" x14ac:dyDescent="0.3">
      <c r="A223" s="4" t="s">
        <v>2</v>
      </c>
      <c r="B223" s="4" t="s">
        <v>1591</v>
      </c>
      <c r="C223" s="8" t="str">
        <f t="shared" si="3"/>
        <v>Buffalo Bills</v>
      </c>
    </row>
    <row r="224" spans="1:3" ht="13" x14ac:dyDescent="0.3">
      <c r="A224" s="4" t="s">
        <v>3</v>
      </c>
      <c r="B224" s="4" t="s">
        <v>1604</v>
      </c>
      <c r="C224" s="8" t="str">
        <f t="shared" si="3"/>
        <v>Buffalo Bills</v>
      </c>
    </row>
    <row r="225" spans="1:3" ht="13" x14ac:dyDescent="0.3">
      <c r="A225" s="4" t="s">
        <v>4</v>
      </c>
      <c r="B225" s="4" t="s">
        <v>1630</v>
      </c>
      <c r="C225" s="8" t="str">
        <f t="shared" si="3"/>
        <v>Buffalo Bills</v>
      </c>
    </row>
    <row r="226" spans="1:3" ht="13" x14ac:dyDescent="0.3">
      <c r="A226" s="4" t="s">
        <v>5</v>
      </c>
      <c r="B226" s="4" t="s">
        <v>1598</v>
      </c>
      <c r="C226" s="8" t="str">
        <f t="shared" si="3"/>
        <v>Buffalo Bills</v>
      </c>
    </row>
    <row r="227" spans="1:3" ht="13" x14ac:dyDescent="0.3">
      <c r="A227" s="4" t="s">
        <v>6</v>
      </c>
      <c r="B227" s="4" t="s">
        <v>1594</v>
      </c>
      <c r="C227" s="8" t="str">
        <f t="shared" si="3"/>
        <v>Buffalo Bills</v>
      </c>
    </row>
    <row r="228" spans="1:3" ht="13" x14ac:dyDescent="0.3">
      <c r="A228" s="4" t="s">
        <v>7</v>
      </c>
      <c r="B228" s="4" t="s">
        <v>1598</v>
      </c>
      <c r="C228" s="8" t="str">
        <f t="shared" si="3"/>
        <v>Buffalo Bills</v>
      </c>
    </row>
    <row r="229" spans="1:3" ht="13" x14ac:dyDescent="0.3">
      <c r="A229" s="4" t="s">
        <v>8</v>
      </c>
      <c r="B229" s="4" t="s">
        <v>1600</v>
      </c>
      <c r="C229" s="8" t="str">
        <f t="shared" si="3"/>
        <v>Buffalo Bills</v>
      </c>
    </row>
    <row r="230" spans="1:3" ht="13" x14ac:dyDescent="0.3">
      <c r="A230" s="4" t="s">
        <v>9</v>
      </c>
      <c r="B230" s="4" t="s">
        <v>1625</v>
      </c>
      <c r="C230" s="8" t="str">
        <f t="shared" si="3"/>
        <v>Buffalo Bills</v>
      </c>
    </row>
    <row r="231" spans="1:3" ht="13" x14ac:dyDescent="0.3">
      <c r="A231" s="4" t="s">
        <v>10</v>
      </c>
      <c r="B231" s="4" t="s">
        <v>1596</v>
      </c>
      <c r="C231" s="8" t="str">
        <f t="shared" si="3"/>
        <v>Buffalo Bills</v>
      </c>
    </row>
    <row r="232" spans="1:3" ht="13" x14ac:dyDescent="0.3">
      <c r="A232" s="4" t="s">
        <v>11</v>
      </c>
      <c r="B232" s="4" t="s">
        <v>1602</v>
      </c>
      <c r="C232" s="8" t="str">
        <f t="shared" si="3"/>
        <v>Buffalo Bills</v>
      </c>
    </row>
    <row r="233" spans="1:3" ht="13" x14ac:dyDescent="0.3">
      <c r="A233" s="4" t="s">
        <v>12</v>
      </c>
      <c r="B233" s="4" t="s">
        <v>1623</v>
      </c>
      <c r="C233" s="8" t="str">
        <f t="shared" si="3"/>
        <v>Buffalo Bills</v>
      </c>
    </row>
    <row r="234" spans="1:3" ht="13" x14ac:dyDescent="0.3">
      <c r="A234" s="4" t="s">
        <v>13</v>
      </c>
      <c r="B234" s="4" t="s">
        <v>1625</v>
      </c>
      <c r="C234" s="8" t="str">
        <f t="shared" si="3"/>
        <v>Buffalo Bills</v>
      </c>
    </row>
    <row r="235" spans="1:3" ht="13" x14ac:dyDescent="0.3">
      <c r="A235" s="4" t="s">
        <v>14</v>
      </c>
      <c r="B235" s="4" t="s">
        <v>1594</v>
      </c>
      <c r="C235" s="8" t="str">
        <f t="shared" si="3"/>
        <v>Buffalo Bills</v>
      </c>
    </row>
    <row r="236" spans="1:3" ht="13" x14ac:dyDescent="0.3">
      <c r="A236" s="4" t="s">
        <v>15</v>
      </c>
      <c r="B236" s="4" t="s">
        <v>1598</v>
      </c>
      <c r="C236" s="8" t="str">
        <f t="shared" si="3"/>
        <v>Buffalo Bills</v>
      </c>
    </row>
    <row r="237" spans="1:3" ht="13" x14ac:dyDescent="0.3">
      <c r="A237" s="4" t="s">
        <v>16</v>
      </c>
      <c r="B237" s="4" t="s">
        <v>1600</v>
      </c>
      <c r="C237" s="8" t="str">
        <f t="shared" si="3"/>
        <v>Buffalo Bills</v>
      </c>
    </row>
    <row r="238" spans="1:3" ht="13" x14ac:dyDescent="0.3">
      <c r="A238" s="4" t="s">
        <v>17</v>
      </c>
      <c r="B238" s="4" t="s">
        <v>1625</v>
      </c>
      <c r="C238" s="8" t="str">
        <f t="shared" si="3"/>
        <v>Buffalo Bills</v>
      </c>
    </row>
    <row r="239" spans="1:3" ht="13" x14ac:dyDescent="0.3">
      <c r="A239" s="4" t="s">
        <v>18</v>
      </c>
      <c r="B239" s="4" t="s">
        <v>1619</v>
      </c>
      <c r="C239" s="8" t="str">
        <f t="shared" si="3"/>
        <v>Buffalo Bills</v>
      </c>
    </row>
    <row r="240" spans="1:3" ht="13" x14ac:dyDescent="0.3">
      <c r="A240" s="4" t="s">
        <v>19</v>
      </c>
      <c r="B240" s="4" t="s">
        <v>1591</v>
      </c>
      <c r="C240" s="8" t="str">
        <f t="shared" si="3"/>
        <v>Buffalo Bills</v>
      </c>
    </row>
    <row r="241" spans="1:3" ht="13" x14ac:dyDescent="0.3">
      <c r="A241" s="4" t="s">
        <v>20</v>
      </c>
      <c r="B241" s="4" t="s">
        <v>1604</v>
      </c>
      <c r="C241" s="8" t="str">
        <f t="shared" si="3"/>
        <v>Buffalo Bills</v>
      </c>
    </row>
    <row r="242" spans="1:3" ht="13" x14ac:dyDescent="0.3">
      <c r="A242" s="4" t="s">
        <v>21</v>
      </c>
      <c r="B242" s="4" t="s">
        <v>1591</v>
      </c>
      <c r="C242" s="8" t="str">
        <f t="shared" si="3"/>
        <v>Buffalo Bills</v>
      </c>
    </row>
    <row r="243" spans="1:3" ht="13" x14ac:dyDescent="0.3">
      <c r="A243" s="4" t="s">
        <v>22</v>
      </c>
      <c r="B243" s="4" t="s">
        <v>1598</v>
      </c>
      <c r="C243" s="8" t="str">
        <f t="shared" si="3"/>
        <v>Buffalo Bills</v>
      </c>
    </row>
    <row r="244" spans="1:3" ht="13" x14ac:dyDescent="0.3">
      <c r="A244" s="4" t="s">
        <v>23</v>
      </c>
      <c r="B244" s="4" t="s">
        <v>1596</v>
      </c>
      <c r="C244" s="8" t="str">
        <f t="shared" si="3"/>
        <v>Buffalo Bills</v>
      </c>
    </row>
    <row r="245" spans="1:3" ht="13" x14ac:dyDescent="0.3">
      <c r="A245" s="4" t="s">
        <v>24</v>
      </c>
      <c r="B245" s="4" t="s">
        <v>1594</v>
      </c>
      <c r="C245" s="8" t="str">
        <f t="shared" si="3"/>
        <v>Buffalo Bills</v>
      </c>
    </row>
    <row r="246" spans="1:3" ht="13" x14ac:dyDescent="0.3">
      <c r="A246" s="4" t="s">
        <v>25</v>
      </c>
      <c r="B246" s="4" t="s">
        <v>1602</v>
      </c>
      <c r="C246" s="8" t="str">
        <f t="shared" si="3"/>
        <v>Buffalo Bills</v>
      </c>
    </row>
    <row r="247" spans="1:3" ht="13" x14ac:dyDescent="0.3">
      <c r="A247" s="4" t="s">
        <v>26</v>
      </c>
      <c r="B247" s="4" t="s">
        <v>1602</v>
      </c>
      <c r="C247" s="8" t="str">
        <f t="shared" si="3"/>
        <v>Buffalo Bills</v>
      </c>
    </row>
    <row r="248" spans="1:3" ht="13" x14ac:dyDescent="0.3">
      <c r="A248" s="4" t="s">
        <v>27</v>
      </c>
      <c r="B248" s="4" t="s">
        <v>1623</v>
      </c>
      <c r="C248" s="8" t="str">
        <f t="shared" si="3"/>
        <v>Buffalo Bills</v>
      </c>
    </row>
    <row r="249" spans="1:3" ht="13" x14ac:dyDescent="0.3">
      <c r="A249" s="4" t="s">
        <v>28</v>
      </c>
      <c r="B249" s="4" t="s">
        <v>1594</v>
      </c>
      <c r="C249" s="8" t="str">
        <f t="shared" si="3"/>
        <v>Buffalo Bills</v>
      </c>
    </row>
    <row r="250" spans="1:3" ht="13" x14ac:dyDescent="0.3">
      <c r="A250" s="4" t="s">
        <v>29</v>
      </c>
      <c r="B250" s="4" t="s">
        <v>1598</v>
      </c>
      <c r="C250" s="8" t="str">
        <f t="shared" si="3"/>
        <v>Buffalo Bills</v>
      </c>
    </row>
    <row r="251" spans="1:3" ht="13" x14ac:dyDescent="0.3">
      <c r="A251" s="4" t="s">
        <v>30</v>
      </c>
      <c r="B251" s="4" t="s">
        <v>1623</v>
      </c>
      <c r="C251" s="8" t="str">
        <f t="shared" si="3"/>
        <v>Buffalo Bills</v>
      </c>
    </row>
    <row r="252" spans="1:3" ht="13" x14ac:dyDescent="0.3">
      <c r="A252" s="4" t="s">
        <v>31</v>
      </c>
      <c r="B252" s="4" t="s">
        <v>1591</v>
      </c>
      <c r="C252" s="8" t="str">
        <f t="shared" si="3"/>
        <v>Buffalo Bills</v>
      </c>
    </row>
    <row r="253" spans="1:3" ht="13" x14ac:dyDescent="0.3">
      <c r="A253" s="4" t="s">
        <v>32</v>
      </c>
      <c r="B253" s="4" t="s">
        <v>1606</v>
      </c>
      <c r="C253" s="8" t="str">
        <f t="shared" si="3"/>
        <v>Buffalo Bills</v>
      </c>
    </row>
    <row r="254" spans="1:3" ht="13" x14ac:dyDescent="0.3">
      <c r="A254" s="4" t="s">
        <v>33</v>
      </c>
      <c r="B254" s="4" t="s">
        <v>1602</v>
      </c>
      <c r="C254" s="8" t="str">
        <f t="shared" si="3"/>
        <v>Buffalo Bills</v>
      </c>
    </row>
    <row r="255" spans="1:3" ht="13" x14ac:dyDescent="0.3">
      <c r="A255" s="4" t="s">
        <v>34</v>
      </c>
      <c r="B255" s="4" t="s">
        <v>1598</v>
      </c>
      <c r="C255" s="8" t="str">
        <f t="shared" si="3"/>
        <v>Buffalo Bills</v>
      </c>
    </row>
    <row r="256" spans="1:3" ht="13" x14ac:dyDescent="0.3">
      <c r="A256" s="4" t="s">
        <v>35</v>
      </c>
      <c r="B256" s="4" t="s">
        <v>1591</v>
      </c>
      <c r="C256" s="8" t="str">
        <f t="shared" si="3"/>
        <v>Buffalo Bills</v>
      </c>
    </row>
    <row r="257" spans="1:3" ht="13" x14ac:dyDescent="0.3">
      <c r="A257" s="4" t="s">
        <v>36</v>
      </c>
      <c r="B257" s="4" t="s">
        <v>1602</v>
      </c>
      <c r="C257" s="8" t="str">
        <f t="shared" si="3"/>
        <v>Buffalo Bills</v>
      </c>
    </row>
    <row r="258" spans="1:3" ht="13" x14ac:dyDescent="0.3">
      <c r="A258" s="4" t="s">
        <v>37</v>
      </c>
      <c r="B258" s="4" t="s">
        <v>1600</v>
      </c>
      <c r="C258" s="8" t="str">
        <f t="shared" si="3"/>
        <v>Buffalo Bills</v>
      </c>
    </row>
    <row r="259" spans="1:3" ht="13" x14ac:dyDescent="0.3">
      <c r="A259" s="4" t="s">
        <v>38</v>
      </c>
      <c r="B259" s="4" t="s">
        <v>1604</v>
      </c>
      <c r="C259" s="8" t="str">
        <f t="shared" si="3"/>
        <v>Buffalo Bills</v>
      </c>
    </row>
    <row r="260" spans="1:3" ht="13" x14ac:dyDescent="0.3">
      <c r="A260" s="4" t="s">
        <v>39</v>
      </c>
      <c r="B260" s="4" t="s">
        <v>1615</v>
      </c>
      <c r="C260" s="8" t="str">
        <f t="shared" ref="C260:C323" si="4">IF(B259="", A259, C259)</f>
        <v>Buffalo Bills</v>
      </c>
    </row>
    <row r="261" spans="1:3" ht="13" x14ac:dyDescent="0.3">
      <c r="A261" s="8" t="s">
        <v>40</v>
      </c>
      <c r="B261" s="4"/>
      <c r="C261" s="8" t="str">
        <f t="shared" si="4"/>
        <v>Buffalo Bills</v>
      </c>
    </row>
    <row r="262" spans="1:3" ht="13" x14ac:dyDescent="0.3">
      <c r="A262" s="4" t="s">
        <v>41</v>
      </c>
      <c r="B262" s="4" t="s">
        <v>1623</v>
      </c>
      <c r="C262" s="8" t="str">
        <f>IF(B261="", A261, C261)</f>
        <v>Carolina Panthers</v>
      </c>
    </row>
    <row r="263" spans="1:3" ht="13" x14ac:dyDescent="0.3">
      <c r="A263" s="4" t="s">
        <v>42</v>
      </c>
      <c r="B263" s="4" t="s">
        <v>1594</v>
      </c>
      <c r="C263" s="8" t="str">
        <f t="shared" si="4"/>
        <v>Carolina Panthers</v>
      </c>
    </row>
    <row r="264" spans="1:3" ht="13" x14ac:dyDescent="0.3">
      <c r="A264" s="4" t="s">
        <v>43</v>
      </c>
      <c r="B264" s="4" t="s">
        <v>1598</v>
      </c>
      <c r="C264" s="8" t="str">
        <f t="shared" si="4"/>
        <v>Carolina Panthers</v>
      </c>
    </row>
    <row r="265" spans="1:3" ht="13" x14ac:dyDescent="0.3">
      <c r="A265" s="4" t="s">
        <v>44</v>
      </c>
      <c r="B265" s="4" t="s">
        <v>1598</v>
      </c>
      <c r="C265" s="8" t="str">
        <f t="shared" si="4"/>
        <v>Carolina Panthers</v>
      </c>
    </row>
    <row r="266" spans="1:3" ht="13" x14ac:dyDescent="0.3">
      <c r="A266" s="4" t="s">
        <v>45</v>
      </c>
      <c r="B266" s="4" t="s">
        <v>1591</v>
      </c>
      <c r="C266" s="8" t="str">
        <f t="shared" si="4"/>
        <v>Carolina Panthers</v>
      </c>
    </row>
    <row r="267" spans="1:3" ht="13" x14ac:dyDescent="0.3">
      <c r="A267" s="4" t="s">
        <v>46</v>
      </c>
      <c r="B267" s="4" t="s">
        <v>1630</v>
      </c>
      <c r="C267" s="8" t="str">
        <f t="shared" si="4"/>
        <v>Carolina Panthers</v>
      </c>
    </row>
    <row r="268" spans="1:3" ht="13" x14ac:dyDescent="0.3">
      <c r="A268" s="4" t="s">
        <v>47</v>
      </c>
      <c r="B268" s="4" t="s">
        <v>1591</v>
      </c>
      <c r="C268" s="8" t="str">
        <f t="shared" si="4"/>
        <v>Carolina Panthers</v>
      </c>
    </row>
    <row r="269" spans="1:3" ht="13" x14ac:dyDescent="0.3">
      <c r="A269" s="4" t="s">
        <v>48</v>
      </c>
      <c r="B269" s="4" t="s">
        <v>1619</v>
      </c>
      <c r="C269" s="8" t="str">
        <f t="shared" si="4"/>
        <v>Carolina Panthers</v>
      </c>
    </row>
    <row r="270" spans="1:3" ht="13" x14ac:dyDescent="0.3">
      <c r="A270" s="4" t="s">
        <v>49</v>
      </c>
      <c r="B270" s="4" t="s">
        <v>1604</v>
      </c>
      <c r="C270" s="8" t="str">
        <f t="shared" si="4"/>
        <v>Carolina Panthers</v>
      </c>
    </row>
    <row r="271" spans="1:3" ht="13" x14ac:dyDescent="0.3">
      <c r="A271" s="4" t="s">
        <v>50</v>
      </c>
      <c r="B271" s="4" t="s">
        <v>1615</v>
      </c>
      <c r="C271" s="8" t="str">
        <f t="shared" si="4"/>
        <v>Carolina Panthers</v>
      </c>
    </row>
    <row r="272" spans="1:3" ht="13" x14ac:dyDescent="0.3">
      <c r="A272" s="4" t="s">
        <v>51</v>
      </c>
      <c r="B272" s="4" t="s">
        <v>1594</v>
      </c>
      <c r="C272" s="8" t="str">
        <f t="shared" si="4"/>
        <v>Carolina Panthers</v>
      </c>
    </row>
    <row r="273" spans="1:3" ht="13" x14ac:dyDescent="0.3">
      <c r="A273" s="4" t="s">
        <v>52</v>
      </c>
      <c r="B273" s="4" t="s">
        <v>1596</v>
      </c>
      <c r="C273" s="8" t="str">
        <f t="shared" si="4"/>
        <v>Carolina Panthers</v>
      </c>
    </row>
    <row r="274" spans="1:3" ht="13" x14ac:dyDescent="0.3">
      <c r="A274" s="4" t="s">
        <v>53</v>
      </c>
      <c r="B274" s="4" t="s">
        <v>1591</v>
      </c>
      <c r="C274" s="8" t="str">
        <f t="shared" si="4"/>
        <v>Carolina Panthers</v>
      </c>
    </row>
    <row r="275" spans="1:3" ht="13" x14ac:dyDescent="0.3">
      <c r="A275" s="4" t="s">
        <v>54</v>
      </c>
      <c r="B275" s="4" t="s">
        <v>1591</v>
      </c>
      <c r="C275" s="8" t="str">
        <f t="shared" si="4"/>
        <v>Carolina Panthers</v>
      </c>
    </row>
    <row r="276" spans="1:3" ht="13" x14ac:dyDescent="0.3">
      <c r="A276" s="4" t="s">
        <v>55</v>
      </c>
      <c r="B276" s="4" t="s">
        <v>1615</v>
      </c>
      <c r="C276" s="8" t="str">
        <f t="shared" si="4"/>
        <v>Carolina Panthers</v>
      </c>
    </row>
    <row r="277" spans="1:3" ht="13" x14ac:dyDescent="0.3">
      <c r="A277" s="4" t="s">
        <v>56</v>
      </c>
      <c r="B277" s="4" t="s">
        <v>1591</v>
      </c>
      <c r="C277" s="8" t="str">
        <f t="shared" si="4"/>
        <v>Carolina Panthers</v>
      </c>
    </row>
    <row r="278" spans="1:3" ht="13" x14ac:dyDescent="0.3">
      <c r="A278" s="4" t="s">
        <v>57</v>
      </c>
      <c r="B278" s="4" t="s">
        <v>1591</v>
      </c>
      <c r="C278" s="8" t="str">
        <f t="shared" si="4"/>
        <v>Carolina Panthers</v>
      </c>
    </row>
    <row r="279" spans="1:3" ht="13" x14ac:dyDescent="0.3">
      <c r="A279" s="4" t="s">
        <v>58</v>
      </c>
      <c r="B279" s="4" t="s">
        <v>1596</v>
      </c>
      <c r="C279" s="8" t="str">
        <f t="shared" si="4"/>
        <v>Carolina Panthers</v>
      </c>
    </row>
    <row r="280" spans="1:3" ht="13" x14ac:dyDescent="0.3">
      <c r="A280" s="4" t="s">
        <v>59</v>
      </c>
      <c r="B280" s="4" t="s">
        <v>1598</v>
      </c>
      <c r="C280" s="8" t="str">
        <f t="shared" si="4"/>
        <v>Carolina Panthers</v>
      </c>
    </row>
    <row r="281" spans="1:3" ht="13" x14ac:dyDescent="0.3">
      <c r="A281" s="4" t="s">
        <v>60</v>
      </c>
      <c r="B281" s="4" t="s">
        <v>1615</v>
      </c>
      <c r="C281" s="8" t="str">
        <f t="shared" si="4"/>
        <v>Carolina Panthers</v>
      </c>
    </row>
    <row r="282" spans="1:3" ht="13" x14ac:dyDescent="0.3">
      <c r="A282" s="4" t="s">
        <v>61</v>
      </c>
      <c r="B282" s="4" t="s">
        <v>1600</v>
      </c>
      <c r="C282" s="8" t="str">
        <f t="shared" si="4"/>
        <v>Carolina Panthers</v>
      </c>
    </row>
    <row r="283" spans="1:3" ht="13" x14ac:dyDescent="0.3">
      <c r="A283" s="4" t="s">
        <v>62</v>
      </c>
      <c r="B283" s="4" t="s">
        <v>1604</v>
      </c>
      <c r="C283" s="8" t="str">
        <f t="shared" si="4"/>
        <v>Carolina Panthers</v>
      </c>
    </row>
    <row r="284" spans="1:3" ht="13" x14ac:dyDescent="0.3">
      <c r="A284" s="4" t="s">
        <v>63</v>
      </c>
      <c r="B284" s="4" t="s">
        <v>1615</v>
      </c>
      <c r="C284" s="8" t="str">
        <f t="shared" si="4"/>
        <v>Carolina Panthers</v>
      </c>
    </row>
    <row r="285" spans="1:3" ht="13" x14ac:dyDescent="0.3">
      <c r="A285" s="4" t="s">
        <v>64</v>
      </c>
      <c r="B285" s="4" t="s">
        <v>1600</v>
      </c>
      <c r="C285" s="8" t="str">
        <f t="shared" si="4"/>
        <v>Carolina Panthers</v>
      </c>
    </row>
    <row r="286" spans="1:3" ht="13" x14ac:dyDescent="0.3">
      <c r="A286" s="4" t="s">
        <v>65</v>
      </c>
      <c r="B286" s="4" t="s">
        <v>1606</v>
      </c>
      <c r="C286" s="8" t="str">
        <f t="shared" si="4"/>
        <v>Carolina Panthers</v>
      </c>
    </row>
    <row r="287" spans="1:3" ht="13" x14ac:dyDescent="0.3">
      <c r="A287" s="4" t="s">
        <v>66</v>
      </c>
      <c r="B287" s="4" t="s">
        <v>1625</v>
      </c>
      <c r="C287" s="8" t="str">
        <f t="shared" si="4"/>
        <v>Carolina Panthers</v>
      </c>
    </row>
    <row r="288" spans="1:3" ht="13" x14ac:dyDescent="0.3">
      <c r="A288" s="4" t="s">
        <v>67</v>
      </c>
      <c r="B288" s="4" t="s">
        <v>1604</v>
      </c>
      <c r="C288" s="8" t="str">
        <f t="shared" si="4"/>
        <v>Carolina Panthers</v>
      </c>
    </row>
    <row r="289" spans="1:3" ht="13" x14ac:dyDescent="0.3">
      <c r="A289" s="4" t="s">
        <v>68</v>
      </c>
      <c r="B289" s="4" t="s">
        <v>1591</v>
      </c>
      <c r="C289" s="8" t="str">
        <f t="shared" si="4"/>
        <v>Carolina Panthers</v>
      </c>
    </row>
    <row r="290" spans="1:3" ht="13" x14ac:dyDescent="0.3">
      <c r="A290" s="4" t="s">
        <v>69</v>
      </c>
      <c r="B290" s="4" t="s">
        <v>1598</v>
      </c>
      <c r="C290" s="8" t="str">
        <f t="shared" si="4"/>
        <v>Carolina Panthers</v>
      </c>
    </row>
    <row r="291" spans="1:3" ht="13" x14ac:dyDescent="0.3">
      <c r="A291" s="4" t="s">
        <v>70</v>
      </c>
      <c r="B291" s="4" t="s">
        <v>1591</v>
      </c>
      <c r="C291" s="8" t="str">
        <f t="shared" si="4"/>
        <v>Carolina Panthers</v>
      </c>
    </row>
    <row r="292" spans="1:3" ht="13" x14ac:dyDescent="0.3">
      <c r="A292" s="4" t="s">
        <v>71</v>
      </c>
      <c r="B292" s="4" t="s">
        <v>1598</v>
      </c>
      <c r="C292" s="8" t="str">
        <f t="shared" si="4"/>
        <v>Carolina Panthers</v>
      </c>
    </row>
    <row r="293" spans="1:3" ht="13" x14ac:dyDescent="0.3">
      <c r="A293" s="4" t="s">
        <v>72</v>
      </c>
      <c r="B293" s="4" t="s">
        <v>1623</v>
      </c>
      <c r="C293" s="8" t="str">
        <f t="shared" si="4"/>
        <v>Carolina Panthers</v>
      </c>
    </row>
    <row r="294" spans="1:3" ht="13" x14ac:dyDescent="0.3">
      <c r="A294" s="4" t="s">
        <v>73</v>
      </c>
      <c r="B294" s="4" t="s">
        <v>1602</v>
      </c>
      <c r="C294" s="8" t="str">
        <f t="shared" si="4"/>
        <v>Carolina Panthers</v>
      </c>
    </row>
    <row r="295" spans="1:3" ht="13" x14ac:dyDescent="0.3">
      <c r="A295" s="4" t="s">
        <v>74</v>
      </c>
      <c r="B295" s="4" t="s">
        <v>1604</v>
      </c>
      <c r="C295" s="8" t="str">
        <f t="shared" si="4"/>
        <v>Carolina Panthers</v>
      </c>
    </row>
    <row r="296" spans="1:3" ht="13" x14ac:dyDescent="0.3">
      <c r="A296" s="4" t="s">
        <v>75</v>
      </c>
      <c r="B296" s="4" t="s">
        <v>1602</v>
      </c>
      <c r="C296" s="8" t="str">
        <f t="shared" si="4"/>
        <v>Carolina Panthers</v>
      </c>
    </row>
    <row r="297" spans="1:3" ht="13" x14ac:dyDescent="0.3">
      <c r="A297" s="4" t="s">
        <v>76</v>
      </c>
      <c r="B297" s="4" t="s">
        <v>1591</v>
      </c>
      <c r="C297" s="8" t="str">
        <f t="shared" si="4"/>
        <v>Carolina Panthers</v>
      </c>
    </row>
    <row r="298" spans="1:3" ht="13" x14ac:dyDescent="0.3">
      <c r="A298" s="4" t="s">
        <v>77</v>
      </c>
      <c r="B298" s="4" t="s">
        <v>1602</v>
      </c>
      <c r="C298" s="8" t="str">
        <f t="shared" si="4"/>
        <v>Carolina Panthers</v>
      </c>
    </row>
    <row r="299" spans="1:3" ht="13" x14ac:dyDescent="0.3">
      <c r="A299" s="4" t="s">
        <v>78</v>
      </c>
      <c r="B299" s="4" t="s">
        <v>1604</v>
      </c>
      <c r="C299" s="8" t="str">
        <f t="shared" si="4"/>
        <v>Carolina Panthers</v>
      </c>
    </row>
    <row r="300" spans="1:3" ht="13" x14ac:dyDescent="0.3">
      <c r="A300" s="4" t="s">
        <v>79</v>
      </c>
      <c r="B300" s="4" t="s">
        <v>1602</v>
      </c>
      <c r="C300" s="8" t="str">
        <f t="shared" si="4"/>
        <v>Carolina Panthers</v>
      </c>
    </row>
    <row r="301" spans="1:3" ht="13" x14ac:dyDescent="0.3">
      <c r="A301" s="4" t="s">
        <v>80</v>
      </c>
      <c r="B301" s="4" t="s">
        <v>1602</v>
      </c>
      <c r="C301" s="8" t="str">
        <f t="shared" si="4"/>
        <v>Carolina Panthers</v>
      </c>
    </row>
    <row r="302" spans="1:3" ht="13" x14ac:dyDescent="0.3">
      <c r="A302" s="4" t="s">
        <v>81</v>
      </c>
      <c r="B302" s="4" t="s">
        <v>1598</v>
      </c>
      <c r="C302" s="8" t="str">
        <f t="shared" si="4"/>
        <v>Carolina Panthers</v>
      </c>
    </row>
    <row r="303" spans="1:3" ht="13" x14ac:dyDescent="0.3">
      <c r="A303" s="4" t="s">
        <v>82</v>
      </c>
      <c r="B303" s="4" t="s">
        <v>1600</v>
      </c>
      <c r="C303" s="8" t="str">
        <f t="shared" si="4"/>
        <v>Carolina Panthers</v>
      </c>
    </row>
    <row r="304" spans="1:3" ht="13" x14ac:dyDescent="0.3">
      <c r="A304" s="4" t="s">
        <v>83</v>
      </c>
      <c r="B304" s="4" t="s">
        <v>1596</v>
      </c>
      <c r="C304" s="8" t="str">
        <f t="shared" si="4"/>
        <v>Carolina Panthers</v>
      </c>
    </row>
    <row r="305" spans="1:3" ht="13" x14ac:dyDescent="0.3">
      <c r="A305" s="4" t="s">
        <v>84</v>
      </c>
      <c r="B305" s="4" t="s">
        <v>1598</v>
      </c>
      <c r="C305" s="8" t="str">
        <f t="shared" si="4"/>
        <v>Carolina Panthers</v>
      </c>
    </row>
    <row r="306" spans="1:3" ht="13" x14ac:dyDescent="0.3">
      <c r="A306" s="4" t="s">
        <v>85</v>
      </c>
      <c r="B306" s="4" t="s">
        <v>1598</v>
      </c>
      <c r="C306" s="8" t="str">
        <f t="shared" si="4"/>
        <v>Carolina Panthers</v>
      </c>
    </row>
    <row r="307" spans="1:3" ht="13" x14ac:dyDescent="0.3">
      <c r="A307" s="4" t="s">
        <v>86</v>
      </c>
      <c r="B307" s="4" t="s">
        <v>1604</v>
      </c>
      <c r="C307" s="8" t="str">
        <f t="shared" si="4"/>
        <v>Carolina Panthers</v>
      </c>
    </row>
    <row r="308" spans="1:3" ht="13" x14ac:dyDescent="0.3">
      <c r="A308" s="4" t="s">
        <v>87</v>
      </c>
      <c r="B308" s="4" t="s">
        <v>1600</v>
      </c>
      <c r="C308" s="8" t="str">
        <f t="shared" si="4"/>
        <v>Carolina Panthers</v>
      </c>
    </row>
    <row r="309" spans="1:3" ht="13" x14ac:dyDescent="0.3">
      <c r="A309" s="4" t="s">
        <v>88</v>
      </c>
      <c r="B309" s="4" t="s">
        <v>1600</v>
      </c>
      <c r="C309" s="8" t="str">
        <f t="shared" si="4"/>
        <v>Carolina Panthers</v>
      </c>
    </row>
    <row r="310" spans="1:3" ht="13" x14ac:dyDescent="0.3">
      <c r="A310" s="4" t="s">
        <v>89</v>
      </c>
      <c r="B310" s="4" t="s">
        <v>1591</v>
      </c>
      <c r="C310" s="8" t="str">
        <f t="shared" si="4"/>
        <v>Carolina Panthers</v>
      </c>
    </row>
    <row r="311" spans="1:3" ht="13" x14ac:dyDescent="0.3">
      <c r="A311" s="4" t="s">
        <v>90</v>
      </c>
      <c r="B311" s="4" t="s">
        <v>1625</v>
      </c>
      <c r="C311" s="8" t="str">
        <f t="shared" si="4"/>
        <v>Carolina Panthers</v>
      </c>
    </row>
    <row r="312" spans="1:3" ht="13" x14ac:dyDescent="0.3">
      <c r="A312" s="4" t="s">
        <v>91</v>
      </c>
      <c r="B312" s="4" t="s">
        <v>1591</v>
      </c>
      <c r="C312" s="8" t="str">
        <f t="shared" si="4"/>
        <v>Carolina Panthers</v>
      </c>
    </row>
    <row r="313" spans="1:3" ht="13" x14ac:dyDescent="0.3">
      <c r="A313" s="4" t="s">
        <v>92</v>
      </c>
      <c r="B313" s="4" t="s">
        <v>1623</v>
      </c>
      <c r="C313" s="8" t="str">
        <f t="shared" si="4"/>
        <v>Carolina Panthers</v>
      </c>
    </row>
    <row r="314" spans="1:3" ht="13" x14ac:dyDescent="0.3">
      <c r="A314" s="4" t="s">
        <v>93</v>
      </c>
      <c r="B314" s="4" t="s">
        <v>1623</v>
      </c>
      <c r="C314" s="8" t="str">
        <f t="shared" si="4"/>
        <v>Carolina Panthers</v>
      </c>
    </row>
    <row r="315" spans="1:3" ht="13" x14ac:dyDescent="0.3">
      <c r="A315" s="4" t="s">
        <v>94</v>
      </c>
      <c r="B315" s="4" t="s">
        <v>1604</v>
      </c>
      <c r="C315" s="8" t="str">
        <f t="shared" si="4"/>
        <v>Carolina Panthers</v>
      </c>
    </row>
    <row r="316" spans="1:3" ht="13" x14ac:dyDescent="0.3">
      <c r="A316" s="4" t="s">
        <v>95</v>
      </c>
      <c r="B316" s="4" t="s">
        <v>1594</v>
      </c>
      <c r="C316" s="8" t="str">
        <f t="shared" si="4"/>
        <v>Carolina Panthers</v>
      </c>
    </row>
    <row r="317" spans="1:3" ht="13" x14ac:dyDescent="0.3">
      <c r="A317" s="4" t="s">
        <v>96</v>
      </c>
      <c r="B317" s="4" t="s">
        <v>1591</v>
      </c>
      <c r="C317" s="8" t="str">
        <f t="shared" si="4"/>
        <v>Carolina Panthers</v>
      </c>
    </row>
    <row r="318" spans="1:3" ht="13" x14ac:dyDescent="0.3">
      <c r="A318" s="4" t="s">
        <v>97</v>
      </c>
      <c r="B318" s="4" t="s">
        <v>1598</v>
      </c>
      <c r="C318" s="8" t="str">
        <f t="shared" si="4"/>
        <v>Carolina Panthers</v>
      </c>
    </row>
    <row r="319" spans="1:3" ht="13" x14ac:dyDescent="0.3">
      <c r="A319" s="4" t="s">
        <v>98</v>
      </c>
      <c r="B319" s="4" t="s">
        <v>1604</v>
      </c>
      <c r="C319" s="8" t="str">
        <f t="shared" si="4"/>
        <v>Carolina Panthers</v>
      </c>
    </row>
    <row r="320" spans="1:3" ht="13" x14ac:dyDescent="0.3">
      <c r="A320" s="4" t="s">
        <v>99</v>
      </c>
      <c r="B320" s="4" t="s">
        <v>1625</v>
      </c>
      <c r="C320" s="8" t="str">
        <f t="shared" si="4"/>
        <v>Carolina Panthers</v>
      </c>
    </row>
    <row r="321" spans="1:3" ht="13" x14ac:dyDescent="0.3">
      <c r="A321" s="4" t="s">
        <v>100</v>
      </c>
      <c r="B321" s="4" t="s">
        <v>1594</v>
      </c>
      <c r="C321" s="8" t="str">
        <f t="shared" si="4"/>
        <v>Carolina Panthers</v>
      </c>
    </row>
    <row r="322" spans="1:3" ht="13" x14ac:dyDescent="0.3">
      <c r="A322" s="4" t="s">
        <v>101</v>
      </c>
      <c r="B322" s="4" t="s">
        <v>1619</v>
      </c>
      <c r="C322" s="8" t="str">
        <f t="shared" si="4"/>
        <v>Carolina Panthers</v>
      </c>
    </row>
    <row r="323" spans="1:3" ht="13" x14ac:dyDescent="0.3">
      <c r="A323" s="4" t="s">
        <v>102</v>
      </c>
      <c r="B323" s="4" t="s">
        <v>1602</v>
      </c>
      <c r="C323" s="8" t="str">
        <f t="shared" si="4"/>
        <v>Carolina Panthers</v>
      </c>
    </row>
    <row r="324" spans="1:3" ht="13" x14ac:dyDescent="0.3">
      <c r="A324" s="4" t="s">
        <v>103</v>
      </c>
      <c r="B324" s="4" t="s">
        <v>1623</v>
      </c>
      <c r="C324" s="8" t="str">
        <f t="shared" ref="C324:C387" si="5">IF(B323="", A323, C323)</f>
        <v>Carolina Panthers</v>
      </c>
    </row>
    <row r="325" spans="1:3" ht="13" x14ac:dyDescent="0.3">
      <c r="A325" s="8" t="s">
        <v>104</v>
      </c>
      <c r="B325" s="4"/>
      <c r="C325" s="8" t="str">
        <f t="shared" si="5"/>
        <v>Carolina Panthers</v>
      </c>
    </row>
    <row r="326" spans="1:3" ht="13" x14ac:dyDescent="0.3">
      <c r="A326" s="4" t="s">
        <v>105</v>
      </c>
      <c r="B326" s="4" t="s">
        <v>1615</v>
      </c>
      <c r="C326" s="8" t="str">
        <f>IF(B325="", A325, C325)</f>
        <v>Chicago Bears</v>
      </c>
    </row>
    <row r="327" spans="1:3" ht="13" x14ac:dyDescent="0.3">
      <c r="A327" s="4" t="s">
        <v>106</v>
      </c>
      <c r="B327" s="4" t="s">
        <v>1604</v>
      </c>
      <c r="C327" s="8" t="str">
        <f t="shared" si="5"/>
        <v>Chicago Bears</v>
      </c>
    </row>
    <row r="328" spans="1:3" ht="13" x14ac:dyDescent="0.3">
      <c r="A328" s="4" t="s">
        <v>107</v>
      </c>
      <c r="B328" s="4" t="s">
        <v>1594</v>
      </c>
      <c r="C328" s="8" t="str">
        <f t="shared" si="5"/>
        <v>Chicago Bears</v>
      </c>
    </row>
    <row r="329" spans="1:3" ht="13" x14ac:dyDescent="0.3">
      <c r="A329" s="4" t="s">
        <v>108</v>
      </c>
      <c r="B329" s="4" t="s">
        <v>1598</v>
      </c>
      <c r="C329" s="8" t="str">
        <f t="shared" si="5"/>
        <v>Chicago Bears</v>
      </c>
    </row>
    <row r="330" spans="1:3" ht="13" x14ac:dyDescent="0.3">
      <c r="A330" s="4" t="s">
        <v>109</v>
      </c>
      <c r="B330" s="4" t="s">
        <v>1596</v>
      </c>
      <c r="C330" s="8" t="str">
        <f t="shared" si="5"/>
        <v>Chicago Bears</v>
      </c>
    </row>
    <row r="331" spans="1:3" ht="13" x14ac:dyDescent="0.3">
      <c r="A331" s="4" t="s">
        <v>110</v>
      </c>
      <c r="B331" s="4" t="s">
        <v>1598</v>
      </c>
      <c r="C331" s="8" t="str">
        <f t="shared" si="5"/>
        <v>Chicago Bears</v>
      </c>
    </row>
    <row r="332" spans="1:3" ht="13" x14ac:dyDescent="0.3">
      <c r="A332" s="4" t="s">
        <v>111</v>
      </c>
      <c r="B332" s="4" t="s">
        <v>1604</v>
      </c>
      <c r="C332" s="8" t="str">
        <f t="shared" si="5"/>
        <v>Chicago Bears</v>
      </c>
    </row>
    <row r="333" spans="1:3" ht="13" x14ac:dyDescent="0.3">
      <c r="A333" s="4" t="s">
        <v>112</v>
      </c>
      <c r="B333" s="4" t="s">
        <v>1602</v>
      </c>
      <c r="C333" s="8" t="str">
        <f t="shared" si="5"/>
        <v>Chicago Bears</v>
      </c>
    </row>
    <row r="334" spans="1:3" ht="13" x14ac:dyDescent="0.3">
      <c r="A334" s="4" t="s">
        <v>113</v>
      </c>
      <c r="B334" s="4" t="s">
        <v>1591</v>
      </c>
      <c r="C334" s="8" t="str">
        <f t="shared" si="5"/>
        <v>Chicago Bears</v>
      </c>
    </row>
    <row r="335" spans="1:3" ht="13" x14ac:dyDescent="0.3">
      <c r="A335" s="4" t="s">
        <v>114</v>
      </c>
      <c r="B335" s="4" t="s">
        <v>1591</v>
      </c>
      <c r="C335" s="8" t="str">
        <f t="shared" si="5"/>
        <v>Chicago Bears</v>
      </c>
    </row>
    <row r="336" spans="1:3" ht="13" x14ac:dyDescent="0.3">
      <c r="A336" s="4" t="s">
        <v>115</v>
      </c>
      <c r="B336" s="4" t="s">
        <v>1594</v>
      </c>
      <c r="C336" s="8" t="str">
        <f t="shared" si="5"/>
        <v>Chicago Bears</v>
      </c>
    </row>
    <row r="337" spans="1:3" ht="13" x14ac:dyDescent="0.3">
      <c r="A337" s="4" t="s">
        <v>116</v>
      </c>
      <c r="B337" s="4" t="s">
        <v>1602</v>
      </c>
      <c r="C337" s="8" t="str">
        <f t="shared" si="5"/>
        <v>Chicago Bears</v>
      </c>
    </row>
    <row r="338" spans="1:3" ht="13" x14ac:dyDescent="0.3">
      <c r="A338" s="4" t="s">
        <v>117</v>
      </c>
      <c r="B338" s="4" t="s">
        <v>1604</v>
      </c>
      <c r="C338" s="8" t="str">
        <f t="shared" si="5"/>
        <v>Chicago Bears</v>
      </c>
    </row>
    <row r="339" spans="1:3" ht="13" x14ac:dyDescent="0.3">
      <c r="A339" s="4" t="s">
        <v>118</v>
      </c>
      <c r="B339" s="4" t="s">
        <v>1630</v>
      </c>
      <c r="C339" s="8" t="str">
        <f t="shared" si="5"/>
        <v>Chicago Bears</v>
      </c>
    </row>
    <row r="340" spans="1:3" ht="13" x14ac:dyDescent="0.3">
      <c r="A340" s="4" t="s">
        <v>119</v>
      </c>
      <c r="B340" s="4" t="s">
        <v>1596</v>
      </c>
      <c r="C340" s="8" t="str">
        <f t="shared" si="5"/>
        <v>Chicago Bears</v>
      </c>
    </row>
    <row r="341" spans="1:3" ht="13" x14ac:dyDescent="0.3">
      <c r="A341" s="4" t="s">
        <v>120</v>
      </c>
      <c r="B341" s="4" t="s">
        <v>1600</v>
      </c>
      <c r="C341" s="8" t="str">
        <f t="shared" si="5"/>
        <v>Chicago Bears</v>
      </c>
    </row>
    <row r="342" spans="1:3" ht="13" x14ac:dyDescent="0.3">
      <c r="A342" s="4" t="s">
        <v>121</v>
      </c>
      <c r="B342" s="4" t="s">
        <v>1596</v>
      </c>
      <c r="C342" s="8" t="str">
        <f t="shared" si="5"/>
        <v>Chicago Bears</v>
      </c>
    </row>
    <row r="343" spans="1:3" ht="13" x14ac:dyDescent="0.3">
      <c r="A343" s="4" t="s">
        <v>122</v>
      </c>
      <c r="B343" s="4" t="s">
        <v>1594</v>
      </c>
      <c r="C343" s="8" t="str">
        <f t="shared" si="5"/>
        <v>Chicago Bears</v>
      </c>
    </row>
    <row r="344" spans="1:3" ht="13" x14ac:dyDescent="0.3">
      <c r="A344" s="4" t="s">
        <v>123</v>
      </c>
      <c r="B344" s="4" t="s">
        <v>1598</v>
      </c>
      <c r="C344" s="8" t="str">
        <f t="shared" si="5"/>
        <v>Chicago Bears</v>
      </c>
    </row>
    <row r="345" spans="1:3" ht="13" x14ac:dyDescent="0.3">
      <c r="A345" s="4" t="s">
        <v>124</v>
      </c>
      <c r="B345" s="4" t="s">
        <v>1615</v>
      </c>
      <c r="C345" s="8" t="str">
        <f t="shared" si="5"/>
        <v>Chicago Bears</v>
      </c>
    </row>
    <row r="346" spans="1:3" ht="13" x14ac:dyDescent="0.3">
      <c r="A346" s="4" t="s">
        <v>125</v>
      </c>
      <c r="B346" s="4" t="s">
        <v>1600</v>
      </c>
      <c r="C346" s="8" t="str">
        <f t="shared" si="5"/>
        <v>Chicago Bears</v>
      </c>
    </row>
    <row r="347" spans="1:3" ht="13" x14ac:dyDescent="0.3">
      <c r="A347" s="4" t="s">
        <v>126</v>
      </c>
      <c r="B347" s="4" t="s">
        <v>1625</v>
      </c>
      <c r="C347" s="8" t="str">
        <f t="shared" si="5"/>
        <v>Chicago Bears</v>
      </c>
    </row>
    <row r="348" spans="1:3" ht="13" x14ac:dyDescent="0.3">
      <c r="A348" s="4" t="s">
        <v>127</v>
      </c>
      <c r="B348" s="4" t="s">
        <v>1602</v>
      </c>
      <c r="C348" s="8" t="str">
        <f t="shared" si="5"/>
        <v>Chicago Bears</v>
      </c>
    </row>
    <row r="349" spans="1:3" ht="13" x14ac:dyDescent="0.3">
      <c r="A349" s="4" t="s">
        <v>128</v>
      </c>
      <c r="B349" s="4" t="s">
        <v>1623</v>
      </c>
      <c r="C349" s="8" t="str">
        <f t="shared" si="5"/>
        <v>Chicago Bears</v>
      </c>
    </row>
    <row r="350" spans="1:3" ht="13" x14ac:dyDescent="0.3">
      <c r="A350" s="4" t="s">
        <v>129</v>
      </c>
      <c r="B350" s="4" t="s">
        <v>1594</v>
      </c>
      <c r="C350" s="8" t="str">
        <f t="shared" si="5"/>
        <v>Chicago Bears</v>
      </c>
    </row>
    <row r="351" spans="1:3" ht="13" x14ac:dyDescent="0.3">
      <c r="A351" s="4" t="s">
        <v>130</v>
      </c>
      <c r="B351" s="4" t="s">
        <v>1591</v>
      </c>
      <c r="C351" s="8" t="str">
        <f t="shared" si="5"/>
        <v>Chicago Bears</v>
      </c>
    </row>
    <row r="352" spans="1:3" ht="13" x14ac:dyDescent="0.3">
      <c r="A352" s="4" t="s">
        <v>131</v>
      </c>
      <c r="B352" s="4" t="s">
        <v>1602</v>
      </c>
      <c r="C352" s="8" t="str">
        <f t="shared" si="5"/>
        <v>Chicago Bears</v>
      </c>
    </row>
    <row r="353" spans="1:3" ht="13" x14ac:dyDescent="0.3">
      <c r="A353" s="4" t="s">
        <v>132</v>
      </c>
      <c r="B353" s="4" t="s">
        <v>1598</v>
      </c>
      <c r="C353" s="8" t="str">
        <f t="shared" si="5"/>
        <v>Chicago Bears</v>
      </c>
    </row>
    <row r="354" spans="1:3" ht="13" x14ac:dyDescent="0.3">
      <c r="A354" s="4" t="s">
        <v>133</v>
      </c>
      <c r="B354" s="4" t="s">
        <v>1615</v>
      </c>
      <c r="C354" s="8" t="str">
        <f t="shared" si="5"/>
        <v>Chicago Bears</v>
      </c>
    </row>
    <row r="355" spans="1:3" ht="13" x14ac:dyDescent="0.3">
      <c r="A355" s="4" t="s">
        <v>134</v>
      </c>
      <c r="B355" s="4" t="s">
        <v>1615</v>
      </c>
      <c r="C355" s="8" t="str">
        <f t="shared" si="5"/>
        <v>Chicago Bears</v>
      </c>
    </row>
    <row r="356" spans="1:3" ht="13" x14ac:dyDescent="0.3">
      <c r="A356" s="4" t="s">
        <v>135</v>
      </c>
      <c r="B356" s="4" t="s">
        <v>1623</v>
      </c>
      <c r="C356" s="8" t="str">
        <f t="shared" si="5"/>
        <v>Chicago Bears</v>
      </c>
    </row>
    <row r="357" spans="1:3" ht="13" x14ac:dyDescent="0.3">
      <c r="A357" s="4" t="s">
        <v>136</v>
      </c>
      <c r="B357" s="4" t="s">
        <v>1602</v>
      </c>
      <c r="C357" s="8" t="str">
        <f t="shared" si="5"/>
        <v>Chicago Bears</v>
      </c>
    </row>
    <row r="358" spans="1:3" ht="13" x14ac:dyDescent="0.3">
      <c r="A358" s="4" t="s">
        <v>137</v>
      </c>
      <c r="B358" s="4" t="s">
        <v>1606</v>
      </c>
      <c r="C358" s="8" t="str">
        <f t="shared" si="5"/>
        <v>Chicago Bears</v>
      </c>
    </row>
    <row r="359" spans="1:3" ht="13" x14ac:dyDescent="0.3">
      <c r="A359" s="4" t="s">
        <v>138</v>
      </c>
      <c r="B359" s="4" t="s">
        <v>1625</v>
      </c>
      <c r="C359" s="8" t="str">
        <f t="shared" si="5"/>
        <v>Chicago Bears</v>
      </c>
    </row>
    <row r="360" spans="1:3" ht="13" x14ac:dyDescent="0.3">
      <c r="A360" s="4" t="s">
        <v>139</v>
      </c>
      <c r="B360" s="4" t="s">
        <v>1591</v>
      </c>
      <c r="C360" s="8" t="str">
        <f t="shared" si="5"/>
        <v>Chicago Bears</v>
      </c>
    </row>
    <row r="361" spans="1:3" ht="13" x14ac:dyDescent="0.3">
      <c r="A361" s="4" t="s">
        <v>140</v>
      </c>
      <c r="B361" s="4" t="s">
        <v>1630</v>
      </c>
      <c r="C361" s="8" t="str">
        <f t="shared" si="5"/>
        <v>Chicago Bears</v>
      </c>
    </row>
    <row r="362" spans="1:3" ht="13" x14ac:dyDescent="0.3">
      <c r="A362" s="4" t="s">
        <v>141</v>
      </c>
      <c r="B362" s="4" t="s">
        <v>1596</v>
      </c>
      <c r="C362" s="8" t="str">
        <f t="shared" si="5"/>
        <v>Chicago Bears</v>
      </c>
    </row>
    <row r="363" spans="1:3" ht="13" x14ac:dyDescent="0.3">
      <c r="A363" s="4" t="s">
        <v>142</v>
      </c>
      <c r="B363" s="4" t="s">
        <v>1591</v>
      </c>
      <c r="C363" s="8" t="str">
        <f t="shared" si="5"/>
        <v>Chicago Bears</v>
      </c>
    </row>
    <row r="364" spans="1:3" ht="13" x14ac:dyDescent="0.3">
      <c r="A364" s="4" t="s">
        <v>143</v>
      </c>
      <c r="B364" s="4" t="s">
        <v>1604</v>
      </c>
      <c r="C364" s="8" t="str">
        <f t="shared" si="5"/>
        <v>Chicago Bears</v>
      </c>
    </row>
    <row r="365" spans="1:3" ht="13" x14ac:dyDescent="0.3">
      <c r="A365" s="4" t="s">
        <v>144</v>
      </c>
      <c r="B365" s="4" t="s">
        <v>1598</v>
      </c>
      <c r="C365" s="8" t="str">
        <f t="shared" si="5"/>
        <v>Chicago Bears</v>
      </c>
    </row>
    <row r="366" spans="1:3" ht="13" x14ac:dyDescent="0.3">
      <c r="A366" s="4" t="s">
        <v>145</v>
      </c>
      <c r="B366" s="4" t="s">
        <v>1596</v>
      </c>
      <c r="C366" s="8" t="str">
        <f t="shared" si="5"/>
        <v>Chicago Bears</v>
      </c>
    </row>
    <row r="367" spans="1:3" ht="13" x14ac:dyDescent="0.3">
      <c r="A367" s="4" t="s">
        <v>146</v>
      </c>
      <c r="B367" s="4" t="s">
        <v>1619</v>
      </c>
      <c r="C367" s="8" t="str">
        <f t="shared" si="5"/>
        <v>Chicago Bears</v>
      </c>
    </row>
    <row r="368" spans="1:3" ht="13" x14ac:dyDescent="0.3">
      <c r="A368" s="4" t="s">
        <v>147</v>
      </c>
      <c r="B368" s="4" t="s">
        <v>1591</v>
      </c>
      <c r="C368" s="8" t="str">
        <f t="shared" si="5"/>
        <v>Chicago Bears</v>
      </c>
    </row>
    <row r="369" spans="1:3" ht="13" x14ac:dyDescent="0.3">
      <c r="A369" s="4" t="s">
        <v>148</v>
      </c>
      <c r="B369" s="4" t="s">
        <v>1600</v>
      </c>
      <c r="C369" s="8" t="str">
        <f t="shared" si="5"/>
        <v>Chicago Bears</v>
      </c>
    </row>
    <row r="370" spans="1:3" ht="13" x14ac:dyDescent="0.3">
      <c r="A370" s="4" t="s">
        <v>149</v>
      </c>
      <c r="B370" s="4" t="s">
        <v>1591</v>
      </c>
      <c r="C370" s="8" t="str">
        <f t="shared" si="5"/>
        <v>Chicago Bears</v>
      </c>
    </row>
    <row r="371" spans="1:3" ht="13" x14ac:dyDescent="0.3">
      <c r="A371" s="4" t="s">
        <v>150</v>
      </c>
      <c r="B371" s="4" t="s">
        <v>1625</v>
      </c>
      <c r="C371" s="8" t="str">
        <f t="shared" si="5"/>
        <v>Chicago Bears</v>
      </c>
    </row>
    <row r="372" spans="1:3" ht="13" x14ac:dyDescent="0.3">
      <c r="A372" s="4" t="s">
        <v>151</v>
      </c>
      <c r="B372" s="4" t="s">
        <v>1591</v>
      </c>
      <c r="C372" s="8" t="str">
        <f t="shared" si="5"/>
        <v>Chicago Bears</v>
      </c>
    </row>
    <row r="373" spans="1:3" ht="13" x14ac:dyDescent="0.3">
      <c r="A373" s="4" t="s">
        <v>152</v>
      </c>
      <c r="B373" s="4" t="s">
        <v>1600</v>
      </c>
      <c r="C373" s="8" t="str">
        <f t="shared" si="5"/>
        <v>Chicago Bears</v>
      </c>
    </row>
    <row r="374" spans="1:3" ht="13" x14ac:dyDescent="0.3">
      <c r="A374" s="4" t="s">
        <v>153</v>
      </c>
      <c r="B374" s="4" t="s">
        <v>1623</v>
      </c>
      <c r="C374" s="8" t="str">
        <f t="shared" si="5"/>
        <v>Chicago Bears</v>
      </c>
    </row>
    <row r="375" spans="1:3" ht="13" x14ac:dyDescent="0.3">
      <c r="A375" s="4" t="s">
        <v>154</v>
      </c>
      <c r="B375" s="4" t="s">
        <v>1604</v>
      </c>
      <c r="C375" s="8" t="str">
        <f t="shared" si="5"/>
        <v>Chicago Bears</v>
      </c>
    </row>
    <row r="376" spans="1:3" ht="13" x14ac:dyDescent="0.3">
      <c r="A376" s="4" t="s">
        <v>155</v>
      </c>
      <c r="B376" s="4" t="s">
        <v>1596</v>
      </c>
      <c r="C376" s="8" t="str">
        <f t="shared" si="5"/>
        <v>Chicago Bears</v>
      </c>
    </row>
    <row r="377" spans="1:3" ht="13" x14ac:dyDescent="0.3">
      <c r="A377" s="4" t="s">
        <v>156</v>
      </c>
      <c r="B377" s="4" t="s">
        <v>1698</v>
      </c>
      <c r="C377" s="8" t="str">
        <f t="shared" si="5"/>
        <v>Chicago Bears</v>
      </c>
    </row>
    <row r="378" spans="1:3" ht="13" x14ac:dyDescent="0.3">
      <c r="A378" s="4" t="s">
        <v>157</v>
      </c>
      <c r="B378" s="4" t="s">
        <v>1615</v>
      </c>
      <c r="C378" s="8" t="str">
        <f t="shared" si="5"/>
        <v>Chicago Bears</v>
      </c>
    </row>
    <row r="379" spans="1:3" ht="13" x14ac:dyDescent="0.3">
      <c r="A379" s="4" t="s">
        <v>158</v>
      </c>
      <c r="B379" s="4" t="s">
        <v>1615</v>
      </c>
      <c r="C379" s="8" t="str">
        <f t="shared" si="5"/>
        <v>Chicago Bears</v>
      </c>
    </row>
    <row r="380" spans="1:3" ht="13" x14ac:dyDescent="0.3">
      <c r="A380" s="4" t="s">
        <v>159</v>
      </c>
      <c r="B380" s="4" t="s">
        <v>1600</v>
      </c>
      <c r="C380" s="8" t="str">
        <f t="shared" si="5"/>
        <v>Chicago Bears</v>
      </c>
    </row>
    <row r="381" spans="1:3" ht="13" x14ac:dyDescent="0.3">
      <c r="A381" s="4" t="s">
        <v>160</v>
      </c>
      <c r="B381" s="4" t="s">
        <v>1604</v>
      </c>
      <c r="C381" s="8" t="str">
        <f t="shared" si="5"/>
        <v>Chicago Bears</v>
      </c>
    </row>
    <row r="382" spans="1:3" ht="13" x14ac:dyDescent="0.3">
      <c r="A382" s="4" t="s">
        <v>161</v>
      </c>
      <c r="B382" s="4" t="s">
        <v>1591</v>
      </c>
      <c r="C382" s="8" t="str">
        <f t="shared" si="5"/>
        <v>Chicago Bears</v>
      </c>
    </row>
    <row r="383" spans="1:3" ht="13" x14ac:dyDescent="0.3">
      <c r="A383" s="4" t="s">
        <v>162</v>
      </c>
      <c r="B383" s="4" t="s">
        <v>1604</v>
      </c>
      <c r="C383" s="8" t="str">
        <f t="shared" si="5"/>
        <v>Chicago Bears</v>
      </c>
    </row>
    <row r="384" spans="1:3" ht="13" x14ac:dyDescent="0.3">
      <c r="A384" s="4" t="s">
        <v>163</v>
      </c>
      <c r="B384" s="4" t="s">
        <v>1600</v>
      </c>
      <c r="C384" s="8" t="str">
        <f t="shared" si="5"/>
        <v>Chicago Bears</v>
      </c>
    </row>
    <row r="385" spans="1:3" ht="13" x14ac:dyDescent="0.3">
      <c r="A385" s="4" t="s">
        <v>164</v>
      </c>
      <c r="B385" s="4" t="s">
        <v>1602</v>
      </c>
      <c r="C385" s="8" t="str">
        <f t="shared" si="5"/>
        <v>Chicago Bears</v>
      </c>
    </row>
    <row r="386" spans="1:3" ht="13" x14ac:dyDescent="0.3">
      <c r="A386" s="4" t="s">
        <v>165</v>
      </c>
      <c r="B386" s="4" t="s">
        <v>1598</v>
      </c>
      <c r="C386" s="8" t="str">
        <f t="shared" si="5"/>
        <v>Chicago Bears</v>
      </c>
    </row>
    <row r="387" spans="1:3" ht="13" x14ac:dyDescent="0.3">
      <c r="A387" s="4" t="s">
        <v>166</v>
      </c>
      <c r="B387" s="4" t="s">
        <v>1623</v>
      </c>
      <c r="C387" s="8" t="str">
        <f t="shared" si="5"/>
        <v>Chicago Bears</v>
      </c>
    </row>
    <row r="388" spans="1:3" ht="13" x14ac:dyDescent="0.3">
      <c r="A388" s="4" t="s">
        <v>167</v>
      </c>
      <c r="B388" s="4" t="s">
        <v>1598</v>
      </c>
      <c r="C388" s="8" t="str">
        <f t="shared" ref="C388:C451" si="6">IF(B387="", A387, C387)</f>
        <v>Chicago Bears</v>
      </c>
    </row>
    <row r="389" spans="1:3" ht="13" x14ac:dyDescent="0.3">
      <c r="A389" s="4" t="s">
        <v>168</v>
      </c>
      <c r="B389" s="4" t="s">
        <v>1594</v>
      </c>
      <c r="C389" s="8" t="str">
        <f t="shared" si="6"/>
        <v>Chicago Bears</v>
      </c>
    </row>
    <row r="390" spans="1:3" ht="13" x14ac:dyDescent="0.3">
      <c r="A390" s="4" t="s">
        <v>169</v>
      </c>
      <c r="B390" s="4" t="s">
        <v>1591</v>
      </c>
      <c r="C390" s="8" t="str">
        <f t="shared" si="6"/>
        <v>Chicago Bears</v>
      </c>
    </row>
    <row r="391" spans="1:3" ht="13" x14ac:dyDescent="0.3">
      <c r="A391" s="4" t="s">
        <v>170</v>
      </c>
      <c r="B391" s="4" t="s">
        <v>1619</v>
      </c>
      <c r="C391" s="8" t="str">
        <f t="shared" si="6"/>
        <v>Chicago Bears</v>
      </c>
    </row>
    <row r="392" spans="1:3" ht="13" x14ac:dyDescent="0.3">
      <c r="A392" s="4" t="s">
        <v>171</v>
      </c>
      <c r="B392" s="4" t="s">
        <v>1598</v>
      </c>
      <c r="C392" s="8" t="str">
        <f t="shared" si="6"/>
        <v>Chicago Bears</v>
      </c>
    </row>
    <row r="393" spans="1:3" ht="13" x14ac:dyDescent="0.3">
      <c r="A393" s="8" t="s">
        <v>172</v>
      </c>
      <c r="B393" s="4"/>
      <c r="C393" s="8" t="str">
        <f t="shared" si="6"/>
        <v>Chicago Bears</v>
      </c>
    </row>
    <row r="394" spans="1:3" ht="13" x14ac:dyDescent="0.3">
      <c r="A394" s="4" t="s">
        <v>173</v>
      </c>
      <c r="B394" s="4" t="s">
        <v>1630</v>
      </c>
      <c r="C394" s="8" t="str">
        <f>IF(B393="", A393, C393)</f>
        <v>Cincinnati Bengals</v>
      </c>
    </row>
    <row r="395" spans="1:3" ht="13" x14ac:dyDescent="0.3">
      <c r="A395" s="4" t="s">
        <v>174</v>
      </c>
      <c r="B395" s="4" t="s">
        <v>1600</v>
      </c>
      <c r="C395" s="8" t="str">
        <f t="shared" si="6"/>
        <v>Cincinnati Bengals</v>
      </c>
    </row>
    <row r="396" spans="1:3" ht="13" x14ac:dyDescent="0.3">
      <c r="A396" s="4" t="s">
        <v>175</v>
      </c>
      <c r="B396" s="4" t="s">
        <v>1596</v>
      </c>
      <c r="C396" s="8" t="str">
        <f t="shared" si="6"/>
        <v>Cincinnati Bengals</v>
      </c>
    </row>
    <row r="397" spans="1:3" ht="13" x14ac:dyDescent="0.3">
      <c r="A397" s="4" t="s">
        <v>176</v>
      </c>
      <c r="B397" s="4" t="s">
        <v>1591</v>
      </c>
      <c r="C397" s="8" t="str">
        <f t="shared" si="6"/>
        <v>Cincinnati Bengals</v>
      </c>
    </row>
    <row r="398" spans="1:3" ht="13" x14ac:dyDescent="0.3">
      <c r="A398" s="4" t="s">
        <v>177</v>
      </c>
      <c r="B398" s="4" t="s">
        <v>1619</v>
      </c>
      <c r="C398" s="8" t="str">
        <f t="shared" si="6"/>
        <v>Cincinnati Bengals</v>
      </c>
    </row>
    <row r="399" spans="1:3" ht="13" x14ac:dyDescent="0.3">
      <c r="A399" s="4" t="s">
        <v>178</v>
      </c>
      <c r="B399" s="4" t="s">
        <v>1604</v>
      </c>
      <c r="C399" s="8" t="str">
        <f t="shared" si="6"/>
        <v>Cincinnati Bengals</v>
      </c>
    </row>
    <row r="400" spans="1:3" ht="13" x14ac:dyDescent="0.3">
      <c r="A400" s="4" t="s">
        <v>179</v>
      </c>
      <c r="B400" s="4" t="s">
        <v>1602</v>
      </c>
      <c r="C400" s="8" t="str">
        <f t="shared" si="6"/>
        <v>Cincinnati Bengals</v>
      </c>
    </row>
    <row r="401" spans="1:3" ht="13" x14ac:dyDescent="0.3">
      <c r="A401" s="4" t="s">
        <v>180</v>
      </c>
      <c r="B401" s="4" t="s">
        <v>1591</v>
      </c>
      <c r="C401" s="8" t="str">
        <f t="shared" si="6"/>
        <v>Cincinnati Bengals</v>
      </c>
    </row>
    <row r="402" spans="1:3" ht="13" x14ac:dyDescent="0.3">
      <c r="A402" s="4" t="s">
        <v>181</v>
      </c>
      <c r="B402" s="4" t="s">
        <v>1615</v>
      </c>
      <c r="C402" s="8" t="str">
        <f t="shared" si="6"/>
        <v>Cincinnati Bengals</v>
      </c>
    </row>
    <row r="403" spans="1:3" ht="13" x14ac:dyDescent="0.3">
      <c r="A403" s="4" t="s">
        <v>182</v>
      </c>
      <c r="B403" s="4" t="s">
        <v>1602</v>
      </c>
      <c r="C403" s="8" t="str">
        <f t="shared" si="6"/>
        <v>Cincinnati Bengals</v>
      </c>
    </row>
    <row r="404" spans="1:3" ht="13" x14ac:dyDescent="0.3">
      <c r="A404" s="4" t="s">
        <v>183</v>
      </c>
      <c r="B404" s="4" t="s">
        <v>1623</v>
      </c>
      <c r="C404" s="8" t="str">
        <f t="shared" si="6"/>
        <v>Cincinnati Bengals</v>
      </c>
    </row>
    <row r="405" spans="1:3" ht="13" x14ac:dyDescent="0.3">
      <c r="A405" s="4" t="s">
        <v>184</v>
      </c>
      <c r="B405" s="4" t="s">
        <v>1594</v>
      </c>
      <c r="C405" s="8" t="str">
        <f t="shared" si="6"/>
        <v>Cincinnati Bengals</v>
      </c>
    </row>
    <row r="406" spans="1:3" ht="13" x14ac:dyDescent="0.3">
      <c r="A406" s="4" t="s">
        <v>185</v>
      </c>
      <c r="B406" s="4" t="s">
        <v>1623</v>
      </c>
      <c r="C406" s="8" t="str">
        <f t="shared" si="6"/>
        <v>Cincinnati Bengals</v>
      </c>
    </row>
    <row r="407" spans="1:3" ht="13" x14ac:dyDescent="0.3">
      <c r="A407" s="4" t="s">
        <v>186</v>
      </c>
      <c r="B407" s="4" t="s">
        <v>1615</v>
      </c>
      <c r="C407" s="8" t="str">
        <f t="shared" si="6"/>
        <v>Cincinnati Bengals</v>
      </c>
    </row>
    <row r="408" spans="1:3" ht="13" x14ac:dyDescent="0.3">
      <c r="A408" s="4" t="s">
        <v>187</v>
      </c>
      <c r="B408" s="4" t="s">
        <v>1596</v>
      </c>
      <c r="C408" s="8" t="str">
        <f t="shared" si="6"/>
        <v>Cincinnati Bengals</v>
      </c>
    </row>
    <row r="409" spans="1:3" ht="13" x14ac:dyDescent="0.3">
      <c r="A409" s="4" t="s">
        <v>188</v>
      </c>
      <c r="B409" s="4" t="s">
        <v>1598</v>
      </c>
      <c r="C409" s="8" t="str">
        <f t="shared" si="6"/>
        <v>Cincinnati Bengals</v>
      </c>
    </row>
    <row r="410" spans="1:3" ht="13" x14ac:dyDescent="0.3">
      <c r="A410" s="4" t="s">
        <v>189</v>
      </c>
      <c r="B410" s="4" t="s">
        <v>1604</v>
      </c>
      <c r="C410" s="8" t="str">
        <f t="shared" si="6"/>
        <v>Cincinnati Bengals</v>
      </c>
    </row>
    <row r="411" spans="1:3" ht="13" x14ac:dyDescent="0.3">
      <c r="A411" s="4" t="s">
        <v>190</v>
      </c>
      <c r="B411" s="4" t="s">
        <v>1623</v>
      </c>
      <c r="C411" s="8" t="str">
        <f t="shared" si="6"/>
        <v>Cincinnati Bengals</v>
      </c>
    </row>
    <row r="412" spans="1:3" ht="13" x14ac:dyDescent="0.3">
      <c r="A412" s="4" t="s">
        <v>191</v>
      </c>
      <c r="B412" s="4" t="s">
        <v>1604</v>
      </c>
      <c r="C412" s="8" t="str">
        <f t="shared" si="6"/>
        <v>Cincinnati Bengals</v>
      </c>
    </row>
    <row r="413" spans="1:3" ht="13" x14ac:dyDescent="0.3">
      <c r="A413" s="4" t="s">
        <v>192</v>
      </c>
      <c r="B413" s="4" t="s">
        <v>1594</v>
      </c>
      <c r="C413" s="8" t="str">
        <f t="shared" si="6"/>
        <v>Cincinnati Bengals</v>
      </c>
    </row>
    <row r="414" spans="1:3" ht="13" x14ac:dyDescent="0.3">
      <c r="A414" s="4" t="s">
        <v>193</v>
      </c>
      <c r="B414" s="4" t="s">
        <v>1604</v>
      </c>
      <c r="C414" s="8" t="str">
        <f t="shared" si="6"/>
        <v>Cincinnati Bengals</v>
      </c>
    </row>
    <row r="415" spans="1:3" ht="13" x14ac:dyDescent="0.3">
      <c r="A415" s="4" t="s">
        <v>194</v>
      </c>
      <c r="B415" s="4" t="s">
        <v>1591</v>
      </c>
      <c r="C415" s="8" t="str">
        <f t="shared" si="6"/>
        <v>Cincinnati Bengals</v>
      </c>
    </row>
    <row r="416" spans="1:3" ht="13" x14ac:dyDescent="0.3">
      <c r="A416" s="4" t="s">
        <v>195</v>
      </c>
      <c r="B416" s="4" t="s">
        <v>1602</v>
      </c>
      <c r="C416" s="8" t="str">
        <f t="shared" si="6"/>
        <v>Cincinnati Bengals</v>
      </c>
    </row>
    <row r="417" spans="1:3" ht="13" x14ac:dyDescent="0.3">
      <c r="A417" s="4" t="s">
        <v>196</v>
      </c>
      <c r="B417" s="4" t="s">
        <v>1594</v>
      </c>
      <c r="C417" s="8" t="str">
        <f t="shared" si="6"/>
        <v>Cincinnati Bengals</v>
      </c>
    </row>
    <row r="418" spans="1:3" ht="13" x14ac:dyDescent="0.3">
      <c r="A418" s="4" t="s">
        <v>197</v>
      </c>
      <c r="B418" s="4" t="s">
        <v>1596</v>
      </c>
      <c r="C418" s="8" t="str">
        <f t="shared" si="6"/>
        <v>Cincinnati Bengals</v>
      </c>
    </row>
    <row r="419" spans="1:3" ht="13" x14ac:dyDescent="0.3">
      <c r="A419" s="4" t="s">
        <v>198</v>
      </c>
      <c r="B419" s="4" t="s">
        <v>1591</v>
      </c>
      <c r="C419" s="8" t="str">
        <f t="shared" si="6"/>
        <v>Cincinnati Bengals</v>
      </c>
    </row>
    <row r="420" spans="1:3" ht="13" x14ac:dyDescent="0.3">
      <c r="A420" s="4" t="s">
        <v>199</v>
      </c>
      <c r="B420" s="4" t="s">
        <v>1594</v>
      </c>
      <c r="C420" s="8" t="str">
        <f t="shared" si="6"/>
        <v>Cincinnati Bengals</v>
      </c>
    </row>
    <row r="421" spans="1:3" ht="13" x14ac:dyDescent="0.3">
      <c r="A421" s="4" t="s">
        <v>200</v>
      </c>
      <c r="B421" s="4" t="s">
        <v>1591</v>
      </c>
      <c r="C421" s="8" t="str">
        <f t="shared" si="6"/>
        <v>Cincinnati Bengals</v>
      </c>
    </row>
    <row r="422" spans="1:3" ht="13" x14ac:dyDescent="0.3">
      <c r="A422" s="4" t="s">
        <v>201</v>
      </c>
      <c r="B422" s="4" t="s">
        <v>1623</v>
      </c>
      <c r="C422" s="8" t="str">
        <f t="shared" si="6"/>
        <v>Cincinnati Bengals</v>
      </c>
    </row>
    <row r="423" spans="1:3" ht="13" x14ac:dyDescent="0.3">
      <c r="A423" s="4" t="s">
        <v>202</v>
      </c>
      <c r="B423" s="4" t="s">
        <v>1600</v>
      </c>
      <c r="C423" s="8" t="str">
        <f t="shared" si="6"/>
        <v>Cincinnati Bengals</v>
      </c>
    </row>
    <row r="424" spans="1:3" ht="13" x14ac:dyDescent="0.3">
      <c r="A424" s="4" t="s">
        <v>203</v>
      </c>
      <c r="B424" s="4" t="s">
        <v>1596</v>
      </c>
      <c r="C424" s="8" t="str">
        <f t="shared" si="6"/>
        <v>Cincinnati Bengals</v>
      </c>
    </row>
    <row r="425" spans="1:3" ht="13" x14ac:dyDescent="0.3">
      <c r="A425" s="4" t="s">
        <v>204</v>
      </c>
      <c r="B425" s="4" t="s">
        <v>1598</v>
      </c>
      <c r="C425" s="8" t="str">
        <f t="shared" si="6"/>
        <v>Cincinnati Bengals</v>
      </c>
    </row>
    <row r="426" spans="1:3" ht="13" x14ac:dyDescent="0.3">
      <c r="A426" s="4" t="s">
        <v>205</v>
      </c>
      <c r="B426" s="4" t="s">
        <v>1615</v>
      </c>
      <c r="C426" s="8" t="str">
        <f t="shared" si="6"/>
        <v>Cincinnati Bengals</v>
      </c>
    </row>
    <row r="427" spans="1:3" ht="13" x14ac:dyDescent="0.3">
      <c r="A427" s="4" t="s">
        <v>206</v>
      </c>
      <c r="B427" s="4" t="s">
        <v>1591</v>
      </c>
      <c r="C427" s="8" t="str">
        <f t="shared" si="6"/>
        <v>Cincinnati Bengals</v>
      </c>
    </row>
    <row r="428" spans="1:3" ht="13" x14ac:dyDescent="0.3">
      <c r="A428" s="4" t="s">
        <v>207</v>
      </c>
      <c r="B428" s="4" t="s">
        <v>1604</v>
      </c>
      <c r="C428" s="8" t="str">
        <f t="shared" si="6"/>
        <v>Cincinnati Bengals</v>
      </c>
    </row>
    <row r="429" spans="1:3" ht="13" x14ac:dyDescent="0.3">
      <c r="A429" s="4" t="s">
        <v>208</v>
      </c>
      <c r="B429" s="4" t="s">
        <v>1600</v>
      </c>
      <c r="C429" s="8" t="str">
        <f t="shared" si="6"/>
        <v>Cincinnati Bengals</v>
      </c>
    </row>
    <row r="430" spans="1:3" ht="13" x14ac:dyDescent="0.3">
      <c r="A430" s="4" t="s">
        <v>209</v>
      </c>
      <c r="B430" s="4" t="s">
        <v>1625</v>
      </c>
      <c r="C430" s="8" t="str">
        <f t="shared" si="6"/>
        <v>Cincinnati Bengals</v>
      </c>
    </row>
    <row r="431" spans="1:3" ht="13" x14ac:dyDescent="0.3">
      <c r="A431" s="4" t="s">
        <v>210</v>
      </c>
      <c r="B431" s="4" t="s">
        <v>1604</v>
      </c>
      <c r="C431" s="8" t="str">
        <f t="shared" si="6"/>
        <v>Cincinnati Bengals</v>
      </c>
    </row>
    <row r="432" spans="1:3" ht="13" x14ac:dyDescent="0.3">
      <c r="A432" s="4" t="s">
        <v>211</v>
      </c>
      <c r="B432" s="4" t="s">
        <v>1598</v>
      </c>
      <c r="C432" s="8" t="str">
        <f t="shared" si="6"/>
        <v>Cincinnati Bengals</v>
      </c>
    </row>
    <row r="433" spans="1:3" ht="13" x14ac:dyDescent="0.3">
      <c r="A433" s="4" t="s">
        <v>212</v>
      </c>
      <c r="B433" s="4" t="s">
        <v>1596</v>
      </c>
      <c r="C433" s="8" t="str">
        <f t="shared" si="6"/>
        <v>Cincinnati Bengals</v>
      </c>
    </row>
    <row r="434" spans="1:3" ht="13" x14ac:dyDescent="0.3">
      <c r="A434" s="4" t="s">
        <v>213</v>
      </c>
      <c r="B434" s="4" t="s">
        <v>1591</v>
      </c>
      <c r="C434" s="8" t="str">
        <f t="shared" si="6"/>
        <v>Cincinnati Bengals</v>
      </c>
    </row>
    <row r="435" spans="1:3" ht="13" x14ac:dyDescent="0.3">
      <c r="A435" s="4" t="s">
        <v>214</v>
      </c>
      <c r="B435" s="4" t="s">
        <v>1598</v>
      </c>
      <c r="C435" s="8" t="str">
        <f t="shared" si="6"/>
        <v>Cincinnati Bengals</v>
      </c>
    </row>
    <row r="436" spans="1:3" ht="13" x14ac:dyDescent="0.3">
      <c r="A436" s="4" t="s">
        <v>215</v>
      </c>
      <c r="B436" s="4" t="s">
        <v>1598</v>
      </c>
      <c r="C436" s="8" t="str">
        <f t="shared" si="6"/>
        <v>Cincinnati Bengals</v>
      </c>
    </row>
    <row r="437" spans="1:3" ht="13" x14ac:dyDescent="0.3">
      <c r="A437" s="4" t="s">
        <v>216</v>
      </c>
      <c r="B437" s="4" t="s">
        <v>1602</v>
      </c>
      <c r="C437" s="8" t="str">
        <f t="shared" si="6"/>
        <v>Cincinnati Bengals</v>
      </c>
    </row>
    <row r="438" spans="1:3" ht="13" x14ac:dyDescent="0.3">
      <c r="A438" s="4" t="s">
        <v>217</v>
      </c>
      <c r="B438" s="4" t="s">
        <v>1596</v>
      </c>
      <c r="C438" s="8" t="str">
        <f t="shared" si="6"/>
        <v>Cincinnati Bengals</v>
      </c>
    </row>
    <row r="439" spans="1:3" ht="13" x14ac:dyDescent="0.3">
      <c r="A439" s="4" t="s">
        <v>218</v>
      </c>
      <c r="B439" s="4" t="s">
        <v>1615</v>
      </c>
      <c r="C439" s="8" t="str">
        <f t="shared" si="6"/>
        <v>Cincinnati Bengals</v>
      </c>
    </row>
    <row r="440" spans="1:3" ht="13" x14ac:dyDescent="0.3">
      <c r="A440" s="4" t="s">
        <v>219</v>
      </c>
      <c r="B440" s="4" t="s">
        <v>1598</v>
      </c>
      <c r="C440" s="8" t="str">
        <f t="shared" si="6"/>
        <v>Cincinnati Bengals</v>
      </c>
    </row>
    <row r="441" spans="1:3" ht="13" x14ac:dyDescent="0.3">
      <c r="A441" s="4" t="s">
        <v>220</v>
      </c>
      <c r="B441" s="4" t="s">
        <v>1625</v>
      </c>
      <c r="C441" s="8" t="str">
        <f t="shared" si="6"/>
        <v>Cincinnati Bengals</v>
      </c>
    </row>
    <row r="442" spans="1:3" ht="13" x14ac:dyDescent="0.3">
      <c r="A442" s="4" t="s">
        <v>221</v>
      </c>
      <c r="B442" s="4" t="s">
        <v>1623</v>
      </c>
      <c r="C442" s="8" t="str">
        <f t="shared" si="6"/>
        <v>Cincinnati Bengals</v>
      </c>
    </row>
    <row r="443" spans="1:3" ht="13" x14ac:dyDescent="0.3">
      <c r="A443" s="4" t="s">
        <v>222</v>
      </c>
      <c r="B443" s="4" t="s">
        <v>1606</v>
      </c>
      <c r="C443" s="8" t="str">
        <f t="shared" si="6"/>
        <v>Cincinnati Bengals</v>
      </c>
    </row>
    <row r="444" spans="1:3" ht="13" x14ac:dyDescent="0.3">
      <c r="A444" s="4" t="s">
        <v>223</v>
      </c>
      <c r="B444" s="4" t="s">
        <v>1591</v>
      </c>
      <c r="C444" s="8" t="str">
        <f t="shared" si="6"/>
        <v>Cincinnati Bengals</v>
      </c>
    </row>
    <row r="445" spans="1:3" ht="13" x14ac:dyDescent="0.3">
      <c r="A445" s="4" t="s">
        <v>224</v>
      </c>
      <c r="B445" s="4" t="s">
        <v>1625</v>
      </c>
      <c r="C445" s="8" t="str">
        <f t="shared" si="6"/>
        <v>Cincinnati Bengals</v>
      </c>
    </row>
    <row r="446" spans="1:3" ht="13" x14ac:dyDescent="0.3">
      <c r="A446" s="4" t="s">
        <v>225</v>
      </c>
      <c r="B446" s="4" t="s">
        <v>1591</v>
      </c>
      <c r="C446" s="8" t="str">
        <f t="shared" si="6"/>
        <v>Cincinnati Bengals</v>
      </c>
    </row>
    <row r="447" spans="1:3" ht="13" x14ac:dyDescent="0.3">
      <c r="A447" s="4" t="s">
        <v>226</v>
      </c>
      <c r="B447" s="4" t="s">
        <v>1600</v>
      </c>
      <c r="C447" s="8" t="str">
        <f t="shared" si="6"/>
        <v>Cincinnati Bengals</v>
      </c>
    </row>
    <row r="448" spans="1:3" ht="13" x14ac:dyDescent="0.3">
      <c r="A448" s="4" t="s">
        <v>227</v>
      </c>
      <c r="B448" s="4" t="s">
        <v>1602</v>
      </c>
      <c r="C448" s="8" t="str">
        <f t="shared" si="6"/>
        <v>Cincinnati Bengals</v>
      </c>
    </row>
    <row r="449" spans="1:3" ht="13" x14ac:dyDescent="0.3">
      <c r="A449" s="4" t="s">
        <v>228</v>
      </c>
      <c r="B449" s="4" t="s">
        <v>1594</v>
      </c>
      <c r="C449" s="8" t="str">
        <f t="shared" si="6"/>
        <v>Cincinnati Bengals</v>
      </c>
    </row>
    <row r="450" spans="1:3" ht="13" x14ac:dyDescent="0.3">
      <c r="A450" s="4" t="s">
        <v>229</v>
      </c>
      <c r="B450" s="4" t="s">
        <v>1602</v>
      </c>
      <c r="C450" s="8" t="str">
        <f t="shared" si="6"/>
        <v>Cincinnati Bengals</v>
      </c>
    </row>
    <row r="451" spans="1:3" ht="13" x14ac:dyDescent="0.3">
      <c r="A451" s="4" t="s">
        <v>230</v>
      </c>
      <c r="B451" s="4" t="s">
        <v>1598</v>
      </c>
      <c r="C451" s="8" t="str">
        <f t="shared" si="6"/>
        <v>Cincinnati Bengals</v>
      </c>
    </row>
    <row r="452" spans="1:3" ht="13" x14ac:dyDescent="0.3">
      <c r="A452" s="4" t="s">
        <v>231</v>
      </c>
      <c r="B452" s="4" t="s">
        <v>1598</v>
      </c>
      <c r="C452" s="8" t="str">
        <f t="shared" ref="C452" si="7">IF(B451="", A451, C451)</f>
        <v>Cincinnati Bengals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Combine_Proper</vt:lpstr>
      <vt:lpstr>Dates</vt:lpstr>
      <vt:lpstr>Exact</vt:lpstr>
      <vt:lpstr>StringFunctions</vt:lpstr>
      <vt:lpstr>BasicIF</vt:lpstr>
      <vt:lpstr>IFwithCalcs</vt:lpstr>
      <vt:lpstr>IF_CopyDown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String Functions - for GW CAR Class</dc:title>
  <dc:creator>Aaron Kessler</dc:creator>
  <cp:lastModifiedBy>Aaron Kessler</cp:lastModifiedBy>
  <dcterms:created xsi:type="dcterms:W3CDTF">2004-01-19T20:27:54Z</dcterms:created>
  <dcterms:modified xsi:type="dcterms:W3CDTF">2021-10-27T16:30:16Z</dcterms:modified>
</cp:coreProperties>
</file>