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chan\Desktop\"/>
    </mc:Choice>
  </mc:AlternateContent>
  <xr:revisionPtr revIDLastSave="0" documentId="8_{77CF3386-77E2-4D64-9A17-5194630DC8E7}" xr6:coauthVersionLast="45" xr6:coauthVersionMax="45" xr10:uidLastSave="{00000000-0000-0000-0000-000000000000}"/>
  <bookViews>
    <workbookView xWindow="28680" yWindow="195" windowWidth="25440" windowHeight="15390" xr2:uid="{DD5BF27D-3864-4475-A69A-883860EEA7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9" i="1" l="1"/>
  <c r="V58" i="1"/>
  <c r="V57" i="1"/>
  <c r="V56" i="1"/>
  <c r="V55" i="1"/>
  <c r="V54" i="1"/>
  <c r="V53" i="1"/>
  <c r="V52" i="1"/>
  <c r="U51" i="1"/>
  <c r="U50" i="1"/>
  <c r="U49" i="1"/>
  <c r="U48" i="1"/>
  <c r="T47" i="1"/>
  <c r="T46" i="1"/>
  <c r="T45" i="1"/>
  <c r="T44" i="1"/>
  <c r="T43" i="1"/>
  <c r="T42" i="1"/>
  <c r="T41" i="1"/>
  <c r="S40" i="1"/>
  <c r="S39" i="1"/>
  <c r="S38" i="1"/>
  <c r="S37" i="1"/>
  <c r="R36" i="1"/>
  <c r="R35" i="1"/>
  <c r="R34" i="1"/>
  <c r="R33" i="1"/>
  <c r="R32" i="1"/>
  <c r="R31" i="1"/>
  <c r="R30" i="1"/>
  <c r="Q29" i="1"/>
  <c r="Q28" i="1"/>
  <c r="Q27" i="1"/>
  <c r="Q26" i="1"/>
  <c r="P25" i="1"/>
  <c r="P24" i="1"/>
  <c r="P23" i="1"/>
  <c r="P22" i="1"/>
  <c r="P21" i="1"/>
  <c r="P20" i="1"/>
  <c r="P19" i="1"/>
  <c r="O18" i="1"/>
  <c r="O17" i="1"/>
  <c r="O16" i="1"/>
  <c r="O15" i="1"/>
  <c r="N14" i="1"/>
  <c r="N13" i="1"/>
  <c r="N12" i="1"/>
  <c r="N11" i="1"/>
  <c r="N10" i="1"/>
  <c r="N9" i="1"/>
  <c r="N8" i="1"/>
  <c r="M7" i="1"/>
  <c r="M6" i="1"/>
  <c r="M5" i="1"/>
</calcChain>
</file>

<file path=xl/sharedStrings.xml><?xml version="1.0" encoding="utf-8"?>
<sst xmlns="http://schemas.openxmlformats.org/spreadsheetml/2006/main" count="154" uniqueCount="88">
  <si>
    <r>
      <t xml:space="preserve">Meali </t>
    </r>
    <r>
      <rPr>
        <b/>
        <sz val="14"/>
        <color rgb="FF0070C0"/>
        <rFont val="맑은 고딕"/>
        <family val="3"/>
        <charset val="129"/>
      </rPr>
      <t>시스템</t>
    </r>
    <r>
      <rPr>
        <b/>
        <sz val="14"/>
        <color rgb="FF0070C0"/>
        <rFont val="맑은 고딕"/>
        <family val="2"/>
        <charset val="129"/>
      </rPr>
      <t xml:space="preserve"> 구축</t>
    </r>
    <phoneticPr fontId="6" type="noConversion"/>
  </si>
  <si>
    <t>WBS</t>
    <phoneticPr fontId="12" type="noConversion"/>
  </si>
  <si>
    <t>작업*</t>
    <phoneticPr fontId="12" type="noConversion"/>
  </si>
  <si>
    <t>비고</t>
    <phoneticPr fontId="12" type="noConversion"/>
  </si>
  <si>
    <t>시작일*</t>
    <phoneticPr fontId="12" type="noConversion"/>
  </si>
  <si>
    <t>완료일*</t>
    <phoneticPr fontId="12" type="noConversion"/>
  </si>
  <si>
    <t>실제_x000D_
시작일</t>
    <phoneticPr fontId="12" type="noConversion"/>
  </si>
  <si>
    <t>실제_x000D_
완료일</t>
    <phoneticPr fontId="12" type="noConversion"/>
  </si>
  <si>
    <t>담당</t>
    <phoneticPr fontId="12" type="noConversion"/>
  </si>
  <si>
    <t>계획</t>
    <phoneticPr fontId="12" type="noConversion"/>
  </si>
  <si>
    <t>실적*</t>
    <phoneticPr fontId="12" type="noConversion"/>
  </si>
  <si>
    <t>04/05
W15</t>
  </si>
  <si>
    <t>05/03
W19</t>
  </si>
  <si>
    <t>05/31
W23</t>
  </si>
  <si>
    <t>1</t>
  </si>
  <si>
    <t>스플린트1</t>
  </si>
  <si>
    <t>1.1</t>
  </si>
  <si>
    <t>분석</t>
  </si>
  <si>
    <t>1.2</t>
  </si>
  <si>
    <t>설계</t>
  </si>
  <si>
    <t>1.3</t>
  </si>
  <si>
    <t>구현</t>
  </si>
  <si>
    <t>1.3.1</t>
  </si>
  <si>
    <t>서버 및 웹 구현</t>
  </si>
  <si>
    <t>박세찬</t>
  </si>
  <si>
    <t>1.3.2</t>
  </si>
  <si>
    <t>DB-login/join 구현</t>
  </si>
  <si>
    <t>1.3.3</t>
  </si>
  <si>
    <t>컴퓨터 비전 구현</t>
  </si>
  <si>
    <t>김보찬</t>
  </si>
  <si>
    <t>1.3.4</t>
  </si>
  <si>
    <t>UI 구현</t>
  </si>
  <si>
    <t>1.3.5</t>
  </si>
  <si>
    <t>그래프 기능 구현</t>
  </si>
  <si>
    <t>금동현</t>
  </si>
  <si>
    <t>1.3.6</t>
  </si>
  <si>
    <t>자연어 처리 구현</t>
  </si>
  <si>
    <t>박재완</t>
  </si>
  <si>
    <t>1.4</t>
  </si>
  <si>
    <t>테스트</t>
  </si>
  <si>
    <t>2</t>
  </si>
  <si>
    <t>스플린트2</t>
  </si>
  <si>
    <t>2.1</t>
  </si>
  <si>
    <t>2.2</t>
  </si>
  <si>
    <t>2.3</t>
  </si>
  <si>
    <t>2.3.1</t>
  </si>
  <si>
    <t>2.3.2</t>
  </si>
  <si>
    <t>2.3.3</t>
  </si>
  <si>
    <t>2.3.4</t>
  </si>
  <si>
    <t>2.3.5</t>
  </si>
  <si>
    <t>2.3.6</t>
  </si>
  <si>
    <t>2.4</t>
  </si>
  <si>
    <t>3</t>
  </si>
  <si>
    <t>스플린트3</t>
  </si>
  <si>
    <t>3.1</t>
  </si>
  <si>
    <t>3.2</t>
  </si>
  <si>
    <t>3.3</t>
  </si>
  <si>
    <t>3.3.1</t>
  </si>
  <si>
    <t>3.3.2</t>
  </si>
  <si>
    <t>3.3.3</t>
  </si>
  <si>
    <t>3.3.4</t>
  </si>
  <si>
    <t>3.3.5</t>
  </si>
  <si>
    <t>3.3.6</t>
  </si>
  <si>
    <t>3.4</t>
  </si>
  <si>
    <t>4</t>
  </si>
  <si>
    <t>스플린트4</t>
  </si>
  <si>
    <t>4.1</t>
  </si>
  <si>
    <t>4.2</t>
  </si>
  <si>
    <t>4.3</t>
  </si>
  <si>
    <t>4.3.1</t>
  </si>
  <si>
    <t>4.3.2</t>
  </si>
  <si>
    <t>4.3.3</t>
  </si>
  <si>
    <t>4.3.4</t>
  </si>
  <si>
    <t>4.3.5</t>
  </si>
  <si>
    <t>4.3.6</t>
  </si>
  <si>
    <t>4.4</t>
  </si>
  <si>
    <t>5</t>
  </si>
  <si>
    <t>스플린트5</t>
  </si>
  <si>
    <t>5.1</t>
  </si>
  <si>
    <t>5.2</t>
  </si>
  <si>
    <t>5.3</t>
  </si>
  <si>
    <t>5.3.1</t>
  </si>
  <si>
    <t>5.3.2</t>
  </si>
  <si>
    <t>5.3.3</t>
  </si>
  <si>
    <t>5.3.4</t>
  </si>
  <si>
    <t>5.3.5</t>
  </si>
  <si>
    <t>5.3.6</t>
  </si>
  <si>
    <t>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</si>
</sst>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0"/>
      <name val="맑은 고딕"/>
      <family val="2"/>
      <charset val="129"/>
    </font>
    <font>
      <b/>
      <sz val="14"/>
      <color rgb="FF0070C0"/>
      <name val="Calibri"/>
      <family val="2"/>
    </font>
    <font>
      <b/>
      <sz val="14"/>
      <color rgb="FF0070C0"/>
      <name val="맑은 고딕"/>
      <family val="3"/>
      <charset val="129"/>
    </font>
    <font>
      <b/>
      <sz val="14"/>
      <color rgb="FF0070C0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16"/>
      <name val="Calibri"/>
      <family val="2"/>
    </font>
    <font>
      <sz val="11"/>
      <name val="돋움"/>
      <family val="3"/>
      <charset val="129"/>
    </font>
    <font>
      <sz val="9"/>
      <color theme="1" tint="0.34998626667073579"/>
      <name val="Calibri"/>
      <family val="2"/>
    </font>
    <font>
      <u/>
      <sz val="11"/>
      <color theme="10"/>
      <name val="맑은 고딕"/>
      <family val="2"/>
      <charset val="129"/>
      <scheme val="minor"/>
    </font>
    <font>
      <sz val="9"/>
      <color theme="0"/>
      <name val="Calibri"/>
      <family val="2"/>
    </font>
    <font>
      <sz val="8"/>
      <name val="돋움"/>
      <family val="3"/>
      <charset val="129"/>
    </font>
    <font>
      <sz val="9"/>
      <color theme="0"/>
      <name val="맑은 고딕"/>
      <family val="3"/>
      <charset val="129"/>
    </font>
    <font>
      <sz val="8"/>
      <color theme="0"/>
      <name val="Calibri"/>
      <family val="2"/>
    </font>
    <font>
      <sz val="8"/>
      <name val="Calibri"/>
      <family val="2"/>
    </font>
    <font>
      <sz val="8"/>
      <color rgb="FFFF8800"/>
      <name val="Calibri"/>
      <family val="2"/>
    </font>
    <font>
      <sz val="9"/>
      <name val="Calibri"/>
      <family val="2"/>
    </font>
    <font>
      <sz val="9"/>
      <name val="돋움"/>
      <family val="2"/>
      <charset val="129"/>
    </font>
    <font>
      <sz val="9"/>
      <name val="맑은 고딕"/>
      <family val="3"/>
      <charset val="129"/>
    </font>
    <font>
      <sz val="9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2F2FF"/>
        <bgColor indexed="64"/>
      </patternFill>
    </fill>
    <fill>
      <patternFill patternType="solid">
        <fgColor rgb="FFFF8800"/>
        <bgColor indexed="64"/>
      </patternFill>
    </fill>
    <fill>
      <patternFill patternType="solid">
        <fgColor rgb="FF3399FF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/>
      </right>
      <top/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/>
  </cellStyleXfs>
  <cellXfs count="35">
    <xf numFmtId="0" fontId="0" fillId="0" borderId="0" xfId="0">
      <alignment vertical="center"/>
    </xf>
    <xf numFmtId="0" fontId="3" fillId="3" borderId="0" xfId="2" applyFont="1" applyFill="1" applyBorder="1" applyAlignment="1">
      <alignment horizontal="left" vertical="center"/>
    </xf>
    <xf numFmtId="0" fontId="3" fillId="3" borderId="0" xfId="2" applyFont="1" applyFill="1" applyBorder="1" applyAlignment="1">
      <alignment vertical="center"/>
    </xf>
    <xf numFmtId="0" fontId="7" fillId="3" borderId="0" xfId="2" applyFont="1" applyFill="1" applyBorder="1" applyAlignment="1">
      <alignment horizontal="left" vertical="center"/>
    </xf>
    <xf numFmtId="0" fontId="9" fillId="3" borderId="0" xfId="3" applyNumberFormat="1" applyFont="1" applyFill="1" applyBorder="1" applyAlignment="1">
      <alignment horizontal="center" vertical="center" wrapText="1"/>
    </xf>
    <xf numFmtId="0" fontId="9" fillId="3" borderId="0" xfId="4" applyNumberFormat="1" applyFont="1" applyFill="1" applyBorder="1" applyAlignment="1">
      <alignment horizontal="right" vertical="center"/>
    </xf>
    <xf numFmtId="0" fontId="11" fillId="4" borderId="1" xfId="5" applyFont="1" applyFill="1" applyBorder="1" applyAlignment="1">
      <alignment horizontal="center" vertical="center"/>
    </xf>
    <xf numFmtId="0" fontId="11" fillId="5" borderId="2" xfId="5" applyFont="1" applyFill="1" applyBorder="1" applyAlignment="1">
      <alignment horizontal="center" vertical="center"/>
    </xf>
    <xf numFmtId="0" fontId="11" fillId="5" borderId="0" xfId="5" applyFont="1" applyFill="1" applyAlignment="1">
      <alignment horizontal="center" vertical="center"/>
    </xf>
    <xf numFmtId="14" fontId="13" fillId="5" borderId="1" xfId="5" applyNumberFormat="1" applyFont="1" applyFill="1" applyBorder="1" applyAlignment="1">
      <alignment horizontal="center" vertical="center"/>
    </xf>
    <xf numFmtId="14" fontId="11" fillId="5" borderId="1" xfId="5" applyNumberFormat="1" applyFont="1" applyFill="1" applyBorder="1" applyAlignment="1">
      <alignment horizontal="center" vertical="center"/>
    </xf>
    <xf numFmtId="14" fontId="11" fillId="5" borderId="1" xfId="5" applyNumberFormat="1" applyFont="1" applyFill="1" applyBorder="1" applyAlignment="1">
      <alignment horizontal="center" vertical="center" wrapText="1"/>
    </xf>
    <xf numFmtId="10" fontId="11" fillId="4" borderId="1" xfId="3" applyNumberFormat="1" applyFont="1" applyFill="1" applyBorder="1" applyAlignment="1" applyProtection="1">
      <alignment horizontal="center" vertical="center" wrapText="1"/>
    </xf>
    <xf numFmtId="10" fontId="11" fillId="5" borderId="2" xfId="3" applyNumberFormat="1" applyFont="1" applyFill="1" applyBorder="1" applyAlignment="1" applyProtection="1">
      <alignment horizontal="center" vertical="center" wrapText="1"/>
    </xf>
    <xf numFmtId="0" fontId="14" fillId="4" borderId="3" xfId="2" applyFont="1" applyFill="1" applyBorder="1" applyAlignment="1">
      <alignment horizontal="left" vertical="center" wrapText="1"/>
    </xf>
    <xf numFmtId="0" fontId="14" fillId="4" borderId="4" xfId="2" applyFont="1" applyFill="1" applyBorder="1" applyAlignment="1">
      <alignment horizontal="left" vertical="center"/>
    </xf>
    <xf numFmtId="0" fontId="14" fillId="4" borderId="4" xfId="2" applyFont="1" applyFill="1" applyBorder="1" applyAlignment="1">
      <alignment horizontal="left" vertical="center" wrapText="1"/>
    </xf>
    <xf numFmtId="0" fontId="14" fillId="4" borderId="5" xfId="2" applyFont="1" applyFill="1" applyBorder="1" applyAlignment="1">
      <alignment horizontal="left" vertical="center"/>
    </xf>
    <xf numFmtId="0" fontId="15" fillId="0" borderId="0" xfId="2" applyFont="1" applyFill="1" applyBorder="1" applyAlignment="1">
      <alignment horizontal="left" vertical="center"/>
    </xf>
    <xf numFmtId="176" fontId="16" fillId="4" borderId="3" xfId="5" applyNumberFormat="1" applyFont="1" applyFill="1" applyBorder="1" applyAlignment="1">
      <alignment horizontal="center" vertical="center"/>
    </xf>
    <xf numFmtId="176" fontId="16" fillId="4" borderId="4" xfId="5" applyNumberFormat="1" applyFont="1" applyFill="1" applyBorder="1" applyAlignment="1">
      <alignment horizontal="center" vertical="center"/>
    </xf>
    <xf numFmtId="0" fontId="16" fillId="4" borderId="5" xfId="5" applyFont="1" applyFill="1" applyBorder="1" applyAlignment="1">
      <alignment horizontal="left" vertical="center"/>
    </xf>
    <xf numFmtId="0" fontId="16" fillId="0" borderId="0" xfId="5" applyFont="1" applyAlignment="1">
      <alignment horizontal="left" vertical="center"/>
    </xf>
    <xf numFmtId="0" fontId="15" fillId="0" borderId="0" xfId="5" applyFont="1" applyAlignment="1">
      <alignment horizontal="left" vertical="center"/>
    </xf>
    <xf numFmtId="0" fontId="17" fillId="0" borderId="6" xfId="5" quotePrefix="1" applyFont="1" applyBorder="1" applyAlignment="1" applyProtection="1">
      <alignment horizontal="right" vertical="top"/>
      <protection locked="0"/>
    </xf>
    <xf numFmtId="0" fontId="17" fillId="0" borderId="6" xfId="5" applyFont="1" applyBorder="1" applyAlignment="1" applyProtection="1">
      <alignment horizontal="left" vertical="top"/>
      <protection locked="0"/>
    </xf>
    <xf numFmtId="14" fontId="17" fillId="0" borderId="6" xfId="5" applyNumberFormat="1" applyFont="1" applyBorder="1" applyAlignment="1" applyProtection="1">
      <alignment horizontal="center" vertical="top"/>
      <protection locked="0"/>
    </xf>
    <xf numFmtId="0" fontId="18" fillId="0" borderId="6" xfId="5" applyFont="1" applyBorder="1" applyAlignment="1" applyProtection="1">
      <alignment horizontal="left" vertical="top"/>
      <protection locked="0"/>
    </xf>
    <xf numFmtId="10" fontId="17" fillId="0" borderId="6" xfId="1" applyNumberFormat="1" applyFont="1" applyFill="1" applyBorder="1" applyAlignment="1" applyProtection="1">
      <alignment horizontal="right" vertical="top" wrapText="1"/>
      <protection locked="0"/>
    </xf>
    <xf numFmtId="10" fontId="17" fillId="0" borderId="6" xfId="1" applyNumberFormat="1" applyFont="1" applyFill="1" applyBorder="1" applyAlignment="1" applyProtection="1">
      <alignment horizontal="right" vertical="top"/>
      <protection locked="0"/>
    </xf>
    <xf numFmtId="0" fontId="17" fillId="0" borderId="7" xfId="5" applyFont="1" applyBorder="1" applyAlignment="1" applyProtection="1">
      <alignment horizontal="left" vertical="center"/>
      <protection locked="0"/>
    </xf>
    <xf numFmtId="0" fontId="17" fillId="0" borderId="8" xfId="5" applyFont="1" applyBorder="1" applyAlignment="1" applyProtection="1">
      <alignment horizontal="left" vertical="center"/>
      <protection locked="0"/>
    </xf>
    <xf numFmtId="0" fontId="17" fillId="0" borderId="9" xfId="5" applyFont="1" applyBorder="1" applyAlignment="1" applyProtection="1">
      <alignment horizontal="left" vertical="center"/>
      <protection locked="0"/>
    </xf>
    <xf numFmtId="0" fontId="19" fillId="0" borderId="6" xfId="5" applyFont="1" applyBorder="1" applyAlignment="1" applyProtection="1">
      <alignment horizontal="left" vertical="top"/>
      <protection locked="0"/>
    </xf>
    <xf numFmtId="0" fontId="20" fillId="0" borderId="6" xfId="5" applyFont="1" applyBorder="1" applyAlignment="1" applyProtection="1">
      <alignment horizontal="left" vertical="top"/>
      <protection locked="0"/>
    </xf>
  </cellXfs>
  <cellStyles count="6">
    <cellStyle name="강조색5 2" xfId="2" xr:uid="{23E8BF1F-BD45-413D-9975-EADEB527DFA9}"/>
    <cellStyle name="백분율" xfId="1" builtinId="5"/>
    <cellStyle name="백분율 2" xfId="3" xr:uid="{CE654BA5-572A-4186-8ACA-F8A0E6D5517E}"/>
    <cellStyle name="표준" xfId="0" builtinId="0"/>
    <cellStyle name="표준 2" xfId="5" xr:uid="{627B970C-CA72-4D8F-9DD5-1656E4C0CC71}"/>
    <cellStyle name="하이퍼링크" xfId="4" builtinId="8"/>
  </cellStyles>
  <dxfs count="2"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12700</xdr:rowOff>
    </xdr:from>
    <xdr:to>
      <xdr:col>0</xdr:col>
      <xdr:colOff>12700</xdr:colOff>
      <xdr:row>0</xdr:row>
      <xdr:rowOff>12700</xdr:rowOff>
    </xdr:to>
    <xdr:cxnSp macro="">
      <xdr:nvCxnSpPr>
        <xdr:cNvPr id="2" name="연결선: 꺾임 1">
          <a:extLst>
            <a:ext uri="{FF2B5EF4-FFF2-40B4-BE49-F238E27FC236}">
              <a16:creationId xmlns:a16="http://schemas.microsoft.com/office/drawing/2014/main" id="{5927AE96-1B21-47EB-B607-B9C689B9F015}"/>
            </a:ext>
          </a:extLst>
        </xdr:cNvPr>
        <xdr:cNvCxnSpPr/>
      </xdr:nvCxnSpPr>
      <xdr:spPr>
        <a:xfrm>
          <a:off x="12700" y="12700"/>
          <a:ext cx="0" cy="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12700</xdr:colOff>
      <xdr:row>0</xdr:row>
      <xdr:rowOff>12700</xdr:rowOff>
    </xdr:from>
    <xdr:to>
      <xdr:col>0</xdr:col>
      <xdr:colOff>12700</xdr:colOff>
      <xdr:row>0</xdr:row>
      <xdr:rowOff>12700</xdr:rowOff>
    </xdr:to>
    <xdr:cxnSp macro="">
      <xdr:nvCxnSpPr>
        <xdr:cNvPr id="3" name="연결선: 꺾임 2">
          <a:extLst>
            <a:ext uri="{FF2B5EF4-FFF2-40B4-BE49-F238E27FC236}">
              <a16:creationId xmlns:a16="http://schemas.microsoft.com/office/drawing/2014/main" id="{0903A972-0401-48EC-89EB-1A08F4C91ABF}"/>
            </a:ext>
          </a:extLst>
        </xdr:cNvPr>
        <xdr:cNvCxnSpPr/>
      </xdr:nvCxnSpPr>
      <xdr:spPr>
        <a:xfrm>
          <a:off x="12700" y="12700"/>
          <a:ext cx="0" cy="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12700</xdr:colOff>
      <xdr:row>0</xdr:row>
      <xdr:rowOff>12700</xdr:rowOff>
    </xdr:from>
    <xdr:to>
      <xdr:col>0</xdr:col>
      <xdr:colOff>12700</xdr:colOff>
      <xdr:row>0</xdr:row>
      <xdr:rowOff>12700</xdr:rowOff>
    </xdr:to>
    <xdr:cxnSp macro="">
      <xdr:nvCxnSpPr>
        <xdr:cNvPr id="4" name="연결선: 꺾임 3">
          <a:extLst>
            <a:ext uri="{FF2B5EF4-FFF2-40B4-BE49-F238E27FC236}">
              <a16:creationId xmlns:a16="http://schemas.microsoft.com/office/drawing/2014/main" id="{8E255CA0-61CB-40B5-A00E-38349701982A}"/>
            </a:ext>
          </a:extLst>
        </xdr:cNvPr>
        <xdr:cNvCxnSpPr/>
      </xdr:nvCxnSpPr>
      <xdr:spPr>
        <a:xfrm>
          <a:off x="12700" y="12700"/>
          <a:ext cx="0" cy="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12700</xdr:colOff>
      <xdr:row>0</xdr:row>
      <xdr:rowOff>12700</xdr:rowOff>
    </xdr:from>
    <xdr:to>
      <xdr:col>0</xdr:col>
      <xdr:colOff>12700</xdr:colOff>
      <xdr:row>0</xdr:row>
      <xdr:rowOff>12700</xdr:rowOff>
    </xdr:to>
    <xdr:cxnSp macro="">
      <xdr:nvCxnSpPr>
        <xdr:cNvPr id="5" name="연결선: 꺾임 4">
          <a:extLst>
            <a:ext uri="{FF2B5EF4-FFF2-40B4-BE49-F238E27FC236}">
              <a16:creationId xmlns:a16="http://schemas.microsoft.com/office/drawing/2014/main" id="{C777C4D7-60B5-4DDE-A0EC-20D6BDD0291E}"/>
            </a:ext>
          </a:extLst>
        </xdr:cNvPr>
        <xdr:cNvCxnSpPr/>
      </xdr:nvCxnSpPr>
      <xdr:spPr>
        <a:xfrm>
          <a:off x="12700" y="12700"/>
          <a:ext cx="0" cy="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35</xdr:row>
      <xdr:rowOff>76200</xdr:rowOff>
    </xdr:from>
    <xdr:to>
      <xdr:col>1</xdr:col>
      <xdr:colOff>0</xdr:colOff>
      <xdr:row>35</xdr:row>
      <xdr:rowOff>76200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BC1A7579-8E13-45FE-97E8-A9188F9A976A}"/>
            </a:ext>
          </a:extLst>
        </xdr:cNvPr>
        <xdr:cNvCxnSpPr/>
      </xdr:nvCxnSpPr>
      <xdr:spPr>
        <a:xfrm>
          <a:off x="685800" y="55530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34</xdr:row>
      <xdr:rowOff>76200</xdr:rowOff>
    </xdr:from>
    <xdr:to>
      <xdr:col>1</xdr:col>
      <xdr:colOff>0</xdr:colOff>
      <xdr:row>34</xdr:row>
      <xdr:rowOff>76200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6E4C217B-ABE5-4272-ADAC-43B3AFF45E33}"/>
            </a:ext>
          </a:extLst>
        </xdr:cNvPr>
        <xdr:cNvCxnSpPr/>
      </xdr:nvCxnSpPr>
      <xdr:spPr>
        <a:xfrm>
          <a:off x="685800" y="54006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33</xdr:row>
      <xdr:rowOff>76200</xdr:rowOff>
    </xdr:from>
    <xdr:to>
      <xdr:col>1</xdr:col>
      <xdr:colOff>0</xdr:colOff>
      <xdr:row>33</xdr:row>
      <xdr:rowOff>76200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3D78A7DA-AEA1-40BA-BF1B-57AC49EB15F7}"/>
            </a:ext>
          </a:extLst>
        </xdr:cNvPr>
        <xdr:cNvCxnSpPr/>
      </xdr:nvCxnSpPr>
      <xdr:spPr>
        <a:xfrm>
          <a:off x="685800" y="52482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32</xdr:row>
      <xdr:rowOff>76200</xdr:rowOff>
    </xdr:from>
    <xdr:to>
      <xdr:col>1</xdr:col>
      <xdr:colOff>0</xdr:colOff>
      <xdr:row>32</xdr:row>
      <xdr:rowOff>76200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1CC385EF-0344-4D0D-A3A8-F46F6C87D0BD}"/>
            </a:ext>
          </a:extLst>
        </xdr:cNvPr>
        <xdr:cNvCxnSpPr/>
      </xdr:nvCxnSpPr>
      <xdr:spPr>
        <a:xfrm>
          <a:off x="685800" y="50958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31</xdr:row>
      <xdr:rowOff>76200</xdr:rowOff>
    </xdr:from>
    <xdr:to>
      <xdr:col>1</xdr:col>
      <xdr:colOff>0</xdr:colOff>
      <xdr:row>31</xdr:row>
      <xdr:rowOff>76200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F147B916-E88E-44D0-BF02-9269B963CAB2}"/>
            </a:ext>
          </a:extLst>
        </xdr:cNvPr>
        <xdr:cNvCxnSpPr/>
      </xdr:nvCxnSpPr>
      <xdr:spPr>
        <a:xfrm>
          <a:off x="685800" y="49434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30</xdr:row>
      <xdr:rowOff>76200</xdr:rowOff>
    </xdr:from>
    <xdr:to>
      <xdr:col>1</xdr:col>
      <xdr:colOff>0</xdr:colOff>
      <xdr:row>30</xdr:row>
      <xdr:rowOff>76200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15F4F85E-FB19-4D35-9DDE-B029CC090882}"/>
            </a:ext>
          </a:extLst>
        </xdr:cNvPr>
        <xdr:cNvCxnSpPr/>
      </xdr:nvCxnSpPr>
      <xdr:spPr>
        <a:xfrm>
          <a:off x="685800" y="47910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29</xdr:row>
      <xdr:rowOff>76200</xdr:rowOff>
    </xdr:from>
    <xdr:to>
      <xdr:col>1</xdr:col>
      <xdr:colOff>0</xdr:colOff>
      <xdr:row>29</xdr:row>
      <xdr:rowOff>76200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458DF5AA-7168-468B-A983-E1153F739D53}"/>
            </a:ext>
          </a:extLst>
        </xdr:cNvPr>
        <xdr:cNvCxnSpPr/>
      </xdr:nvCxnSpPr>
      <xdr:spPr>
        <a:xfrm>
          <a:off x="685800" y="46386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81643</xdr:colOff>
      <xdr:row>28</xdr:row>
      <xdr:rowOff>76200</xdr:rowOff>
    </xdr:from>
    <xdr:to>
      <xdr:col>0</xdr:col>
      <xdr:colOff>81643</xdr:colOff>
      <xdr:row>28</xdr:row>
      <xdr:rowOff>76200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250FDBB8-10D2-40CF-B017-B2B71C4E6051}"/>
            </a:ext>
          </a:extLst>
        </xdr:cNvPr>
        <xdr:cNvCxnSpPr/>
      </xdr:nvCxnSpPr>
      <xdr:spPr>
        <a:xfrm>
          <a:off x="81643" y="44862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40822</xdr:colOff>
      <xdr:row>27</xdr:row>
      <xdr:rowOff>76200</xdr:rowOff>
    </xdr:from>
    <xdr:to>
      <xdr:col>0</xdr:col>
      <xdr:colOff>40822</xdr:colOff>
      <xdr:row>27</xdr:row>
      <xdr:rowOff>76200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452D4572-F46C-48DF-9F23-80FE148F2482}"/>
            </a:ext>
          </a:extLst>
        </xdr:cNvPr>
        <xdr:cNvCxnSpPr/>
      </xdr:nvCxnSpPr>
      <xdr:spPr>
        <a:xfrm>
          <a:off x="40822" y="43338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40822</xdr:colOff>
      <xdr:row>26</xdr:row>
      <xdr:rowOff>76200</xdr:rowOff>
    </xdr:from>
    <xdr:to>
      <xdr:col>0</xdr:col>
      <xdr:colOff>40822</xdr:colOff>
      <xdr:row>26</xdr:row>
      <xdr:rowOff>76200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C02372B3-489C-4427-BDBB-688438A9A76C}"/>
            </a:ext>
          </a:extLst>
        </xdr:cNvPr>
        <xdr:cNvCxnSpPr/>
      </xdr:nvCxnSpPr>
      <xdr:spPr>
        <a:xfrm>
          <a:off x="40822" y="41814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57</xdr:row>
      <xdr:rowOff>76200</xdr:rowOff>
    </xdr:from>
    <xdr:to>
      <xdr:col>7</xdr:col>
      <xdr:colOff>0</xdr:colOff>
      <xdr:row>57</xdr:row>
      <xdr:rowOff>76200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A185F93C-872F-4346-BDB7-48AD4F327FC8}"/>
            </a:ext>
          </a:extLst>
        </xdr:cNvPr>
        <xdr:cNvCxnSpPr/>
      </xdr:nvCxnSpPr>
      <xdr:spPr>
        <a:xfrm>
          <a:off x="5153025" y="89058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56</xdr:row>
      <xdr:rowOff>76200</xdr:rowOff>
    </xdr:from>
    <xdr:to>
      <xdr:col>7</xdr:col>
      <xdr:colOff>0</xdr:colOff>
      <xdr:row>56</xdr:row>
      <xdr:rowOff>76200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F5160B4E-C469-42DC-BBF4-5106AFC9DC6D}"/>
            </a:ext>
          </a:extLst>
        </xdr:cNvPr>
        <xdr:cNvCxnSpPr/>
      </xdr:nvCxnSpPr>
      <xdr:spPr>
        <a:xfrm>
          <a:off x="5153025" y="87534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55</xdr:row>
      <xdr:rowOff>76200</xdr:rowOff>
    </xdr:from>
    <xdr:to>
      <xdr:col>7</xdr:col>
      <xdr:colOff>0</xdr:colOff>
      <xdr:row>55</xdr:row>
      <xdr:rowOff>76200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78430F39-9511-4417-9DA9-3CCF69FBD952}"/>
            </a:ext>
          </a:extLst>
        </xdr:cNvPr>
        <xdr:cNvCxnSpPr/>
      </xdr:nvCxnSpPr>
      <xdr:spPr>
        <a:xfrm>
          <a:off x="5153025" y="86010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54</xdr:row>
      <xdr:rowOff>76200</xdr:rowOff>
    </xdr:from>
    <xdr:to>
      <xdr:col>7</xdr:col>
      <xdr:colOff>0</xdr:colOff>
      <xdr:row>54</xdr:row>
      <xdr:rowOff>76200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E251BADA-6516-49DA-941B-64F80CC02D64}"/>
            </a:ext>
          </a:extLst>
        </xdr:cNvPr>
        <xdr:cNvCxnSpPr/>
      </xdr:nvCxnSpPr>
      <xdr:spPr>
        <a:xfrm>
          <a:off x="5153025" y="84486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53</xdr:row>
      <xdr:rowOff>76200</xdr:rowOff>
    </xdr:from>
    <xdr:to>
      <xdr:col>7</xdr:col>
      <xdr:colOff>0</xdr:colOff>
      <xdr:row>53</xdr:row>
      <xdr:rowOff>76200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6C29435A-8A47-43E1-B8BE-A495113D5262}"/>
            </a:ext>
          </a:extLst>
        </xdr:cNvPr>
        <xdr:cNvCxnSpPr/>
      </xdr:nvCxnSpPr>
      <xdr:spPr>
        <a:xfrm>
          <a:off x="5153025" y="82962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52</xdr:row>
      <xdr:rowOff>76200</xdr:rowOff>
    </xdr:from>
    <xdr:to>
      <xdr:col>7</xdr:col>
      <xdr:colOff>0</xdr:colOff>
      <xdr:row>52</xdr:row>
      <xdr:rowOff>76200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63912BE8-1A02-4B4D-B946-05FB67D260DA}"/>
            </a:ext>
          </a:extLst>
        </xdr:cNvPr>
        <xdr:cNvCxnSpPr/>
      </xdr:nvCxnSpPr>
      <xdr:spPr>
        <a:xfrm>
          <a:off x="5153025" y="81438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51</xdr:row>
      <xdr:rowOff>76200</xdr:rowOff>
    </xdr:from>
    <xdr:to>
      <xdr:col>7</xdr:col>
      <xdr:colOff>0</xdr:colOff>
      <xdr:row>51</xdr:row>
      <xdr:rowOff>76200</xdr:rowOff>
    </xdr:to>
    <xdr:cxnSp macro="">
      <xdr:nvCxnSpPr>
        <xdr:cNvPr id="23" name="직선 화살표 연결선 22">
          <a:extLst>
            <a:ext uri="{FF2B5EF4-FFF2-40B4-BE49-F238E27FC236}">
              <a16:creationId xmlns:a16="http://schemas.microsoft.com/office/drawing/2014/main" id="{7DB06D3D-2E31-4A70-943D-0CEC330CFB97}"/>
            </a:ext>
          </a:extLst>
        </xdr:cNvPr>
        <xdr:cNvCxnSpPr/>
      </xdr:nvCxnSpPr>
      <xdr:spPr>
        <a:xfrm>
          <a:off x="5153025" y="79914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81643</xdr:colOff>
      <xdr:row>50</xdr:row>
      <xdr:rowOff>76200</xdr:rowOff>
    </xdr:from>
    <xdr:to>
      <xdr:col>6</xdr:col>
      <xdr:colOff>81643</xdr:colOff>
      <xdr:row>50</xdr:row>
      <xdr:rowOff>76200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9CFC62E3-7942-4BA2-A4FA-D3AE8A7905A1}"/>
            </a:ext>
          </a:extLst>
        </xdr:cNvPr>
        <xdr:cNvCxnSpPr/>
      </xdr:nvCxnSpPr>
      <xdr:spPr>
        <a:xfrm>
          <a:off x="4548868" y="78390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40822</xdr:colOff>
      <xdr:row>49</xdr:row>
      <xdr:rowOff>76200</xdr:rowOff>
    </xdr:from>
    <xdr:to>
      <xdr:col>6</xdr:col>
      <xdr:colOff>40822</xdr:colOff>
      <xdr:row>49</xdr:row>
      <xdr:rowOff>76200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id="{65ADC606-BDCA-4E85-8A0D-D7A85C3CBAA6}"/>
            </a:ext>
          </a:extLst>
        </xdr:cNvPr>
        <xdr:cNvCxnSpPr/>
      </xdr:nvCxnSpPr>
      <xdr:spPr>
        <a:xfrm>
          <a:off x="4508047" y="76866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40822</xdr:colOff>
      <xdr:row>48</xdr:row>
      <xdr:rowOff>76200</xdr:rowOff>
    </xdr:from>
    <xdr:to>
      <xdr:col>6</xdr:col>
      <xdr:colOff>40822</xdr:colOff>
      <xdr:row>48</xdr:row>
      <xdr:rowOff>76200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9D990147-4EA2-46F2-8BD2-A6A5BFA07D48}"/>
            </a:ext>
          </a:extLst>
        </xdr:cNvPr>
        <xdr:cNvCxnSpPr/>
      </xdr:nvCxnSpPr>
      <xdr:spPr>
        <a:xfrm>
          <a:off x="4508047" y="75342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46</xdr:row>
      <xdr:rowOff>76200</xdr:rowOff>
    </xdr:from>
    <xdr:to>
      <xdr:col>7</xdr:col>
      <xdr:colOff>0</xdr:colOff>
      <xdr:row>46</xdr:row>
      <xdr:rowOff>76200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36C531BE-E840-4F6B-A735-AC4228E6D2FE}"/>
            </a:ext>
          </a:extLst>
        </xdr:cNvPr>
        <xdr:cNvCxnSpPr/>
      </xdr:nvCxnSpPr>
      <xdr:spPr>
        <a:xfrm>
          <a:off x="5153025" y="72294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45</xdr:row>
      <xdr:rowOff>76200</xdr:rowOff>
    </xdr:from>
    <xdr:to>
      <xdr:col>7</xdr:col>
      <xdr:colOff>0</xdr:colOff>
      <xdr:row>45</xdr:row>
      <xdr:rowOff>76200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CCA39F04-9C0A-4829-B491-A6D065DB6D67}"/>
            </a:ext>
          </a:extLst>
        </xdr:cNvPr>
        <xdr:cNvCxnSpPr/>
      </xdr:nvCxnSpPr>
      <xdr:spPr>
        <a:xfrm>
          <a:off x="5153025" y="70770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44</xdr:row>
      <xdr:rowOff>76200</xdr:rowOff>
    </xdr:from>
    <xdr:to>
      <xdr:col>7</xdr:col>
      <xdr:colOff>0</xdr:colOff>
      <xdr:row>44</xdr:row>
      <xdr:rowOff>76200</xdr:rowOff>
    </xdr:to>
    <xdr:cxnSp macro="">
      <xdr:nvCxnSpPr>
        <xdr:cNvPr id="29" name="직선 화살표 연결선 28">
          <a:extLst>
            <a:ext uri="{FF2B5EF4-FFF2-40B4-BE49-F238E27FC236}">
              <a16:creationId xmlns:a16="http://schemas.microsoft.com/office/drawing/2014/main" id="{5451217D-2AF7-4781-BC86-68207064C990}"/>
            </a:ext>
          </a:extLst>
        </xdr:cNvPr>
        <xdr:cNvCxnSpPr/>
      </xdr:nvCxnSpPr>
      <xdr:spPr>
        <a:xfrm>
          <a:off x="5153025" y="69246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43</xdr:row>
      <xdr:rowOff>76200</xdr:rowOff>
    </xdr:from>
    <xdr:to>
      <xdr:col>7</xdr:col>
      <xdr:colOff>0</xdr:colOff>
      <xdr:row>43</xdr:row>
      <xdr:rowOff>76200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293B199A-D876-4BBC-8071-3A96F045648E}"/>
            </a:ext>
          </a:extLst>
        </xdr:cNvPr>
        <xdr:cNvCxnSpPr/>
      </xdr:nvCxnSpPr>
      <xdr:spPr>
        <a:xfrm>
          <a:off x="5153025" y="67722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42</xdr:row>
      <xdr:rowOff>76200</xdr:rowOff>
    </xdr:from>
    <xdr:to>
      <xdr:col>7</xdr:col>
      <xdr:colOff>0</xdr:colOff>
      <xdr:row>42</xdr:row>
      <xdr:rowOff>76200</xdr:rowOff>
    </xdr:to>
    <xdr:cxnSp macro="">
      <xdr:nvCxnSpPr>
        <xdr:cNvPr id="31" name="직선 화살표 연결선 30">
          <a:extLst>
            <a:ext uri="{FF2B5EF4-FFF2-40B4-BE49-F238E27FC236}">
              <a16:creationId xmlns:a16="http://schemas.microsoft.com/office/drawing/2014/main" id="{EEB9E514-7367-4F7F-AB3B-2A963D4E3A18}"/>
            </a:ext>
          </a:extLst>
        </xdr:cNvPr>
        <xdr:cNvCxnSpPr/>
      </xdr:nvCxnSpPr>
      <xdr:spPr>
        <a:xfrm>
          <a:off x="5153025" y="66198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41</xdr:row>
      <xdr:rowOff>76200</xdr:rowOff>
    </xdr:from>
    <xdr:to>
      <xdr:col>7</xdr:col>
      <xdr:colOff>0</xdr:colOff>
      <xdr:row>41</xdr:row>
      <xdr:rowOff>76200</xdr:rowOff>
    </xdr:to>
    <xdr:cxnSp macro="">
      <xdr:nvCxnSpPr>
        <xdr:cNvPr id="32" name="직선 화살표 연결선 31">
          <a:extLst>
            <a:ext uri="{FF2B5EF4-FFF2-40B4-BE49-F238E27FC236}">
              <a16:creationId xmlns:a16="http://schemas.microsoft.com/office/drawing/2014/main" id="{28AB25B7-D89D-48F5-A8BC-28B4A1E72E47}"/>
            </a:ext>
          </a:extLst>
        </xdr:cNvPr>
        <xdr:cNvCxnSpPr/>
      </xdr:nvCxnSpPr>
      <xdr:spPr>
        <a:xfrm>
          <a:off x="5153025" y="64674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40</xdr:row>
      <xdr:rowOff>76200</xdr:rowOff>
    </xdr:from>
    <xdr:to>
      <xdr:col>7</xdr:col>
      <xdr:colOff>0</xdr:colOff>
      <xdr:row>40</xdr:row>
      <xdr:rowOff>76200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id="{5B2B728F-42CC-45F4-BC56-32D44B1BF40A}"/>
            </a:ext>
          </a:extLst>
        </xdr:cNvPr>
        <xdr:cNvCxnSpPr/>
      </xdr:nvCxnSpPr>
      <xdr:spPr>
        <a:xfrm>
          <a:off x="5153025" y="63150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81643</xdr:colOff>
      <xdr:row>39</xdr:row>
      <xdr:rowOff>76200</xdr:rowOff>
    </xdr:from>
    <xdr:to>
      <xdr:col>6</xdr:col>
      <xdr:colOff>81643</xdr:colOff>
      <xdr:row>39</xdr:row>
      <xdr:rowOff>76200</xdr:rowOff>
    </xdr:to>
    <xdr:cxnSp macro="">
      <xdr:nvCxnSpPr>
        <xdr:cNvPr id="34" name="직선 화살표 연결선 33">
          <a:extLst>
            <a:ext uri="{FF2B5EF4-FFF2-40B4-BE49-F238E27FC236}">
              <a16:creationId xmlns:a16="http://schemas.microsoft.com/office/drawing/2014/main" id="{B95CA920-798B-4951-AE1F-28F790879D14}"/>
            </a:ext>
          </a:extLst>
        </xdr:cNvPr>
        <xdr:cNvCxnSpPr/>
      </xdr:nvCxnSpPr>
      <xdr:spPr>
        <a:xfrm>
          <a:off x="4548868" y="61626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40822</xdr:colOff>
      <xdr:row>38</xdr:row>
      <xdr:rowOff>76200</xdr:rowOff>
    </xdr:from>
    <xdr:to>
      <xdr:col>6</xdr:col>
      <xdr:colOff>40822</xdr:colOff>
      <xdr:row>38</xdr:row>
      <xdr:rowOff>76200</xdr:rowOff>
    </xdr:to>
    <xdr:cxnSp macro="">
      <xdr:nvCxnSpPr>
        <xdr:cNvPr id="35" name="직선 화살표 연결선 34">
          <a:extLst>
            <a:ext uri="{FF2B5EF4-FFF2-40B4-BE49-F238E27FC236}">
              <a16:creationId xmlns:a16="http://schemas.microsoft.com/office/drawing/2014/main" id="{4412ED51-9900-40B4-9A2B-076AABEDBA0E}"/>
            </a:ext>
          </a:extLst>
        </xdr:cNvPr>
        <xdr:cNvCxnSpPr/>
      </xdr:nvCxnSpPr>
      <xdr:spPr>
        <a:xfrm>
          <a:off x="4508047" y="60102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40822</xdr:colOff>
      <xdr:row>37</xdr:row>
      <xdr:rowOff>76200</xdr:rowOff>
    </xdr:from>
    <xdr:to>
      <xdr:col>6</xdr:col>
      <xdr:colOff>40822</xdr:colOff>
      <xdr:row>37</xdr:row>
      <xdr:rowOff>76200</xdr:rowOff>
    </xdr:to>
    <xdr:cxnSp macro="">
      <xdr:nvCxnSpPr>
        <xdr:cNvPr id="36" name="직선 화살표 연결선 35">
          <a:extLst>
            <a:ext uri="{FF2B5EF4-FFF2-40B4-BE49-F238E27FC236}">
              <a16:creationId xmlns:a16="http://schemas.microsoft.com/office/drawing/2014/main" id="{2D37F3B1-3B86-40F0-8C84-CE4D9C49E636}"/>
            </a:ext>
          </a:extLst>
        </xdr:cNvPr>
        <xdr:cNvCxnSpPr/>
      </xdr:nvCxnSpPr>
      <xdr:spPr>
        <a:xfrm>
          <a:off x="4508047" y="58578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36</xdr:row>
      <xdr:rowOff>76200</xdr:rowOff>
    </xdr:from>
    <xdr:to>
      <xdr:col>6</xdr:col>
      <xdr:colOff>0</xdr:colOff>
      <xdr:row>36</xdr:row>
      <xdr:rowOff>76200</xdr:rowOff>
    </xdr:to>
    <xdr:cxnSp macro="">
      <xdr:nvCxnSpPr>
        <xdr:cNvPr id="37" name="직선 화살표 연결선 36">
          <a:extLst>
            <a:ext uri="{FF2B5EF4-FFF2-40B4-BE49-F238E27FC236}">
              <a16:creationId xmlns:a16="http://schemas.microsoft.com/office/drawing/2014/main" id="{397193A4-D06B-40C0-BCDE-190F84A4814D}"/>
            </a:ext>
          </a:extLst>
        </xdr:cNvPr>
        <xdr:cNvCxnSpPr/>
      </xdr:nvCxnSpPr>
      <xdr:spPr>
        <a:xfrm>
          <a:off x="4467225" y="57054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35</xdr:row>
      <xdr:rowOff>76200</xdr:rowOff>
    </xdr:from>
    <xdr:to>
      <xdr:col>5</xdr:col>
      <xdr:colOff>0</xdr:colOff>
      <xdr:row>35</xdr:row>
      <xdr:rowOff>76200</xdr:rowOff>
    </xdr:to>
    <xdr:cxnSp macro="">
      <xdr:nvCxnSpPr>
        <xdr:cNvPr id="38" name="직선 화살표 연결선 37">
          <a:extLst>
            <a:ext uri="{FF2B5EF4-FFF2-40B4-BE49-F238E27FC236}">
              <a16:creationId xmlns:a16="http://schemas.microsoft.com/office/drawing/2014/main" id="{91050082-F5F8-4754-B831-6CFA394F5479}"/>
            </a:ext>
          </a:extLst>
        </xdr:cNvPr>
        <xdr:cNvCxnSpPr/>
      </xdr:nvCxnSpPr>
      <xdr:spPr>
        <a:xfrm>
          <a:off x="3781425" y="55530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34</xdr:row>
      <xdr:rowOff>76200</xdr:rowOff>
    </xdr:from>
    <xdr:to>
      <xdr:col>5</xdr:col>
      <xdr:colOff>0</xdr:colOff>
      <xdr:row>34</xdr:row>
      <xdr:rowOff>76200</xdr:rowOff>
    </xdr:to>
    <xdr:cxnSp macro="">
      <xdr:nvCxnSpPr>
        <xdr:cNvPr id="39" name="직선 화살표 연결선 38">
          <a:extLst>
            <a:ext uri="{FF2B5EF4-FFF2-40B4-BE49-F238E27FC236}">
              <a16:creationId xmlns:a16="http://schemas.microsoft.com/office/drawing/2014/main" id="{57F14AAF-CA9E-442F-9F38-389BF834B6A1}"/>
            </a:ext>
          </a:extLst>
        </xdr:cNvPr>
        <xdr:cNvCxnSpPr/>
      </xdr:nvCxnSpPr>
      <xdr:spPr>
        <a:xfrm>
          <a:off x="3781425" y="54006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33</xdr:row>
      <xdr:rowOff>76200</xdr:rowOff>
    </xdr:from>
    <xdr:to>
      <xdr:col>5</xdr:col>
      <xdr:colOff>0</xdr:colOff>
      <xdr:row>33</xdr:row>
      <xdr:rowOff>76200</xdr:rowOff>
    </xdr:to>
    <xdr:cxnSp macro="">
      <xdr:nvCxnSpPr>
        <xdr:cNvPr id="40" name="직선 화살표 연결선 39">
          <a:extLst>
            <a:ext uri="{FF2B5EF4-FFF2-40B4-BE49-F238E27FC236}">
              <a16:creationId xmlns:a16="http://schemas.microsoft.com/office/drawing/2014/main" id="{49B27244-A2B7-4063-9035-15A909E55908}"/>
            </a:ext>
          </a:extLst>
        </xdr:cNvPr>
        <xdr:cNvCxnSpPr/>
      </xdr:nvCxnSpPr>
      <xdr:spPr>
        <a:xfrm>
          <a:off x="3781425" y="52482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76200</xdr:rowOff>
    </xdr:from>
    <xdr:to>
      <xdr:col>5</xdr:col>
      <xdr:colOff>0</xdr:colOff>
      <xdr:row>32</xdr:row>
      <xdr:rowOff>76200</xdr:rowOff>
    </xdr:to>
    <xdr:cxnSp macro="">
      <xdr:nvCxnSpPr>
        <xdr:cNvPr id="41" name="직선 화살표 연결선 40">
          <a:extLst>
            <a:ext uri="{FF2B5EF4-FFF2-40B4-BE49-F238E27FC236}">
              <a16:creationId xmlns:a16="http://schemas.microsoft.com/office/drawing/2014/main" id="{D99EA2A1-8432-4ECB-9C4D-C8CAC584C8B5}"/>
            </a:ext>
          </a:extLst>
        </xdr:cNvPr>
        <xdr:cNvCxnSpPr/>
      </xdr:nvCxnSpPr>
      <xdr:spPr>
        <a:xfrm>
          <a:off x="3781425" y="50958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31</xdr:row>
      <xdr:rowOff>76200</xdr:rowOff>
    </xdr:from>
    <xdr:to>
      <xdr:col>5</xdr:col>
      <xdr:colOff>0</xdr:colOff>
      <xdr:row>31</xdr:row>
      <xdr:rowOff>76200</xdr:rowOff>
    </xdr:to>
    <xdr:cxnSp macro="">
      <xdr:nvCxnSpPr>
        <xdr:cNvPr id="42" name="직선 화살표 연결선 41">
          <a:extLst>
            <a:ext uri="{FF2B5EF4-FFF2-40B4-BE49-F238E27FC236}">
              <a16:creationId xmlns:a16="http://schemas.microsoft.com/office/drawing/2014/main" id="{8D86A727-28C2-42E1-A3DE-FEBC58FA06D7}"/>
            </a:ext>
          </a:extLst>
        </xdr:cNvPr>
        <xdr:cNvCxnSpPr/>
      </xdr:nvCxnSpPr>
      <xdr:spPr>
        <a:xfrm>
          <a:off x="3781425" y="49434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30</xdr:row>
      <xdr:rowOff>76200</xdr:rowOff>
    </xdr:from>
    <xdr:to>
      <xdr:col>5</xdr:col>
      <xdr:colOff>0</xdr:colOff>
      <xdr:row>30</xdr:row>
      <xdr:rowOff>76200</xdr:rowOff>
    </xdr:to>
    <xdr:cxnSp macro="">
      <xdr:nvCxnSpPr>
        <xdr:cNvPr id="43" name="직선 화살표 연결선 42">
          <a:extLst>
            <a:ext uri="{FF2B5EF4-FFF2-40B4-BE49-F238E27FC236}">
              <a16:creationId xmlns:a16="http://schemas.microsoft.com/office/drawing/2014/main" id="{44D467FC-AC42-4F27-83B5-BF0F760C76CA}"/>
            </a:ext>
          </a:extLst>
        </xdr:cNvPr>
        <xdr:cNvCxnSpPr/>
      </xdr:nvCxnSpPr>
      <xdr:spPr>
        <a:xfrm>
          <a:off x="3781425" y="47910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29</xdr:row>
      <xdr:rowOff>76200</xdr:rowOff>
    </xdr:from>
    <xdr:to>
      <xdr:col>5</xdr:col>
      <xdr:colOff>0</xdr:colOff>
      <xdr:row>29</xdr:row>
      <xdr:rowOff>76200</xdr:rowOff>
    </xdr:to>
    <xdr:cxnSp macro="">
      <xdr:nvCxnSpPr>
        <xdr:cNvPr id="44" name="직선 화살표 연결선 43">
          <a:extLst>
            <a:ext uri="{FF2B5EF4-FFF2-40B4-BE49-F238E27FC236}">
              <a16:creationId xmlns:a16="http://schemas.microsoft.com/office/drawing/2014/main" id="{25E98697-941F-465A-BB34-DE9C29217FF1}"/>
            </a:ext>
          </a:extLst>
        </xdr:cNvPr>
        <xdr:cNvCxnSpPr/>
      </xdr:nvCxnSpPr>
      <xdr:spPr>
        <a:xfrm>
          <a:off x="3781425" y="46386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81643</xdr:colOff>
      <xdr:row>28</xdr:row>
      <xdr:rowOff>76200</xdr:rowOff>
    </xdr:from>
    <xdr:to>
      <xdr:col>4</xdr:col>
      <xdr:colOff>81643</xdr:colOff>
      <xdr:row>28</xdr:row>
      <xdr:rowOff>76200</xdr:rowOff>
    </xdr:to>
    <xdr:cxnSp macro="">
      <xdr:nvCxnSpPr>
        <xdr:cNvPr id="45" name="직선 화살표 연결선 44">
          <a:extLst>
            <a:ext uri="{FF2B5EF4-FFF2-40B4-BE49-F238E27FC236}">
              <a16:creationId xmlns:a16="http://schemas.microsoft.com/office/drawing/2014/main" id="{679E80BF-D039-4040-85EC-A9048BE97AF0}"/>
            </a:ext>
          </a:extLst>
        </xdr:cNvPr>
        <xdr:cNvCxnSpPr/>
      </xdr:nvCxnSpPr>
      <xdr:spPr>
        <a:xfrm>
          <a:off x="3177268" y="44862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40822</xdr:colOff>
      <xdr:row>27</xdr:row>
      <xdr:rowOff>76200</xdr:rowOff>
    </xdr:from>
    <xdr:to>
      <xdr:col>4</xdr:col>
      <xdr:colOff>40822</xdr:colOff>
      <xdr:row>27</xdr:row>
      <xdr:rowOff>76200</xdr:rowOff>
    </xdr:to>
    <xdr:cxnSp macro="">
      <xdr:nvCxnSpPr>
        <xdr:cNvPr id="46" name="직선 화살표 연결선 45">
          <a:extLst>
            <a:ext uri="{FF2B5EF4-FFF2-40B4-BE49-F238E27FC236}">
              <a16:creationId xmlns:a16="http://schemas.microsoft.com/office/drawing/2014/main" id="{77C350FF-08DA-4906-9960-715EFE7052BF}"/>
            </a:ext>
          </a:extLst>
        </xdr:cNvPr>
        <xdr:cNvCxnSpPr/>
      </xdr:nvCxnSpPr>
      <xdr:spPr>
        <a:xfrm>
          <a:off x="3136447" y="43338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40822</xdr:colOff>
      <xdr:row>26</xdr:row>
      <xdr:rowOff>76200</xdr:rowOff>
    </xdr:from>
    <xdr:to>
      <xdr:col>4</xdr:col>
      <xdr:colOff>40822</xdr:colOff>
      <xdr:row>26</xdr:row>
      <xdr:rowOff>76200</xdr:rowOff>
    </xdr:to>
    <xdr:cxnSp macro="">
      <xdr:nvCxnSpPr>
        <xdr:cNvPr id="47" name="직선 화살표 연결선 46">
          <a:extLst>
            <a:ext uri="{FF2B5EF4-FFF2-40B4-BE49-F238E27FC236}">
              <a16:creationId xmlns:a16="http://schemas.microsoft.com/office/drawing/2014/main" id="{7EB392AF-429D-40C2-A5C6-CD765DD35C0E}"/>
            </a:ext>
          </a:extLst>
        </xdr:cNvPr>
        <xdr:cNvCxnSpPr/>
      </xdr:nvCxnSpPr>
      <xdr:spPr>
        <a:xfrm>
          <a:off x="3136447" y="41814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25</xdr:row>
      <xdr:rowOff>76200</xdr:rowOff>
    </xdr:from>
    <xdr:to>
      <xdr:col>4</xdr:col>
      <xdr:colOff>0</xdr:colOff>
      <xdr:row>25</xdr:row>
      <xdr:rowOff>76200</xdr:rowOff>
    </xdr:to>
    <xdr:cxnSp macro="">
      <xdr:nvCxnSpPr>
        <xdr:cNvPr id="48" name="직선 화살표 연결선 47">
          <a:extLst>
            <a:ext uri="{FF2B5EF4-FFF2-40B4-BE49-F238E27FC236}">
              <a16:creationId xmlns:a16="http://schemas.microsoft.com/office/drawing/2014/main" id="{9B358FF5-BFB7-4EAB-B400-1B2AC7F55B01}"/>
            </a:ext>
          </a:extLst>
        </xdr:cNvPr>
        <xdr:cNvCxnSpPr/>
      </xdr:nvCxnSpPr>
      <xdr:spPr>
        <a:xfrm>
          <a:off x="3095625" y="40290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</xdr:row>
      <xdr:rowOff>76200</xdr:rowOff>
    </xdr:from>
    <xdr:to>
      <xdr:col>4</xdr:col>
      <xdr:colOff>0</xdr:colOff>
      <xdr:row>14</xdr:row>
      <xdr:rowOff>76200</xdr:rowOff>
    </xdr:to>
    <xdr:cxnSp macro="">
      <xdr:nvCxnSpPr>
        <xdr:cNvPr id="62" name="직선 화살표 연결선 61">
          <a:extLst>
            <a:ext uri="{FF2B5EF4-FFF2-40B4-BE49-F238E27FC236}">
              <a16:creationId xmlns:a16="http://schemas.microsoft.com/office/drawing/2014/main" id="{E6FE3EBF-F076-4423-9B57-F472A8B389BF}"/>
            </a:ext>
          </a:extLst>
        </xdr:cNvPr>
        <xdr:cNvCxnSpPr/>
      </xdr:nvCxnSpPr>
      <xdr:spPr>
        <a:xfrm>
          <a:off x="3095625" y="23526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61232</xdr:colOff>
      <xdr:row>3</xdr:row>
      <xdr:rowOff>76073</xdr:rowOff>
    </xdr:from>
    <xdr:to>
      <xdr:col>12</xdr:col>
      <xdr:colOff>61232</xdr:colOff>
      <xdr:row>59</xdr:row>
      <xdr:rowOff>0</xdr:rowOff>
    </xdr:to>
    <xdr:cxnSp macro="">
      <xdr:nvCxnSpPr>
        <xdr:cNvPr id="63" name="직선 화살표 연결선 62">
          <a:extLst>
            <a:ext uri="{FF2B5EF4-FFF2-40B4-BE49-F238E27FC236}">
              <a16:creationId xmlns:a16="http://schemas.microsoft.com/office/drawing/2014/main" id="{FBBA5191-2C0E-42DA-A8BA-FFC3FE428FB9}"/>
            </a:ext>
          </a:extLst>
        </xdr:cNvPr>
        <xdr:cNvCxnSpPr/>
      </xdr:nvCxnSpPr>
      <xdr:spPr>
        <a:xfrm>
          <a:off x="8643257" y="752348"/>
          <a:ext cx="0" cy="8382127"/>
        </a:xfrm>
        <a:prstGeom prst="straightConnector1">
          <a:avLst/>
        </a:prstGeom>
        <a:ln w="6350">
          <a:solidFill>
            <a:srgbClr val="FF0000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58</xdr:row>
      <xdr:rowOff>76200</xdr:rowOff>
    </xdr:from>
    <xdr:to>
      <xdr:col>19</xdr:col>
      <xdr:colOff>0</xdr:colOff>
      <xdr:row>58</xdr:row>
      <xdr:rowOff>76200</xdr:rowOff>
    </xdr:to>
    <xdr:cxnSp macro="">
      <xdr:nvCxnSpPr>
        <xdr:cNvPr id="64" name="직선 화살표 연결선 63">
          <a:extLst>
            <a:ext uri="{FF2B5EF4-FFF2-40B4-BE49-F238E27FC236}">
              <a16:creationId xmlns:a16="http://schemas.microsoft.com/office/drawing/2014/main" id="{D17691B6-DBA0-4788-9300-52957AFB857F}"/>
            </a:ext>
          </a:extLst>
        </xdr:cNvPr>
        <xdr:cNvCxnSpPr/>
      </xdr:nvCxnSpPr>
      <xdr:spPr>
        <a:xfrm>
          <a:off x="13382625" y="90582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57</xdr:row>
      <xdr:rowOff>76200</xdr:rowOff>
    </xdr:from>
    <xdr:to>
      <xdr:col>18</xdr:col>
      <xdr:colOff>0</xdr:colOff>
      <xdr:row>57</xdr:row>
      <xdr:rowOff>76200</xdr:rowOff>
    </xdr:to>
    <xdr:cxnSp macro="">
      <xdr:nvCxnSpPr>
        <xdr:cNvPr id="65" name="직선 화살표 연결선 64">
          <a:extLst>
            <a:ext uri="{FF2B5EF4-FFF2-40B4-BE49-F238E27FC236}">
              <a16:creationId xmlns:a16="http://schemas.microsoft.com/office/drawing/2014/main" id="{F6379929-2FC2-4653-B4F2-9EDB370BE9CD}"/>
            </a:ext>
          </a:extLst>
        </xdr:cNvPr>
        <xdr:cNvCxnSpPr/>
      </xdr:nvCxnSpPr>
      <xdr:spPr>
        <a:xfrm>
          <a:off x="12696825" y="89058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56</xdr:row>
      <xdr:rowOff>76200</xdr:rowOff>
    </xdr:from>
    <xdr:to>
      <xdr:col>18</xdr:col>
      <xdr:colOff>0</xdr:colOff>
      <xdr:row>56</xdr:row>
      <xdr:rowOff>76200</xdr:rowOff>
    </xdr:to>
    <xdr:cxnSp macro="">
      <xdr:nvCxnSpPr>
        <xdr:cNvPr id="66" name="직선 화살표 연결선 65">
          <a:extLst>
            <a:ext uri="{FF2B5EF4-FFF2-40B4-BE49-F238E27FC236}">
              <a16:creationId xmlns:a16="http://schemas.microsoft.com/office/drawing/2014/main" id="{B5E14B83-B722-4D21-BD7F-FD056A630D87}"/>
            </a:ext>
          </a:extLst>
        </xdr:cNvPr>
        <xdr:cNvCxnSpPr/>
      </xdr:nvCxnSpPr>
      <xdr:spPr>
        <a:xfrm>
          <a:off x="12696825" y="87534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55</xdr:row>
      <xdr:rowOff>76200</xdr:rowOff>
    </xdr:from>
    <xdr:to>
      <xdr:col>18</xdr:col>
      <xdr:colOff>0</xdr:colOff>
      <xdr:row>55</xdr:row>
      <xdr:rowOff>76200</xdr:rowOff>
    </xdr:to>
    <xdr:cxnSp macro="">
      <xdr:nvCxnSpPr>
        <xdr:cNvPr id="67" name="직선 화살표 연결선 66">
          <a:extLst>
            <a:ext uri="{FF2B5EF4-FFF2-40B4-BE49-F238E27FC236}">
              <a16:creationId xmlns:a16="http://schemas.microsoft.com/office/drawing/2014/main" id="{7C7FB5D6-3C1F-43EB-961A-A721DBADD891}"/>
            </a:ext>
          </a:extLst>
        </xdr:cNvPr>
        <xdr:cNvCxnSpPr/>
      </xdr:nvCxnSpPr>
      <xdr:spPr>
        <a:xfrm>
          <a:off x="12696825" y="86010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54</xdr:row>
      <xdr:rowOff>76200</xdr:rowOff>
    </xdr:from>
    <xdr:to>
      <xdr:col>18</xdr:col>
      <xdr:colOff>0</xdr:colOff>
      <xdr:row>54</xdr:row>
      <xdr:rowOff>76200</xdr:rowOff>
    </xdr:to>
    <xdr:cxnSp macro="">
      <xdr:nvCxnSpPr>
        <xdr:cNvPr id="68" name="직선 화살표 연결선 67">
          <a:extLst>
            <a:ext uri="{FF2B5EF4-FFF2-40B4-BE49-F238E27FC236}">
              <a16:creationId xmlns:a16="http://schemas.microsoft.com/office/drawing/2014/main" id="{FB1EB062-ED46-498B-B66C-75AC460F5B8D}"/>
            </a:ext>
          </a:extLst>
        </xdr:cNvPr>
        <xdr:cNvCxnSpPr/>
      </xdr:nvCxnSpPr>
      <xdr:spPr>
        <a:xfrm>
          <a:off x="12696825" y="84486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53</xdr:row>
      <xdr:rowOff>76200</xdr:rowOff>
    </xdr:from>
    <xdr:to>
      <xdr:col>18</xdr:col>
      <xdr:colOff>0</xdr:colOff>
      <xdr:row>53</xdr:row>
      <xdr:rowOff>76200</xdr:rowOff>
    </xdr:to>
    <xdr:cxnSp macro="">
      <xdr:nvCxnSpPr>
        <xdr:cNvPr id="69" name="직선 화살표 연결선 68">
          <a:extLst>
            <a:ext uri="{FF2B5EF4-FFF2-40B4-BE49-F238E27FC236}">
              <a16:creationId xmlns:a16="http://schemas.microsoft.com/office/drawing/2014/main" id="{3A72A717-A68D-4F2D-8A6C-8EFF894D8BD1}"/>
            </a:ext>
          </a:extLst>
        </xdr:cNvPr>
        <xdr:cNvCxnSpPr/>
      </xdr:nvCxnSpPr>
      <xdr:spPr>
        <a:xfrm>
          <a:off x="12696825" y="82962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52</xdr:row>
      <xdr:rowOff>76200</xdr:rowOff>
    </xdr:from>
    <xdr:to>
      <xdr:col>18</xdr:col>
      <xdr:colOff>0</xdr:colOff>
      <xdr:row>52</xdr:row>
      <xdr:rowOff>76200</xdr:rowOff>
    </xdr:to>
    <xdr:cxnSp macro="">
      <xdr:nvCxnSpPr>
        <xdr:cNvPr id="70" name="직선 화살표 연결선 69">
          <a:extLst>
            <a:ext uri="{FF2B5EF4-FFF2-40B4-BE49-F238E27FC236}">
              <a16:creationId xmlns:a16="http://schemas.microsoft.com/office/drawing/2014/main" id="{811F1392-3107-4C4F-A65A-3E8B5520ED43}"/>
            </a:ext>
          </a:extLst>
        </xdr:cNvPr>
        <xdr:cNvCxnSpPr/>
      </xdr:nvCxnSpPr>
      <xdr:spPr>
        <a:xfrm>
          <a:off x="12696825" y="81438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51</xdr:row>
      <xdr:rowOff>76200</xdr:rowOff>
    </xdr:from>
    <xdr:to>
      <xdr:col>18</xdr:col>
      <xdr:colOff>0</xdr:colOff>
      <xdr:row>51</xdr:row>
      <xdr:rowOff>76200</xdr:rowOff>
    </xdr:to>
    <xdr:cxnSp macro="">
      <xdr:nvCxnSpPr>
        <xdr:cNvPr id="71" name="직선 화살표 연결선 70">
          <a:extLst>
            <a:ext uri="{FF2B5EF4-FFF2-40B4-BE49-F238E27FC236}">
              <a16:creationId xmlns:a16="http://schemas.microsoft.com/office/drawing/2014/main" id="{DE8B71C3-46CA-44D0-AF4D-A4B30BB8DB4A}"/>
            </a:ext>
          </a:extLst>
        </xdr:cNvPr>
        <xdr:cNvCxnSpPr/>
      </xdr:nvCxnSpPr>
      <xdr:spPr>
        <a:xfrm>
          <a:off x="12696825" y="79914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81643</xdr:colOff>
      <xdr:row>50</xdr:row>
      <xdr:rowOff>76200</xdr:rowOff>
    </xdr:from>
    <xdr:to>
      <xdr:col>17</xdr:col>
      <xdr:colOff>81643</xdr:colOff>
      <xdr:row>50</xdr:row>
      <xdr:rowOff>76200</xdr:rowOff>
    </xdr:to>
    <xdr:cxnSp macro="">
      <xdr:nvCxnSpPr>
        <xdr:cNvPr id="72" name="직선 화살표 연결선 71">
          <a:extLst>
            <a:ext uri="{FF2B5EF4-FFF2-40B4-BE49-F238E27FC236}">
              <a16:creationId xmlns:a16="http://schemas.microsoft.com/office/drawing/2014/main" id="{5AC960B2-BE13-4C39-BFAB-2E537086F85A}"/>
            </a:ext>
          </a:extLst>
        </xdr:cNvPr>
        <xdr:cNvCxnSpPr/>
      </xdr:nvCxnSpPr>
      <xdr:spPr>
        <a:xfrm>
          <a:off x="12092668" y="78390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40822</xdr:colOff>
      <xdr:row>49</xdr:row>
      <xdr:rowOff>76200</xdr:rowOff>
    </xdr:from>
    <xdr:to>
      <xdr:col>17</xdr:col>
      <xdr:colOff>40822</xdr:colOff>
      <xdr:row>49</xdr:row>
      <xdr:rowOff>76200</xdr:rowOff>
    </xdr:to>
    <xdr:cxnSp macro="">
      <xdr:nvCxnSpPr>
        <xdr:cNvPr id="73" name="직선 화살표 연결선 72">
          <a:extLst>
            <a:ext uri="{FF2B5EF4-FFF2-40B4-BE49-F238E27FC236}">
              <a16:creationId xmlns:a16="http://schemas.microsoft.com/office/drawing/2014/main" id="{4B26411E-3AD2-4FE5-B502-C6D7AB781E95}"/>
            </a:ext>
          </a:extLst>
        </xdr:cNvPr>
        <xdr:cNvCxnSpPr/>
      </xdr:nvCxnSpPr>
      <xdr:spPr>
        <a:xfrm>
          <a:off x="12051847" y="76866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40822</xdr:colOff>
      <xdr:row>48</xdr:row>
      <xdr:rowOff>76200</xdr:rowOff>
    </xdr:from>
    <xdr:to>
      <xdr:col>17</xdr:col>
      <xdr:colOff>40822</xdr:colOff>
      <xdr:row>48</xdr:row>
      <xdr:rowOff>76200</xdr:rowOff>
    </xdr:to>
    <xdr:cxnSp macro="">
      <xdr:nvCxnSpPr>
        <xdr:cNvPr id="74" name="직선 화살표 연결선 73">
          <a:extLst>
            <a:ext uri="{FF2B5EF4-FFF2-40B4-BE49-F238E27FC236}">
              <a16:creationId xmlns:a16="http://schemas.microsoft.com/office/drawing/2014/main" id="{7DD38161-C229-496F-A79D-321F0322998C}"/>
            </a:ext>
          </a:extLst>
        </xdr:cNvPr>
        <xdr:cNvCxnSpPr/>
      </xdr:nvCxnSpPr>
      <xdr:spPr>
        <a:xfrm>
          <a:off x="12051847" y="75342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47</xdr:row>
      <xdr:rowOff>76200</xdr:rowOff>
    </xdr:from>
    <xdr:to>
      <xdr:col>17</xdr:col>
      <xdr:colOff>0</xdr:colOff>
      <xdr:row>47</xdr:row>
      <xdr:rowOff>76200</xdr:rowOff>
    </xdr:to>
    <xdr:cxnSp macro="">
      <xdr:nvCxnSpPr>
        <xdr:cNvPr id="75" name="직선 화살표 연결선 74">
          <a:extLst>
            <a:ext uri="{FF2B5EF4-FFF2-40B4-BE49-F238E27FC236}">
              <a16:creationId xmlns:a16="http://schemas.microsoft.com/office/drawing/2014/main" id="{3F758099-9FF8-46D1-B754-EE591535D1EB}"/>
            </a:ext>
          </a:extLst>
        </xdr:cNvPr>
        <xdr:cNvCxnSpPr/>
      </xdr:nvCxnSpPr>
      <xdr:spPr>
        <a:xfrm>
          <a:off x="12011025" y="73818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46</xdr:row>
      <xdr:rowOff>76200</xdr:rowOff>
    </xdr:from>
    <xdr:to>
      <xdr:col>16</xdr:col>
      <xdr:colOff>0</xdr:colOff>
      <xdr:row>46</xdr:row>
      <xdr:rowOff>76200</xdr:rowOff>
    </xdr:to>
    <xdr:cxnSp macro="">
      <xdr:nvCxnSpPr>
        <xdr:cNvPr id="76" name="직선 화살표 연결선 75">
          <a:extLst>
            <a:ext uri="{FF2B5EF4-FFF2-40B4-BE49-F238E27FC236}">
              <a16:creationId xmlns:a16="http://schemas.microsoft.com/office/drawing/2014/main" id="{05F7A057-DA63-4FBA-AA80-827EAA8B9870}"/>
            </a:ext>
          </a:extLst>
        </xdr:cNvPr>
        <xdr:cNvCxnSpPr/>
      </xdr:nvCxnSpPr>
      <xdr:spPr>
        <a:xfrm>
          <a:off x="11325225" y="72294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45</xdr:row>
      <xdr:rowOff>76200</xdr:rowOff>
    </xdr:from>
    <xdr:to>
      <xdr:col>16</xdr:col>
      <xdr:colOff>0</xdr:colOff>
      <xdr:row>45</xdr:row>
      <xdr:rowOff>76200</xdr:rowOff>
    </xdr:to>
    <xdr:cxnSp macro="">
      <xdr:nvCxnSpPr>
        <xdr:cNvPr id="77" name="직선 화살표 연결선 76">
          <a:extLst>
            <a:ext uri="{FF2B5EF4-FFF2-40B4-BE49-F238E27FC236}">
              <a16:creationId xmlns:a16="http://schemas.microsoft.com/office/drawing/2014/main" id="{D238CB64-174D-46A2-9C0A-E0C50C97169B}"/>
            </a:ext>
          </a:extLst>
        </xdr:cNvPr>
        <xdr:cNvCxnSpPr/>
      </xdr:nvCxnSpPr>
      <xdr:spPr>
        <a:xfrm>
          <a:off x="11325225" y="70770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44</xdr:row>
      <xdr:rowOff>76200</xdr:rowOff>
    </xdr:from>
    <xdr:to>
      <xdr:col>16</xdr:col>
      <xdr:colOff>0</xdr:colOff>
      <xdr:row>44</xdr:row>
      <xdr:rowOff>76200</xdr:rowOff>
    </xdr:to>
    <xdr:cxnSp macro="">
      <xdr:nvCxnSpPr>
        <xdr:cNvPr id="78" name="직선 화살표 연결선 77">
          <a:extLst>
            <a:ext uri="{FF2B5EF4-FFF2-40B4-BE49-F238E27FC236}">
              <a16:creationId xmlns:a16="http://schemas.microsoft.com/office/drawing/2014/main" id="{A165C547-B082-4AB1-A117-83430071DD2C}"/>
            </a:ext>
          </a:extLst>
        </xdr:cNvPr>
        <xdr:cNvCxnSpPr/>
      </xdr:nvCxnSpPr>
      <xdr:spPr>
        <a:xfrm>
          <a:off x="11325225" y="69246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43</xdr:row>
      <xdr:rowOff>76200</xdr:rowOff>
    </xdr:from>
    <xdr:to>
      <xdr:col>16</xdr:col>
      <xdr:colOff>0</xdr:colOff>
      <xdr:row>43</xdr:row>
      <xdr:rowOff>76200</xdr:rowOff>
    </xdr:to>
    <xdr:cxnSp macro="">
      <xdr:nvCxnSpPr>
        <xdr:cNvPr id="79" name="직선 화살표 연결선 78">
          <a:extLst>
            <a:ext uri="{FF2B5EF4-FFF2-40B4-BE49-F238E27FC236}">
              <a16:creationId xmlns:a16="http://schemas.microsoft.com/office/drawing/2014/main" id="{27A28F2B-AD86-4F2E-8173-35CE603E3170}"/>
            </a:ext>
          </a:extLst>
        </xdr:cNvPr>
        <xdr:cNvCxnSpPr/>
      </xdr:nvCxnSpPr>
      <xdr:spPr>
        <a:xfrm>
          <a:off x="11325225" y="67722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42</xdr:row>
      <xdr:rowOff>76200</xdr:rowOff>
    </xdr:from>
    <xdr:to>
      <xdr:col>16</xdr:col>
      <xdr:colOff>0</xdr:colOff>
      <xdr:row>42</xdr:row>
      <xdr:rowOff>76200</xdr:rowOff>
    </xdr:to>
    <xdr:cxnSp macro="">
      <xdr:nvCxnSpPr>
        <xdr:cNvPr id="80" name="직선 화살표 연결선 79">
          <a:extLst>
            <a:ext uri="{FF2B5EF4-FFF2-40B4-BE49-F238E27FC236}">
              <a16:creationId xmlns:a16="http://schemas.microsoft.com/office/drawing/2014/main" id="{B081F0F8-EB78-48F9-B8B2-E1D05DD333FA}"/>
            </a:ext>
          </a:extLst>
        </xdr:cNvPr>
        <xdr:cNvCxnSpPr/>
      </xdr:nvCxnSpPr>
      <xdr:spPr>
        <a:xfrm>
          <a:off x="11325225" y="66198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41</xdr:row>
      <xdr:rowOff>76200</xdr:rowOff>
    </xdr:from>
    <xdr:to>
      <xdr:col>16</xdr:col>
      <xdr:colOff>0</xdr:colOff>
      <xdr:row>41</xdr:row>
      <xdr:rowOff>76200</xdr:rowOff>
    </xdr:to>
    <xdr:cxnSp macro="">
      <xdr:nvCxnSpPr>
        <xdr:cNvPr id="81" name="직선 화살표 연결선 80">
          <a:extLst>
            <a:ext uri="{FF2B5EF4-FFF2-40B4-BE49-F238E27FC236}">
              <a16:creationId xmlns:a16="http://schemas.microsoft.com/office/drawing/2014/main" id="{AACE1B36-DB2D-45AE-B948-0EA240DAA21E}"/>
            </a:ext>
          </a:extLst>
        </xdr:cNvPr>
        <xdr:cNvCxnSpPr/>
      </xdr:nvCxnSpPr>
      <xdr:spPr>
        <a:xfrm>
          <a:off x="11325225" y="64674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40</xdr:row>
      <xdr:rowOff>76200</xdr:rowOff>
    </xdr:from>
    <xdr:to>
      <xdr:col>16</xdr:col>
      <xdr:colOff>0</xdr:colOff>
      <xdr:row>40</xdr:row>
      <xdr:rowOff>76200</xdr:rowOff>
    </xdr:to>
    <xdr:cxnSp macro="">
      <xdr:nvCxnSpPr>
        <xdr:cNvPr id="82" name="직선 화살표 연결선 81">
          <a:extLst>
            <a:ext uri="{FF2B5EF4-FFF2-40B4-BE49-F238E27FC236}">
              <a16:creationId xmlns:a16="http://schemas.microsoft.com/office/drawing/2014/main" id="{64E8D36E-D36D-49F5-A056-939D12F78849}"/>
            </a:ext>
          </a:extLst>
        </xdr:cNvPr>
        <xdr:cNvCxnSpPr/>
      </xdr:nvCxnSpPr>
      <xdr:spPr>
        <a:xfrm>
          <a:off x="11325225" y="63150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81643</xdr:colOff>
      <xdr:row>39</xdr:row>
      <xdr:rowOff>76200</xdr:rowOff>
    </xdr:from>
    <xdr:to>
      <xdr:col>15</xdr:col>
      <xdr:colOff>81643</xdr:colOff>
      <xdr:row>39</xdr:row>
      <xdr:rowOff>76200</xdr:rowOff>
    </xdr:to>
    <xdr:cxnSp macro="">
      <xdr:nvCxnSpPr>
        <xdr:cNvPr id="83" name="직선 화살표 연결선 82">
          <a:extLst>
            <a:ext uri="{FF2B5EF4-FFF2-40B4-BE49-F238E27FC236}">
              <a16:creationId xmlns:a16="http://schemas.microsoft.com/office/drawing/2014/main" id="{87E2BF12-A81E-4117-AA29-994D9A2AD2E5}"/>
            </a:ext>
          </a:extLst>
        </xdr:cNvPr>
        <xdr:cNvCxnSpPr/>
      </xdr:nvCxnSpPr>
      <xdr:spPr>
        <a:xfrm>
          <a:off x="10721068" y="61626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40822</xdr:colOff>
      <xdr:row>38</xdr:row>
      <xdr:rowOff>76200</xdr:rowOff>
    </xdr:from>
    <xdr:to>
      <xdr:col>15</xdr:col>
      <xdr:colOff>40822</xdr:colOff>
      <xdr:row>38</xdr:row>
      <xdr:rowOff>76200</xdr:rowOff>
    </xdr:to>
    <xdr:cxnSp macro="">
      <xdr:nvCxnSpPr>
        <xdr:cNvPr id="84" name="직선 화살표 연결선 83">
          <a:extLst>
            <a:ext uri="{FF2B5EF4-FFF2-40B4-BE49-F238E27FC236}">
              <a16:creationId xmlns:a16="http://schemas.microsoft.com/office/drawing/2014/main" id="{C967FB52-FEDD-4AA4-979D-0BB395AE35E2}"/>
            </a:ext>
          </a:extLst>
        </xdr:cNvPr>
        <xdr:cNvCxnSpPr/>
      </xdr:nvCxnSpPr>
      <xdr:spPr>
        <a:xfrm>
          <a:off x="10680247" y="60102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40822</xdr:colOff>
      <xdr:row>37</xdr:row>
      <xdr:rowOff>76200</xdr:rowOff>
    </xdr:from>
    <xdr:to>
      <xdr:col>15</xdr:col>
      <xdr:colOff>40822</xdr:colOff>
      <xdr:row>37</xdr:row>
      <xdr:rowOff>76200</xdr:rowOff>
    </xdr:to>
    <xdr:cxnSp macro="">
      <xdr:nvCxnSpPr>
        <xdr:cNvPr id="85" name="직선 화살표 연결선 84">
          <a:extLst>
            <a:ext uri="{FF2B5EF4-FFF2-40B4-BE49-F238E27FC236}">
              <a16:creationId xmlns:a16="http://schemas.microsoft.com/office/drawing/2014/main" id="{D46F1E97-123F-4061-B231-7A63AEFFBA73}"/>
            </a:ext>
          </a:extLst>
        </xdr:cNvPr>
        <xdr:cNvCxnSpPr/>
      </xdr:nvCxnSpPr>
      <xdr:spPr>
        <a:xfrm>
          <a:off x="10680247" y="58578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36</xdr:row>
      <xdr:rowOff>76200</xdr:rowOff>
    </xdr:from>
    <xdr:to>
      <xdr:col>15</xdr:col>
      <xdr:colOff>0</xdr:colOff>
      <xdr:row>36</xdr:row>
      <xdr:rowOff>76200</xdr:rowOff>
    </xdr:to>
    <xdr:cxnSp macro="">
      <xdr:nvCxnSpPr>
        <xdr:cNvPr id="86" name="직선 화살표 연결선 85">
          <a:extLst>
            <a:ext uri="{FF2B5EF4-FFF2-40B4-BE49-F238E27FC236}">
              <a16:creationId xmlns:a16="http://schemas.microsoft.com/office/drawing/2014/main" id="{71BE7D36-F1D4-46B8-85D5-542C6FFF817E}"/>
            </a:ext>
          </a:extLst>
        </xdr:cNvPr>
        <xdr:cNvCxnSpPr/>
      </xdr:nvCxnSpPr>
      <xdr:spPr>
        <a:xfrm>
          <a:off x="10639425" y="57054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35</xdr:row>
      <xdr:rowOff>76200</xdr:rowOff>
    </xdr:from>
    <xdr:to>
      <xdr:col>14</xdr:col>
      <xdr:colOff>0</xdr:colOff>
      <xdr:row>35</xdr:row>
      <xdr:rowOff>76200</xdr:rowOff>
    </xdr:to>
    <xdr:cxnSp macro="">
      <xdr:nvCxnSpPr>
        <xdr:cNvPr id="87" name="직선 화살표 연결선 86">
          <a:extLst>
            <a:ext uri="{FF2B5EF4-FFF2-40B4-BE49-F238E27FC236}">
              <a16:creationId xmlns:a16="http://schemas.microsoft.com/office/drawing/2014/main" id="{B92A94A2-3463-4AB5-A106-F75514825953}"/>
            </a:ext>
          </a:extLst>
        </xdr:cNvPr>
        <xdr:cNvCxnSpPr/>
      </xdr:nvCxnSpPr>
      <xdr:spPr>
        <a:xfrm>
          <a:off x="9953625" y="55530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34</xdr:row>
      <xdr:rowOff>76200</xdr:rowOff>
    </xdr:from>
    <xdr:to>
      <xdr:col>14</xdr:col>
      <xdr:colOff>0</xdr:colOff>
      <xdr:row>34</xdr:row>
      <xdr:rowOff>76200</xdr:rowOff>
    </xdr:to>
    <xdr:cxnSp macro="">
      <xdr:nvCxnSpPr>
        <xdr:cNvPr id="88" name="직선 화살표 연결선 87">
          <a:extLst>
            <a:ext uri="{FF2B5EF4-FFF2-40B4-BE49-F238E27FC236}">
              <a16:creationId xmlns:a16="http://schemas.microsoft.com/office/drawing/2014/main" id="{763430AC-515F-49ED-8B37-429CDB941CE9}"/>
            </a:ext>
          </a:extLst>
        </xdr:cNvPr>
        <xdr:cNvCxnSpPr/>
      </xdr:nvCxnSpPr>
      <xdr:spPr>
        <a:xfrm>
          <a:off x="9953625" y="54006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33</xdr:row>
      <xdr:rowOff>76200</xdr:rowOff>
    </xdr:from>
    <xdr:to>
      <xdr:col>14</xdr:col>
      <xdr:colOff>0</xdr:colOff>
      <xdr:row>33</xdr:row>
      <xdr:rowOff>76200</xdr:rowOff>
    </xdr:to>
    <xdr:cxnSp macro="">
      <xdr:nvCxnSpPr>
        <xdr:cNvPr id="89" name="직선 화살표 연결선 88">
          <a:extLst>
            <a:ext uri="{FF2B5EF4-FFF2-40B4-BE49-F238E27FC236}">
              <a16:creationId xmlns:a16="http://schemas.microsoft.com/office/drawing/2014/main" id="{FDAC4742-9C85-4213-BACB-15F223F067A4}"/>
            </a:ext>
          </a:extLst>
        </xdr:cNvPr>
        <xdr:cNvCxnSpPr/>
      </xdr:nvCxnSpPr>
      <xdr:spPr>
        <a:xfrm>
          <a:off x="9953625" y="52482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32</xdr:row>
      <xdr:rowOff>76200</xdr:rowOff>
    </xdr:from>
    <xdr:to>
      <xdr:col>14</xdr:col>
      <xdr:colOff>0</xdr:colOff>
      <xdr:row>32</xdr:row>
      <xdr:rowOff>76200</xdr:rowOff>
    </xdr:to>
    <xdr:cxnSp macro="">
      <xdr:nvCxnSpPr>
        <xdr:cNvPr id="90" name="직선 화살표 연결선 89">
          <a:extLst>
            <a:ext uri="{FF2B5EF4-FFF2-40B4-BE49-F238E27FC236}">
              <a16:creationId xmlns:a16="http://schemas.microsoft.com/office/drawing/2014/main" id="{A53DB9BC-56AF-43E8-9368-DF58723A988C}"/>
            </a:ext>
          </a:extLst>
        </xdr:cNvPr>
        <xdr:cNvCxnSpPr/>
      </xdr:nvCxnSpPr>
      <xdr:spPr>
        <a:xfrm>
          <a:off x="9953625" y="50958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31</xdr:row>
      <xdr:rowOff>76200</xdr:rowOff>
    </xdr:from>
    <xdr:to>
      <xdr:col>14</xdr:col>
      <xdr:colOff>0</xdr:colOff>
      <xdr:row>31</xdr:row>
      <xdr:rowOff>76200</xdr:rowOff>
    </xdr:to>
    <xdr:cxnSp macro="">
      <xdr:nvCxnSpPr>
        <xdr:cNvPr id="91" name="직선 화살표 연결선 90">
          <a:extLst>
            <a:ext uri="{FF2B5EF4-FFF2-40B4-BE49-F238E27FC236}">
              <a16:creationId xmlns:a16="http://schemas.microsoft.com/office/drawing/2014/main" id="{1E511323-7FFF-4943-B1BB-F9144C352986}"/>
            </a:ext>
          </a:extLst>
        </xdr:cNvPr>
        <xdr:cNvCxnSpPr/>
      </xdr:nvCxnSpPr>
      <xdr:spPr>
        <a:xfrm>
          <a:off x="9953625" y="49434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30</xdr:row>
      <xdr:rowOff>76200</xdr:rowOff>
    </xdr:from>
    <xdr:to>
      <xdr:col>14</xdr:col>
      <xdr:colOff>0</xdr:colOff>
      <xdr:row>30</xdr:row>
      <xdr:rowOff>76200</xdr:rowOff>
    </xdr:to>
    <xdr:cxnSp macro="">
      <xdr:nvCxnSpPr>
        <xdr:cNvPr id="92" name="직선 화살표 연결선 91">
          <a:extLst>
            <a:ext uri="{FF2B5EF4-FFF2-40B4-BE49-F238E27FC236}">
              <a16:creationId xmlns:a16="http://schemas.microsoft.com/office/drawing/2014/main" id="{8BDFF25F-254D-402B-9CD1-249CFC736DF3}"/>
            </a:ext>
          </a:extLst>
        </xdr:cNvPr>
        <xdr:cNvCxnSpPr/>
      </xdr:nvCxnSpPr>
      <xdr:spPr>
        <a:xfrm>
          <a:off x="9953625" y="47910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29</xdr:row>
      <xdr:rowOff>76200</xdr:rowOff>
    </xdr:from>
    <xdr:to>
      <xdr:col>14</xdr:col>
      <xdr:colOff>0</xdr:colOff>
      <xdr:row>29</xdr:row>
      <xdr:rowOff>76200</xdr:rowOff>
    </xdr:to>
    <xdr:cxnSp macro="">
      <xdr:nvCxnSpPr>
        <xdr:cNvPr id="93" name="직선 화살표 연결선 92">
          <a:extLst>
            <a:ext uri="{FF2B5EF4-FFF2-40B4-BE49-F238E27FC236}">
              <a16:creationId xmlns:a16="http://schemas.microsoft.com/office/drawing/2014/main" id="{11ABB2AA-7507-48E0-9B28-DC7C2682797E}"/>
            </a:ext>
          </a:extLst>
        </xdr:cNvPr>
        <xdr:cNvCxnSpPr/>
      </xdr:nvCxnSpPr>
      <xdr:spPr>
        <a:xfrm>
          <a:off x="9953625" y="46386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81643</xdr:colOff>
      <xdr:row>28</xdr:row>
      <xdr:rowOff>76200</xdr:rowOff>
    </xdr:from>
    <xdr:to>
      <xdr:col>13</xdr:col>
      <xdr:colOff>81643</xdr:colOff>
      <xdr:row>28</xdr:row>
      <xdr:rowOff>76200</xdr:rowOff>
    </xdr:to>
    <xdr:cxnSp macro="">
      <xdr:nvCxnSpPr>
        <xdr:cNvPr id="94" name="직선 화살표 연결선 93">
          <a:extLst>
            <a:ext uri="{FF2B5EF4-FFF2-40B4-BE49-F238E27FC236}">
              <a16:creationId xmlns:a16="http://schemas.microsoft.com/office/drawing/2014/main" id="{8FD8A953-B679-428E-9A87-A7377C9D82B6}"/>
            </a:ext>
          </a:extLst>
        </xdr:cNvPr>
        <xdr:cNvCxnSpPr/>
      </xdr:nvCxnSpPr>
      <xdr:spPr>
        <a:xfrm>
          <a:off x="9349468" y="44862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40822</xdr:colOff>
      <xdr:row>27</xdr:row>
      <xdr:rowOff>76200</xdr:rowOff>
    </xdr:from>
    <xdr:to>
      <xdr:col>13</xdr:col>
      <xdr:colOff>40822</xdr:colOff>
      <xdr:row>27</xdr:row>
      <xdr:rowOff>76200</xdr:rowOff>
    </xdr:to>
    <xdr:cxnSp macro="">
      <xdr:nvCxnSpPr>
        <xdr:cNvPr id="95" name="직선 화살표 연결선 94">
          <a:extLst>
            <a:ext uri="{FF2B5EF4-FFF2-40B4-BE49-F238E27FC236}">
              <a16:creationId xmlns:a16="http://schemas.microsoft.com/office/drawing/2014/main" id="{06F145E2-6645-4AD5-A85D-1A1D6EBAF4B2}"/>
            </a:ext>
          </a:extLst>
        </xdr:cNvPr>
        <xdr:cNvCxnSpPr/>
      </xdr:nvCxnSpPr>
      <xdr:spPr>
        <a:xfrm>
          <a:off x="9308647" y="43338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40822</xdr:colOff>
      <xdr:row>26</xdr:row>
      <xdr:rowOff>76200</xdr:rowOff>
    </xdr:from>
    <xdr:to>
      <xdr:col>13</xdr:col>
      <xdr:colOff>40822</xdr:colOff>
      <xdr:row>26</xdr:row>
      <xdr:rowOff>76200</xdr:rowOff>
    </xdr:to>
    <xdr:cxnSp macro="">
      <xdr:nvCxnSpPr>
        <xdr:cNvPr id="96" name="직선 화살표 연결선 95">
          <a:extLst>
            <a:ext uri="{FF2B5EF4-FFF2-40B4-BE49-F238E27FC236}">
              <a16:creationId xmlns:a16="http://schemas.microsoft.com/office/drawing/2014/main" id="{AB5A60CA-28A2-463C-8BBA-4D08A7ED9927}"/>
            </a:ext>
          </a:extLst>
        </xdr:cNvPr>
        <xdr:cNvCxnSpPr/>
      </xdr:nvCxnSpPr>
      <xdr:spPr>
        <a:xfrm>
          <a:off x="9308647" y="41814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25</xdr:row>
      <xdr:rowOff>76200</xdr:rowOff>
    </xdr:from>
    <xdr:to>
      <xdr:col>13</xdr:col>
      <xdr:colOff>0</xdr:colOff>
      <xdr:row>25</xdr:row>
      <xdr:rowOff>76200</xdr:rowOff>
    </xdr:to>
    <xdr:cxnSp macro="">
      <xdr:nvCxnSpPr>
        <xdr:cNvPr id="97" name="직선 화살표 연결선 96">
          <a:extLst>
            <a:ext uri="{FF2B5EF4-FFF2-40B4-BE49-F238E27FC236}">
              <a16:creationId xmlns:a16="http://schemas.microsoft.com/office/drawing/2014/main" id="{0588200E-17D5-4E32-88E7-F59FE2F01240}"/>
            </a:ext>
          </a:extLst>
        </xdr:cNvPr>
        <xdr:cNvCxnSpPr/>
      </xdr:nvCxnSpPr>
      <xdr:spPr>
        <a:xfrm>
          <a:off x="9267825" y="40290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24</xdr:row>
      <xdr:rowOff>76200</xdr:rowOff>
    </xdr:from>
    <xdr:to>
      <xdr:col>12</xdr:col>
      <xdr:colOff>0</xdr:colOff>
      <xdr:row>24</xdr:row>
      <xdr:rowOff>76200</xdr:rowOff>
    </xdr:to>
    <xdr:cxnSp macro="">
      <xdr:nvCxnSpPr>
        <xdr:cNvPr id="98" name="직선 화살표 연결선 97">
          <a:extLst>
            <a:ext uri="{FF2B5EF4-FFF2-40B4-BE49-F238E27FC236}">
              <a16:creationId xmlns:a16="http://schemas.microsoft.com/office/drawing/2014/main" id="{3A00FC6E-DBB0-430C-8C68-3CAA878CC3C6}"/>
            </a:ext>
          </a:extLst>
        </xdr:cNvPr>
        <xdr:cNvCxnSpPr/>
      </xdr:nvCxnSpPr>
      <xdr:spPr>
        <a:xfrm>
          <a:off x="8582025" y="38766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23</xdr:row>
      <xdr:rowOff>76200</xdr:rowOff>
    </xdr:from>
    <xdr:to>
      <xdr:col>12</xdr:col>
      <xdr:colOff>0</xdr:colOff>
      <xdr:row>23</xdr:row>
      <xdr:rowOff>76200</xdr:rowOff>
    </xdr:to>
    <xdr:cxnSp macro="">
      <xdr:nvCxnSpPr>
        <xdr:cNvPr id="99" name="직선 화살표 연결선 98">
          <a:extLst>
            <a:ext uri="{FF2B5EF4-FFF2-40B4-BE49-F238E27FC236}">
              <a16:creationId xmlns:a16="http://schemas.microsoft.com/office/drawing/2014/main" id="{B08F0BFE-B0CC-4089-9997-D38336CF4F88}"/>
            </a:ext>
          </a:extLst>
        </xdr:cNvPr>
        <xdr:cNvCxnSpPr/>
      </xdr:nvCxnSpPr>
      <xdr:spPr>
        <a:xfrm>
          <a:off x="8582025" y="37242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22</xdr:row>
      <xdr:rowOff>76200</xdr:rowOff>
    </xdr:from>
    <xdr:to>
      <xdr:col>12</xdr:col>
      <xdr:colOff>0</xdr:colOff>
      <xdr:row>22</xdr:row>
      <xdr:rowOff>76200</xdr:rowOff>
    </xdr:to>
    <xdr:cxnSp macro="">
      <xdr:nvCxnSpPr>
        <xdr:cNvPr id="100" name="직선 화살표 연결선 99">
          <a:extLst>
            <a:ext uri="{FF2B5EF4-FFF2-40B4-BE49-F238E27FC236}">
              <a16:creationId xmlns:a16="http://schemas.microsoft.com/office/drawing/2014/main" id="{25BA12B0-267C-4EBD-AE6D-4B4842D3BBB7}"/>
            </a:ext>
          </a:extLst>
        </xdr:cNvPr>
        <xdr:cNvCxnSpPr/>
      </xdr:nvCxnSpPr>
      <xdr:spPr>
        <a:xfrm>
          <a:off x="8582025" y="35718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21</xdr:row>
      <xdr:rowOff>76200</xdr:rowOff>
    </xdr:from>
    <xdr:to>
      <xdr:col>12</xdr:col>
      <xdr:colOff>0</xdr:colOff>
      <xdr:row>21</xdr:row>
      <xdr:rowOff>76200</xdr:rowOff>
    </xdr:to>
    <xdr:cxnSp macro="">
      <xdr:nvCxnSpPr>
        <xdr:cNvPr id="101" name="직선 화살표 연결선 100">
          <a:extLst>
            <a:ext uri="{FF2B5EF4-FFF2-40B4-BE49-F238E27FC236}">
              <a16:creationId xmlns:a16="http://schemas.microsoft.com/office/drawing/2014/main" id="{2FC48436-6759-47A0-99FD-1DD0A17088D8}"/>
            </a:ext>
          </a:extLst>
        </xdr:cNvPr>
        <xdr:cNvCxnSpPr/>
      </xdr:nvCxnSpPr>
      <xdr:spPr>
        <a:xfrm>
          <a:off x="8582025" y="34194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20</xdr:row>
      <xdr:rowOff>76200</xdr:rowOff>
    </xdr:from>
    <xdr:to>
      <xdr:col>12</xdr:col>
      <xdr:colOff>0</xdr:colOff>
      <xdr:row>20</xdr:row>
      <xdr:rowOff>76200</xdr:rowOff>
    </xdr:to>
    <xdr:cxnSp macro="">
      <xdr:nvCxnSpPr>
        <xdr:cNvPr id="102" name="직선 화살표 연결선 101">
          <a:extLst>
            <a:ext uri="{FF2B5EF4-FFF2-40B4-BE49-F238E27FC236}">
              <a16:creationId xmlns:a16="http://schemas.microsoft.com/office/drawing/2014/main" id="{D41DE7FF-13C9-44D9-BFA9-369669CB0E98}"/>
            </a:ext>
          </a:extLst>
        </xdr:cNvPr>
        <xdr:cNvCxnSpPr/>
      </xdr:nvCxnSpPr>
      <xdr:spPr>
        <a:xfrm>
          <a:off x="8582025" y="32670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19</xdr:row>
      <xdr:rowOff>76200</xdr:rowOff>
    </xdr:from>
    <xdr:to>
      <xdr:col>12</xdr:col>
      <xdr:colOff>0</xdr:colOff>
      <xdr:row>19</xdr:row>
      <xdr:rowOff>76200</xdr:rowOff>
    </xdr:to>
    <xdr:cxnSp macro="">
      <xdr:nvCxnSpPr>
        <xdr:cNvPr id="103" name="직선 화살표 연결선 102">
          <a:extLst>
            <a:ext uri="{FF2B5EF4-FFF2-40B4-BE49-F238E27FC236}">
              <a16:creationId xmlns:a16="http://schemas.microsoft.com/office/drawing/2014/main" id="{99AB9E52-9AD0-478C-B552-4FDFA8A49121}"/>
            </a:ext>
          </a:extLst>
        </xdr:cNvPr>
        <xdr:cNvCxnSpPr/>
      </xdr:nvCxnSpPr>
      <xdr:spPr>
        <a:xfrm>
          <a:off x="8582025" y="31146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18</xdr:row>
      <xdr:rowOff>76200</xdr:rowOff>
    </xdr:from>
    <xdr:to>
      <xdr:col>12</xdr:col>
      <xdr:colOff>0</xdr:colOff>
      <xdr:row>18</xdr:row>
      <xdr:rowOff>76200</xdr:rowOff>
    </xdr:to>
    <xdr:cxnSp macro="">
      <xdr:nvCxnSpPr>
        <xdr:cNvPr id="104" name="직선 화살표 연결선 103">
          <a:extLst>
            <a:ext uri="{FF2B5EF4-FFF2-40B4-BE49-F238E27FC236}">
              <a16:creationId xmlns:a16="http://schemas.microsoft.com/office/drawing/2014/main" id="{0059D969-5863-4ECA-AC24-81C451AC7BCA}"/>
            </a:ext>
          </a:extLst>
        </xdr:cNvPr>
        <xdr:cNvCxnSpPr/>
      </xdr:nvCxnSpPr>
      <xdr:spPr>
        <a:xfrm>
          <a:off x="8582025" y="29622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81643</xdr:colOff>
      <xdr:row>17</xdr:row>
      <xdr:rowOff>76200</xdr:rowOff>
    </xdr:from>
    <xdr:to>
      <xdr:col>11</xdr:col>
      <xdr:colOff>81643</xdr:colOff>
      <xdr:row>17</xdr:row>
      <xdr:rowOff>76200</xdr:rowOff>
    </xdr:to>
    <xdr:cxnSp macro="">
      <xdr:nvCxnSpPr>
        <xdr:cNvPr id="105" name="직선 화살표 연결선 104">
          <a:extLst>
            <a:ext uri="{FF2B5EF4-FFF2-40B4-BE49-F238E27FC236}">
              <a16:creationId xmlns:a16="http://schemas.microsoft.com/office/drawing/2014/main" id="{1A047527-1DE1-43DC-843D-58FB805E1441}"/>
            </a:ext>
          </a:extLst>
        </xdr:cNvPr>
        <xdr:cNvCxnSpPr/>
      </xdr:nvCxnSpPr>
      <xdr:spPr>
        <a:xfrm>
          <a:off x="7977868" y="28098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40822</xdr:colOff>
      <xdr:row>16</xdr:row>
      <xdr:rowOff>76200</xdr:rowOff>
    </xdr:from>
    <xdr:to>
      <xdr:col>11</xdr:col>
      <xdr:colOff>40822</xdr:colOff>
      <xdr:row>16</xdr:row>
      <xdr:rowOff>76200</xdr:rowOff>
    </xdr:to>
    <xdr:cxnSp macro="">
      <xdr:nvCxnSpPr>
        <xdr:cNvPr id="106" name="직선 화살표 연결선 105">
          <a:extLst>
            <a:ext uri="{FF2B5EF4-FFF2-40B4-BE49-F238E27FC236}">
              <a16:creationId xmlns:a16="http://schemas.microsoft.com/office/drawing/2014/main" id="{ED8EDD5C-32EB-469E-950A-E4143B13FD64}"/>
            </a:ext>
          </a:extLst>
        </xdr:cNvPr>
        <xdr:cNvCxnSpPr/>
      </xdr:nvCxnSpPr>
      <xdr:spPr>
        <a:xfrm>
          <a:off x="7937047" y="26574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40822</xdr:colOff>
      <xdr:row>15</xdr:row>
      <xdr:rowOff>76200</xdr:rowOff>
    </xdr:from>
    <xdr:to>
      <xdr:col>11</xdr:col>
      <xdr:colOff>40822</xdr:colOff>
      <xdr:row>15</xdr:row>
      <xdr:rowOff>76200</xdr:rowOff>
    </xdr:to>
    <xdr:cxnSp macro="">
      <xdr:nvCxnSpPr>
        <xdr:cNvPr id="107" name="직선 화살표 연결선 106">
          <a:extLst>
            <a:ext uri="{FF2B5EF4-FFF2-40B4-BE49-F238E27FC236}">
              <a16:creationId xmlns:a16="http://schemas.microsoft.com/office/drawing/2014/main" id="{AEC3D76F-6B59-4507-93D3-D0663BB68F6A}"/>
            </a:ext>
          </a:extLst>
        </xdr:cNvPr>
        <xdr:cNvCxnSpPr/>
      </xdr:nvCxnSpPr>
      <xdr:spPr>
        <a:xfrm>
          <a:off x="7937047" y="25050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</xdr:row>
      <xdr:rowOff>76200</xdr:rowOff>
    </xdr:from>
    <xdr:to>
      <xdr:col>11</xdr:col>
      <xdr:colOff>0</xdr:colOff>
      <xdr:row>14</xdr:row>
      <xdr:rowOff>76200</xdr:rowOff>
    </xdr:to>
    <xdr:cxnSp macro="">
      <xdr:nvCxnSpPr>
        <xdr:cNvPr id="108" name="직선 화살표 연결선 107">
          <a:extLst>
            <a:ext uri="{FF2B5EF4-FFF2-40B4-BE49-F238E27FC236}">
              <a16:creationId xmlns:a16="http://schemas.microsoft.com/office/drawing/2014/main" id="{F7EB08A8-3C74-46EA-927E-F081FABCF396}"/>
            </a:ext>
          </a:extLst>
        </xdr:cNvPr>
        <xdr:cNvCxnSpPr/>
      </xdr:nvCxnSpPr>
      <xdr:spPr>
        <a:xfrm>
          <a:off x="7896225" y="23526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13</xdr:row>
      <xdr:rowOff>76200</xdr:rowOff>
    </xdr:from>
    <xdr:to>
      <xdr:col>10</xdr:col>
      <xdr:colOff>0</xdr:colOff>
      <xdr:row>13</xdr:row>
      <xdr:rowOff>76200</xdr:rowOff>
    </xdr:to>
    <xdr:cxnSp macro="">
      <xdr:nvCxnSpPr>
        <xdr:cNvPr id="109" name="직선 화살표 연결선 108">
          <a:extLst>
            <a:ext uri="{FF2B5EF4-FFF2-40B4-BE49-F238E27FC236}">
              <a16:creationId xmlns:a16="http://schemas.microsoft.com/office/drawing/2014/main" id="{050B0B4F-D8E9-489C-AE5F-13307DD8295C}"/>
            </a:ext>
          </a:extLst>
        </xdr:cNvPr>
        <xdr:cNvCxnSpPr/>
      </xdr:nvCxnSpPr>
      <xdr:spPr>
        <a:xfrm>
          <a:off x="7210425" y="22002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76200</xdr:rowOff>
    </xdr:from>
    <xdr:to>
      <xdr:col>10</xdr:col>
      <xdr:colOff>0</xdr:colOff>
      <xdr:row>12</xdr:row>
      <xdr:rowOff>76200</xdr:rowOff>
    </xdr:to>
    <xdr:cxnSp macro="">
      <xdr:nvCxnSpPr>
        <xdr:cNvPr id="110" name="직선 화살표 연결선 109">
          <a:extLst>
            <a:ext uri="{FF2B5EF4-FFF2-40B4-BE49-F238E27FC236}">
              <a16:creationId xmlns:a16="http://schemas.microsoft.com/office/drawing/2014/main" id="{C93AC805-CA2C-421B-AC64-7496E23F0FEF}"/>
            </a:ext>
          </a:extLst>
        </xdr:cNvPr>
        <xdr:cNvCxnSpPr/>
      </xdr:nvCxnSpPr>
      <xdr:spPr>
        <a:xfrm>
          <a:off x="7210425" y="20478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76200</xdr:rowOff>
    </xdr:from>
    <xdr:to>
      <xdr:col>10</xdr:col>
      <xdr:colOff>0</xdr:colOff>
      <xdr:row>11</xdr:row>
      <xdr:rowOff>76200</xdr:rowOff>
    </xdr:to>
    <xdr:cxnSp macro="">
      <xdr:nvCxnSpPr>
        <xdr:cNvPr id="111" name="직선 화살표 연결선 110">
          <a:extLst>
            <a:ext uri="{FF2B5EF4-FFF2-40B4-BE49-F238E27FC236}">
              <a16:creationId xmlns:a16="http://schemas.microsoft.com/office/drawing/2014/main" id="{696400FD-F83A-4EA8-BE91-7BCA95D86F17}"/>
            </a:ext>
          </a:extLst>
        </xdr:cNvPr>
        <xdr:cNvCxnSpPr/>
      </xdr:nvCxnSpPr>
      <xdr:spPr>
        <a:xfrm>
          <a:off x="7210425" y="18954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10</xdr:row>
      <xdr:rowOff>76200</xdr:rowOff>
    </xdr:from>
    <xdr:to>
      <xdr:col>10</xdr:col>
      <xdr:colOff>0</xdr:colOff>
      <xdr:row>10</xdr:row>
      <xdr:rowOff>76200</xdr:rowOff>
    </xdr:to>
    <xdr:cxnSp macro="">
      <xdr:nvCxnSpPr>
        <xdr:cNvPr id="112" name="직선 화살표 연결선 111">
          <a:extLst>
            <a:ext uri="{FF2B5EF4-FFF2-40B4-BE49-F238E27FC236}">
              <a16:creationId xmlns:a16="http://schemas.microsoft.com/office/drawing/2014/main" id="{F622F26E-0EF3-4D8F-B1D0-F4898EF55368}"/>
            </a:ext>
          </a:extLst>
        </xdr:cNvPr>
        <xdr:cNvCxnSpPr/>
      </xdr:nvCxnSpPr>
      <xdr:spPr>
        <a:xfrm>
          <a:off x="7210425" y="17430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9</xdr:row>
      <xdr:rowOff>76200</xdr:rowOff>
    </xdr:from>
    <xdr:to>
      <xdr:col>10</xdr:col>
      <xdr:colOff>0</xdr:colOff>
      <xdr:row>9</xdr:row>
      <xdr:rowOff>76200</xdr:rowOff>
    </xdr:to>
    <xdr:cxnSp macro="">
      <xdr:nvCxnSpPr>
        <xdr:cNvPr id="113" name="직선 화살표 연결선 112">
          <a:extLst>
            <a:ext uri="{FF2B5EF4-FFF2-40B4-BE49-F238E27FC236}">
              <a16:creationId xmlns:a16="http://schemas.microsoft.com/office/drawing/2014/main" id="{80CF83F4-5ACF-471B-BEF5-3DE662F60D72}"/>
            </a:ext>
          </a:extLst>
        </xdr:cNvPr>
        <xdr:cNvCxnSpPr/>
      </xdr:nvCxnSpPr>
      <xdr:spPr>
        <a:xfrm>
          <a:off x="7210425" y="15906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76200</xdr:rowOff>
    </xdr:from>
    <xdr:to>
      <xdr:col>10</xdr:col>
      <xdr:colOff>0</xdr:colOff>
      <xdr:row>8</xdr:row>
      <xdr:rowOff>76200</xdr:rowOff>
    </xdr:to>
    <xdr:cxnSp macro="">
      <xdr:nvCxnSpPr>
        <xdr:cNvPr id="114" name="직선 화살표 연결선 113">
          <a:extLst>
            <a:ext uri="{FF2B5EF4-FFF2-40B4-BE49-F238E27FC236}">
              <a16:creationId xmlns:a16="http://schemas.microsoft.com/office/drawing/2014/main" id="{86658306-7315-4D42-94FA-5E43EB3272DA}"/>
            </a:ext>
          </a:extLst>
        </xdr:cNvPr>
        <xdr:cNvCxnSpPr/>
      </xdr:nvCxnSpPr>
      <xdr:spPr>
        <a:xfrm>
          <a:off x="7210425" y="14382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</xdr:row>
      <xdr:rowOff>76200</xdr:rowOff>
    </xdr:from>
    <xdr:to>
      <xdr:col>10</xdr:col>
      <xdr:colOff>0</xdr:colOff>
      <xdr:row>7</xdr:row>
      <xdr:rowOff>76200</xdr:rowOff>
    </xdr:to>
    <xdr:cxnSp macro="">
      <xdr:nvCxnSpPr>
        <xdr:cNvPr id="115" name="직선 화살표 연결선 114">
          <a:extLst>
            <a:ext uri="{FF2B5EF4-FFF2-40B4-BE49-F238E27FC236}">
              <a16:creationId xmlns:a16="http://schemas.microsoft.com/office/drawing/2014/main" id="{B4E2D53C-0423-41EB-850D-D1583C1A6C96}"/>
            </a:ext>
          </a:extLst>
        </xdr:cNvPr>
        <xdr:cNvCxnSpPr/>
      </xdr:nvCxnSpPr>
      <xdr:spPr>
        <a:xfrm>
          <a:off x="7210425" y="12858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61232</xdr:colOff>
      <xdr:row>3</xdr:row>
      <xdr:rowOff>76073</xdr:rowOff>
    </xdr:from>
    <xdr:to>
      <xdr:col>12</xdr:col>
      <xdr:colOff>61232</xdr:colOff>
      <xdr:row>59</xdr:row>
      <xdr:rowOff>0</xdr:rowOff>
    </xdr:to>
    <xdr:cxnSp macro="">
      <xdr:nvCxnSpPr>
        <xdr:cNvPr id="116" name="직선 화살표 연결선 115">
          <a:extLst>
            <a:ext uri="{FF2B5EF4-FFF2-40B4-BE49-F238E27FC236}">
              <a16:creationId xmlns:a16="http://schemas.microsoft.com/office/drawing/2014/main" id="{E4169FDE-C8D4-47C7-843F-EC06E03B1453}"/>
            </a:ext>
          </a:extLst>
        </xdr:cNvPr>
        <xdr:cNvCxnSpPr/>
      </xdr:nvCxnSpPr>
      <xdr:spPr>
        <a:xfrm>
          <a:off x="8643257" y="752348"/>
          <a:ext cx="0" cy="8382127"/>
        </a:xfrm>
        <a:prstGeom prst="straightConnector1">
          <a:avLst/>
        </a:prstGeom>
        <a:ln w="6350">
          <a:solidFill>
            <a:srgbClr val="FF0000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58</xdr:row>
      <xdr:rowOff>19050</xdr:rowOff>
    </xdr:from>
    <xdr:to>
      <xdr:col>22</xdr:col>
      <xdr:colOff>62502</xdr:colOff>
      <xdr:row>58</xdr:row>
      <xdr:rowOff>133350</xdr:rowOff>
    </xdr:to>
    <xdr:sp macro="" textlink="">
      <xdr:nvSpPr>
        <xdr:cNvPr id="117" name="55">
          <a:extLst>
            <a:ext uri="{FF2B5EF4-FFF2-40B4-BE49-F238E27FC236}">
              <a16:creationId xmlns:a16="http://schemas.microsoft.com/office/drawing/2014/main" id="{C234719B-EED8-4E70-8A59-CCF05E3F615F}"/>
            </a:ext>
          </a:extLst>
        </xdr:cNvPr>
        <xdr:cNvSpPr/>
      </xdr:nvSpPr>
      <xdr:spPr>
        <a:xfrm>
          <a:off x="15440025" y="9001125"/>
          <a:ext cx="62502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0</xdr:colOff>
      <xdr:row>58</xdr:row>
      <xdr:rowOff>76200</xdr:rowOff>
    </xdr:from>
    <xdr:to>
      <xdr:col>22</xdr:col>
      <xdr:colOff>0</xdr:colOff>
      <xdr:row>58</xdr:row>
      <xdr:rowOff>76200</xdr:rowOff>
    </xdr:to>
    <xdr:cxnSp macro="">
      <xdr:nvCxnSpPr>
        <xdr:cNvPr id="118" name="직선 화살표 연결선 117">
          <a:extLst>
            <a:ext uri="{FF2B5EF4-FFF2-40B4-BE49-F238E27FC236}">
              <a16:creationId xmlns:a16="http://schemas.microsoft.com/office/drawing/2014/main" id="{67617B7E-EA08-4F77-A583-4A478FEBDC21}"/>
            </a:ext>
          </a:extLst>
        </xdr:cNvPr>
        <xdr:cNvCxnSpPr/>
      </xdr:nvCxnSpPr>
      <xdr:spPr>
        <a:xfrm>
          <a:off x="15440025" y="90582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57</xdr:row>
      <xdr:rowOff>19050</xdr:rowOff>
    </xdr:from>
    <xdr:to>
      <xdr:col>22</xdr:col>
      <xdr:colOff>21680</xdr:colOff>
      <xdr:row>57</xdr:row>
      <xdr:rowOff>133350</xdr:rowOff>
    </xdr:to>
    <xdr:sp macro="" textlink="">
      <xdr:nvSpPr>
        <xdr:cNvPr id="119" name="54">
          <a:extLst>
            <a:ext uri="{FF2B5EF4-FFF2-40B4-BE49-F238E27FC236}">
              <a16:creationId xmlns:a16="http://schemas.microsoft.com/office/drawing/2014/main" id="{AB891A74-B83D-4E7F-9252-52C91382AFF4}"/>
            </a:ext>
          </a:extLst>
        </xdr:cNvPr>
        <xdr:cNvSpPr/>
      </xdr:nvSpPr>
      <xdr:spPr>
        <a:xfrm>
          <a:off x="14754225" y="8848725"/>
          <a:ext cx="707480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0</xdr:colOff>
      <xdr:row>57</xdr:row>
      <xdr:rowOff>76200</xdr:rowOff>
    </xdr:from>
    <xdr:to>
      <xdr:col>21</xdr:col>
      <xdr:colOff>0</xdr:colOff>
      <xdr:row>57</xdr:row>
      <xdr:rowOff>76200</xdr:rowOff>
    </xdr:to>
    <xdr:cxnSp macro="">
      <xdr:nvCxnSpPr>
        <xdr:cNvPr id="120" name="직선 화살표 연결선 119">
          <a:extLst>
            <a:ext uri="{FF2B5EF4-FFF2-40B4-BE49-F238E27FC236}">
              <a16:creationId xmlns:a16="http://schemas.microsoft.com/office/drawing/2014/main" id="{48A4F47E-A4CB-4B9C-A4DA-E4C2A95FF950}"/>
            </a:ext>
          </a:extLst>
        </xdr:cNvPr>
        <xdr:cNvCxnSpPr/>
      </xdr:nvCxnSpPr>
      <xdr:spPr>
        <a:xfrm>
          <a:off x="14754225" y="89058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56</xdr:row>
      <xdr:rowOff>19050</xdr:rowOff>
    </xdr:from>
    <xdr:to>
      <xdr:col>22</xdr:col>
      <xdr:colOff>21680</xdr:colOff>
      <xdr:row>56</xdr:row>
      <xdr:rowOff>133350</xdr:rowOff>
    </xdr:to>
    <xdr:sp macro="" textlink="">
      <xdr:nvSpPr>
        <xdr:cNvPr id="121" name="53">
          <a:extLst>
            <a:ext uri="{FF2B5EF4-FFF2-40B4-BE49-F238E27FC236}">
              <a16:creationId xmlns:a16="http://schemas.microsoft.com/office/drawing/2014/main" id="{6727A6A7-260C-4CA3-B4F5-5B9B43074D7B}"/>
            </a:ext>
          </a:extLst>
        </xdr:cNvPr>
        <xdr:cNvSpPr/>
      </xdr:nvSpPr>
      <xdr:spPr>
        <a:xfrm>
          <a:off x="14754225" y="8696325"/>
          <a:ext cx="707480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0</xdr:colOff>
      <xdr:row>56</xdr:row>
      <xdr:rowOff>76200</xdr:rowOff>
    </xdr:from>
    <xdr:to>
      <xdr:col>21</xdr:col>
      <xdr:colOff>0</xdr:colOff>
      <xdr:row>56</xdr:row>
      <xdr:rowOff>76200</xdr:rowOff>
    </xdr:to>
    <xdr:cxnSp macro="">
      <xdr:nvCxnSpPr>
        <xdr:cNvPr id="122" name="직선 화살표 연결선 121">
          <a:extLst>
            <a:ext uri="{FF2B5EF4-FFF2-40B4-BE49-F238E27FC236}">
              <a16:creationId xmlns:a16="http://schemas.microsoft.com/office/drawing/2014/main" id="{5D02F151-A2FD-4AEA-B283-5A2AB3821D84}"/>
            </a:ext>
          </a:extLst>
        </xdr:cNvPr>
        <xdr:cNvCxnSpPr/>
      </xdr:nvCxnSpPr>
      <xdr:spPr>
        <a:xfrm>
          <a:off x="14754225" y="87534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55</xdr:row>
      <xdr:rowOff>19050</xdr:rowOff>
    </xdr:from>
    <xdr:to>
      <xdr:col>22</xdr:col>
      <xdr:colOff>21680</xdr:colOff>
      <xdr:row>55</xdr:row>
      <xdr:rowOff>133350</xdr:rowOff>
    </xdr:to>
    <xdr:sp macro="" textlink="">
      <xdr:nvSpPr>
        <xdr:cNvPr id="123" name="52">
          <a:extLst>
            <a:ext uri="{FF2B5EF4-FFF2-40B4-BE49-F238E27FC236}">
              <a16:creationId xmlns:a16="http://schemas.microsoft.com/office/drawing/2014/main" id="{4908F45F-8FE1-4C4D-AD03-13D460F2733B}"/>
            </a:ext>
          </a:extLst>
        </xdr:cNvPr>
        <xdr:cNvSpPr/>
      </xdr:nvSpPr>
      <xdr:spPr>
        <a:xfrm>
          <a:off x="14754225" y="8543925"/>
          <a:ext cx="707480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0</xdr:colOff>
      <xdr:row>55</xdr:row>
      <xdr:rowOff>76200</xdr:rowOff>
    </xdr:from>
    <xdr:to>
      <xdr:col>21</xdr:col>
      <xdr:colOff>0</xdr:colOff>
      <xdr:row>55</xdr:row>
      <xdr:rowOff>76200</xdr:rowOff>
    </xdr:to>
    <xdr:cxnSp macro="">
      <xdr:nvCxnSpPr>
        <xdr:cNvPr id="124" name="직선 화살표 연결선 123">
          <a:extLst>
            <a:ext uri="{FF2B5EF4-FFF2-40B4-BE49-F238E27FC236}">
              <a16:creationId xmlns:a16="http://schemas.microsoft.com/office/drawing/2014/main" id="{30F4F7A6-6F1B-4865-A3F3-E77213F6640E}"/>
            </a:ext>
          </a:extLst>
        </xdr:cNvPr>
        <xdr:cNvCxnSpPr/>
      </xdr:nvCxnSpPr>
      <xdr:spPr>
        <a:xfrm>
          <a:off x="14754225" y="86010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54</xdr:row>
      <xdr:rowOff>19050</xdr:rowOff>
    </xdr:from>
    <xdr:to>
      <xdr:col>22</xdr:col>
      <xdr:colOff>21680</xdr:colOff>
      <xdr:row>54</xdr:row>
      <xdr:rowOff>133350</xdr:rowOff>
    </xdr:to>
    <xdr:sp macro="" textlink="">
      <xdr:nvSpPr>
        <xdr:cNvPr id="125" name="51">
          <a:extLst>
            <a:ext uri="{FF2B5EF4-FFF2-40B4-BE49-F238E27FC236}">
              <a16:creationId xmlns:a16="http://schemas.microsoft.com/office/drawing/2014/main" id="{8A4C3095-3D04-4225-9C04-480D3E16AE09}"/>
            </a:ext>
          </a:extLst>
        </xdr:cNvPr>
        <xdr:cNvSpPr/>
      </xdr:nvSpPr>
      <xdr:spPr>
        <a:xfrm>
          <a:off x="14754225" y="8391525"/>
          <a:ext cx="707480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0</xdr:colOff>
      <xdr:row>54</xdr:row>
      <xdr:rowOff>76200</xdr:rowOff>
    </xdr:from>
    <xdr:to>
      <xdr:col>21</xdr:col>
      <xdr:colOff>0</xdr:colOff>
      <xdr:row>54</xdr:row>
      <xdr:rowOff>76200</xdr:rowOff>
    </xdr:to>
    <xdr:cxnSp macro="">
      <xdr:nvCxnSpPr>
        <xdr:cNvPr id="126" name="직선 화살표 연결선 125">
          <a:extLst>
            <a:ext uri="{FF2B5EF4-FFF2-40B4-BE49-F238E27FC236}">
              <a16:creationId xmlns:a16="http://schemas.microsoft.com/office/drawing/2014/main" id="{2999D871-FAA9-46E8-BB54-D439603231CF}"/>
            </a:ext>
          </a:extLst>
        </xdr:cNvPr>
        <xdr:cNvCxnSpPr/>
      </xdr:nvCxnSpPr>
      <xdr:spPr>
        <a:xfrm>
          <a:off x="14754225" y="84486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53</xdr:row>
      <xdr:rowOff>19050</xdr:rowOff>
    </xdr:from>
    <xdr:to>
      <xdr:col>22</xdr:col>
      <xdr:colOff>21680</xdr:colOff>
      <xdr:row>53</xdr:row>
      <xdr:rowOff>133350</xdr:rowOff>
    </xdr:to>
    <xdr:sp macro="" textlink="">
      <xdr:nvSpPr>
        <xdr:cNvPr id="127" name="50">
          <a:extLst>
            <a:ext uri="{FF2B5EF4-FFF2-40B4-BE49-F238E27FC236}">
              <a16:creationId xmlns:a16="http://schemas.microsoft.com/office/drawing/2014/main" id="{A99E9178-8999-447D-9F58-401F8573717C}"/>
            </a:ext>
          </a:extLst>
        </xdr:cNvPr>
        <xdr:cNvSpPr/>
      </xdr:nvSpPr>
      <xdr:spPr>
        <a:xfrm>
          <a:off x="14754225" y="8239125"/>
          <a:ext cx="707480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0</xdr:colOff>
      <xdr:row>53</xdr:row>
      <xdr:rowOff>76200</xdr:rowOff>
    </xdr:from>
    <xdr:to>
      <xdr:col>21</xdr:col>
      <xdr:colOff>0</xdr:colOff>
      <xdr:row>53</xdr:row>
      <xdr:rowOff>76200</xdr:rowOff>
    </xdr:to>
    <xdr:cxnSp macro="">
      <xdr:nvCxnSpPr>
        <xdr:cNvPr id="128" name="직선 화살표 연결선 127">
          <a:extLst>
            <a:ext uri="{FF2B5EF4-FFF2-40B4-BE49-F238E27FC236}">
              <a16:creationId xmlns:a16="http://schemas.microsoft.com/office/drawing/2014/main" id="{5958DFF7-40BD-4583-A10E-C37E2B485CAA}"/>
            </a:ext>
          </a:extLst>
        </xdr:cNvPr>
        <xdr:cNvCxnSpPr/>
      </xdr:nvCxnSpPr>
      <xdr:spPr>
        <a:xfrm>
          <a:off x="14754225" y="82962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52</xdr:row>
      <xdr:rowOff>19050</xdr:rowOff>
    </xdr:from>
    <xdr:to>
      <xdr:col>22</xdr:col>
      <xdr:colOff>21680</xdr:colOff>
      <xdr:row>52</xdr:row>
      <xdr:rowOff>133350</xdr:rowOff>
    </xdr:to>
    <xdr:sp macro="" textlink="">
      <xdr:nvSpPr>
        <xdr:cNvPr id="129" name="49">
          <a:extLst>
            <a:ext uri="{FF2B5EF4-FFF2-40B4-BE49-F238E27FC236}">
              <a16:creationId xmlns:a16="http://schemas.microsoft.com/office/drawing/2014/main" id="{9ADE734E-8053-4046-A8FC-079EF85E1167}"/>
            </a:ext>
          </a:extLst>
        </xdr:cNvPr>
        <xdr:cNvSpPr/>
      </xdr:nvSpPr>
      <xdr:spPr>
        <a:xfrm>
          <a:off x="14754225" y="8086725"/>
          <a:ext cx="707480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0</xdr:colOff>
      <xdr:row>52</xdr:row>
      <xdr:rowOff>76200</xdr:rowOff>
    </xdr:from>
    <xdr:to>
      <xdr:col>21</xdr:col>
      <xdr:colOff>0</xdr:colOff>
      <xdr:row>52</xdr:row>
      <xdr:rowOff>76200</xdr:rowOff>
    </xdr:to>
    <xdr:cxnSp macro="">
      <xdr:nvCxnSpPr>
        <xdr:cNvPr id="130" name="직선 화살표 연결선 129">
          <a:extLst>
            <a:ext uri="{FF2B5EF4-FFF2-40B4-BE49-F238E27FC236}">
              <a16:creationId xmlns:a16="http://schemas.microsoft.com/office/drawing/2014/main" id="{4F7DF23F-553B-4F4B-874D-7C36658F4342}"/>
            </a:ext>
          </a:extLst>
        </xdr:cNvPr>
        <xdr:cNvCxnSpPr/>
      </xdr:nvCxnSpPr>
      <xdr:spPr>
        <a:xfrm>
          <a:off x="14754225" y="81438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51</xdr:row>
      <xdr:rowOff>19050</xdr:rowOff>
    </xdr:from>
    <xdr:to>
      <xdr:col>22</xdr:col>
      <xdr:colOff>21680</xdr:colOff>
      <xdr:row>51</xdr:row>
      <xdr:rowOff>133350</xdr:rowOff>
    </xdr:to>
    <xdr:sp macro="" textlink="">
      <xdr:nvSpPr>
        <xdr:cNvPr id="131" name="48">
          <a:extLst>
            <a:ext uri="{FF2B5EF4-FFF2-40B4-BE49-F238E27FC236}">
              <a16:creationId xmlns:a16="http://schemas.microsoft.com/office/drawing/2014/main" id="{5F1BD305-E5FE-4B16-AA19-769AF4D2185F}"/>
            </a:ext>
          </a:extLst>
        </xdr:cNvPr>
        <xdr:cNvSpPr/>
      </xdr:nvSpPr>
      <xdr:spPr>
        <a:xfrm>
          <a:off x="14754225" y="7934325"/>
          <a:ext cx="707480" cy="114300"/>
        </a:xfrm>
        <a:prstGeom prst="rect">
          <a:avLst/>
        </a:prstGeom>
        <a:solidFill>
          <a:srgbClr val="FFC000">
            <a:alpha val="30000"/>
          </a:srgbClr>
        </a:solidFill>
        <a:ln w="63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0</xdr:colOff>
      <xdr:row>51</xdr:row>
      <xdr:rowOff>76200</xdr:rowOff>
    </xdr:from>
    <xdr:to>
      <xdr:col>21</xdr:col>
      <xdr:colOff>0</xdr:colOff>
      <xdr:row>51</xdr:row>
      <xdr:rowOff>76200</xdr:rowOff>
    </xdr:to>
    <xdr:cxnSp macro="">
      <xdr:nvCxnSpPr>
        <xdr:cNvPr id="132" name="직선 화살표 연결선 131">
          <a:extLst>
            <a:ext uri="{FF2B5EF4-FFF2-40B4-BE49-F238E27FC236}">
              <a16:creationId xmlns:a16="http://schemas.microsoft.com/office/drawing/2014/main" id="{4EE08F92-5057-4B4A-8161-536A9471E782}"/>
            </a:ext>
          </a:extLst>
        </xdr:cNvPr>
        <xdr:cNvCxnSpPr/>
      </xdr:nvCxnSpPr>
      <xdr:spPr>
        <a:xfrm>
          <a:off x="14754225" y="79914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81643</xdr:colOff>
      <xdr:row>50</xdr:row>
      <xdr:rowOff>19050</xdr:rowOff>
    </xdr:from>
    <xdr:to>
      <xdr:col>21</xdr:col>
      <xdr:colOff>21680</xdr:colOff>
      <xdr:row>50</xdr:row>
      <xdr:rowOff>133350</xdr:rowOff>
    </xdr:to>
    <xdr:sp macro="" textlink="">
      <xdr:nvSpPr>
        <xdr:cNvPr id="133" name="47">
          <a:extLst>
            <a:ext uri="{FF2B5EF4-FFF2-40B4-BE49-F238E27FC236}">
              <a16:creationId xmlns:a16="http://schemas.microsoft.com/office/drawing/2014/main" id="{DF1EF467-91F0-43AC-963B-A4690AEFF0F0}"/>
            </a:ext>
          </a:extLst>
        </xdr:cNvPr>
        <xdr:cNvSpPr/>
      </xdr:nvSpPr>
      <xdr:spPr>
        <a:xfrm>
          <a:off x="14150068" y="7781925"/>
          <a:ext cx="625837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81643</xdr:colOff>
      <xdr:row>50</xdr:row>
      <xdr:rowOff>76200</xdr:rowOff>
    </xdr:from>
    <xdr:to>
      <xdr:col>20</xdr:col>
      <xdr:colOff>81643</xdr:colOff>
      <xdr:row>50</xdr:row>
      <xdr:rowOff>76200</xdr:rowOff>
    </xdr:to>
    <xdr:cxnSp macro="">
      <xdr:nvCxnSpPr>
        <xdr:cNvPr id="134" name="직선 화살표 연결선 133">
          <a:extLst>
            <a:ext uri="{FF2B5EF4-FFF2-40B4-BE49-F238E27FC236}">
              <a16:creationId xmlns:a16="http://schemas.microsoft.com/office/drawing/2014/main" id="{3A6F24F0-E7AD-4A71-934B-514C939DB4CF}"/>
            </a:ext>
          </a:extLst>
        </xdr:cNvPr>
        <xdr:cNvCxnSpPr/>
      </xdr:nvCxnSpPr>
      <xdr:spPr>
        <a:xfrm>
          <a:off x="14150068" y="78390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40822</xdr:colOff>
      <xdr:row>49</xdr:row>
      <xdr:rowOff>19050</xdr:rowOff>
    </xdr:from>
    <xdr:to>
      <xdr:col>20</xdr:col>
      <xdr:colOff>103323</xdr:colOff>
      <xdr:row>49</xdr:row>
      <xdr:rowOff>133350</xdr:rowOff>
    </xdr:to>
    <xdr:sp macro="" textlink="">
      <xdr:nvSpPr>
        <xdr:cNvPr id="135" name="46">
          <a:extLst>
            <a:ext uri="{FF2B5EF4-FFF2-40B4-BE49-F238E27FC236}">
              <a16:creationId xmlns:a16="http://schemas.microsoft.com/office/drawing/2014/main" id="{F07ADE77-E1A7-4A6D-BA9D-A3DF14F235C8}"/>
            </a:ext>
          </a:extLst>
        </xdr:cNvPr>
        <xdr:cNvSpPr/>
      </xdr:nvSpPr>
      <xdr:spPr>
        <a:xfrm>
          <a:off x="14109247" y="7629525"/>
          <a:ext cx="62501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40822</xdr:colOff>
      <xdr:row>49</xdr:row>
      <xdr:rowOff>76200</xdr:rowOff>
    </xdr:from>
    <xdr:to>
      <xdr:col>20</xdr:col>
      <xdr:colOff>40822</xdr:colOff>
      <xdr:row>49</xdr:row>
      <xdr:rowOff>76200</xdr:rowOff>
    </xdr:to>
    <xdr:cxnSp macro="">
      <xdr:nvCxnSpPr>
        <xdr:cNvPr id="136" name="직선 화살표 연결선 135">
          <a:extLst>
            <a:ext uri="{FF2B5EF4-FFF2-40B4-BE49-F238E27FC236}">
              <a16:creationId xmlns:a16="http://schemas.microsoft.com/office/drawing/2014/main" id="{DC22DA5D-DACC-42D9-8FE7-069A8372141D}"/>
            </a:ext>
          </a:extLst>
        </xdr:cNvPr>
        <xdr:cNvCxnSpPr/>
      </xdr:nvCxnSpPr>
      <xdr:spPr>
        <a:xfrm>
          <a:off x="14109247" y="76866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40822</xdr:colOff>
      <xdr:row>48</xdr:row>
      <xdr:rowOff>19050</xdr:rowOff>
    </xdr:from>
    <xdr:to>
      <xdr:col>22</xdr:col>
      <xdr:colOff>62502</xdr:colOff>
      <xdr:row>48</xdr:row>
      <xdr:rowOff>133350</xdr:rowOff>
    </xdr:to>
    <xdr:sp macro="" textlink="">
      <xdr:nvSpPr>
        <xdr:cNvPr id="137" name="45">
          <a:extLst>
            <a:ext uri="{FF2B5EF4-FFF2-40B4-BE49-F238E27FC236}">
              <a16:creationId xmlns:a16="http://schemas.microsoft.com/office/drawing/2014/main" id="{358CBE27-7884-4913-84D7-DA255C3A67A0}"/>
            </a:ext>
          </a:extLst>
        </xdr:cNvPr>
        <xdr:cNvSpPr/>
      </xdr:nvSpPr>
      <xdr:spPr>
        <a:xfrm>
          <a:off x="14109247" y="7477125"/>
          <a:ext cx="1393280" cy="114300"/>
        </a:xfrm>
        <a:prstGeom prst="rect">
          <a:avLst/>
        </a:prstGeom>
        <a:solidFill>
          <a:srgbClr val="FFC000">
            <a:alpha val="30000"/>
          </a:srgbClr>
        </a:solidFill>
        <a:ln w="63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40822</xdr:colOff>
      <xdr:row>48</xdr:row>
      <xdr:rowOff>76200</xdr:rowOff>
    </xdr:from>
    <xdr:to>
      <xdr:col>20</xdr:col>
      <xdr:colOff>40822</xdr:colOff>
      <xdr:row>48</xdr:row>
      <xdr:rowOff>76200</xdr:rowOff>
    </xdr:to>
    <xdr:cxnSp macro="">
      <xdr:nvCxnSpPr>
        <xdr:cNvPr id="138" name="직선 화살표 연결선 137">
          <a:extLst>
            <a:ext uri="{FF2B5EF4-FFF2-40B4-BE49-F238E27FC236}">
              <a16:creationId xmlns:a16="http://schemas.microsoft.com/office/drawing/2014/main" id="{B60CE061-6AEB-4004-B27D-534672A850D0}"/>
            </a:ext>
          </a:extLst>
        </xdr:cNvPr>
        <xdr:cNvCxnSpPr/>
      </xdr:nvCxnSpPr>
      <xdr:spPr>
        <a:xfrm>
          <a:off x="14109247" y="75342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47</xdr:row>
      <xdr:rowOff>19050</xdr:rowOff>
    </xdr:from>
    <xdr:to>
      <xdr:col>20</xdr:col>
      <xdr:colOff>62502</xdr:colOff>
      <xdr:row>47</xdr:row>
      <xdr:rowOff>133350</xdr:rowOff>
    </xdr:to>
    <xdr:sp macro="" textlink="">
      <xdr:nvSpPr>
        <xdr:cNvPr id="139" name="44">
          <a:extLst>
            <a:ext uri="{FF2B5EF4-FFF2-40B4-BE49-F238E27FC236}">
              <a16:creationId xmlns:a16="http://schemas.microsoft.com/office/drawing/2014/main" id="{0E4F8DE1-7D5B-4A86-8ADF-F1FA93193F54}"/>
            </a:ext>
          </a:extLst>
        </xdr:cNvPr>
        <xdr:cNvSpPr/>
      </xdr:nvSpPr>
      <xdr:spPr>
        <a:xfrm>
          <a:off x="14068425" y="7324725"/>
          <a:ext cx="62502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0</xdr:colOff>
      <xdr:row>47</xdr:row>
      <xdr:rowOff>76200</xdr:rowOff>
    </xdr:from>
    <xdr:to>
      <xdr:col>20</xdr:col>
      <xdr:colOff>0</xdr:colOff>
      <xdr:row>47</xdr:row>
      <xdr:rowOff>76200</xdr:rowOff>
    </xdr:to>
    <xdr:cxnSp macro="">
      <xdr:nvCxnSpPr>
        <xdr:cNvPr id="140" name="직선 화살표 연결선 139">
          <a:extLst>
            <a:ext uri="{FF2B5EF4-FFF2-40B4-BE49-F238E27FC236}">
              <a16:creationId xmlns:a16="http://schemas.microsoft.com/office/drawing/2014/main" id="{A14801A6-19EF-47BD-BA87-7896170B2757}"/>
            </a:ext>
          </a:extLst>
        </xdr:cNvPr>
        <xdr:cNvCxnSpPr/>
      </xdr:nvCxnSpPr>
      <xdr:spPr>
        <a:xfrm>
          <a:off x="14068425" y="73818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46</xdr:row>
      <xdr:rowOff>19050</xdr:rowOff>
    </xdr:from>
    <xdr:to>
      <xdr:col>20</xdr:col>
      <xdr:colOff>21680</xdr:colOff>
      <xdr:row>46</xdr:row>
      <xdr:rowOff>133350</xdr:rowOff>
    </xdr:to>
    <xdr:sp macro="" textlink="">
      <xdr:nvSpPr>
        <xdr:cNvPr id="141" name="43">
          <a:extLst>
            <a:ext uri="{FF2B5EF4-FFF2-40B4-BE49-F238E27FC236}">
              <a16:creationId xmlns:a16="http://schemas.microsoft.com/office/drawing/2014/main" id="{9D029199-1C7A-45DF-BCB5-F62B0AA742CB}"/>
            </a:ext>
          </a:extLst>
        </xdr:cNvPr>
        <xdr:cNvSpPr/>
      </xdr:nvSpPr>
      <xdr:spPr>
        <a:xfrm>
          <a:off x="13382625" y="7172325"/>
          <a:ext cx="707480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0</xdr:colOff>
      <xdr:row>46</xdr:row>
      <xdr:rowOff>76200</xdr:rowOff>
    </xdr:from>
    <xdr:to>
      <xdr:col>19</xdr:col>
      <xdr:colOff>0</xdr:colOff>
      <xdr:row>46</xdr:row>
      <xdr:rowOff>76200</xdr:rowOff>
    </xdr:to>
    <xdr:cxnSp macro="">
      <xdr:nvCxnSpPr>
        <xdr:cNvPr id="142" name="직선 화살표 연결선 141">
          <a:extLst>
            <a:ext uri="{FF2B5EF4-FFF2-40B4-BE49-F238E27FC236}">
              <a16:creationId xmlns:a16="http://schemas.microsoft.com/office/drawing/2014/main" id="{159A1BA6-BD4B-4A1F-AACE-4CB09E17A008}"/>
            </a:ext>
          </a:extLst>
        </xdr:cNvPr>
        <xdr:cNvCxnSpPr/>
      </xdr:nvCxnSpPr>
      <xdr:spPr>
        <a:xfrm>
          <a:off x="13382625" y="72294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45</xdr:row>
      <xdr:rowOff>19050</xdr:rowOff>
    </xdr:from>
    <xdr:to>
      <xdr:col>20</xdr:col>
      <xdr:colOff>21680</xdr:colOff>
      <xdr:row>45</xdr:row>
      <xdr:rowOff>133350</xdr:rowOff>
    </xdr:to>
    <xdr:sp macro="" textlink="">
      <xdr:nvSpPr>
        <xdr:cNvPr id="143" name="42">
          <a:extLst>
            <a:ext uri="{FF2B5EF4-FFF2-40B4-BE49-F238E27FC236}">
              <a16:creationId xmlns:a16="http://schemas.microsoft.com/office/drawing/2014/main" id="{5C8349E7-9096-4A90-A7D3-6F09BEA3D68D}"/>
            </a:ext>
          </a:extLst>
        </xdr:cNvPr>
        <xdr:cNvSpPr/>
      </xdr:nvSpPr>
      <xdr:spPr>
        <a:xfrm>
          <a:off x="13382625" y="7019925"/>
          <a:ext cx="707480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0</xdr:colOff>
      <xdr:row>45</xdr:row>
      <xdr:rowOff>76200</xdr:rowOff>
    </xdr:from>
    <xdr:to>
      <xdr:col>19</xdr:col>
      <xdr:colOff>0</xdr:colOff>
      <xdr:row>45</xdr:row>
      <xdr:rowOff>76200</xdr:rowOff>
    </xdr:to>
    <xdr:cxnSp macro="">
      <xdr:nvCxnSpPr>
        <xdr:cNvPr id="144" name="직선 화살표 연결선 143">
          <a:extLst>
            <a:ext uri="{FF2B5EF4-FFF2-40B4-BE49-F238E27FC236}">
              <a16:creationId xmlns:a16="http://schemas.microsoft.com/office/drawing/2014/main" id="{320B5490-5E43-49C9-A27F-7990D7C78A95}"/>
            </a:ext>
          </a:extLst>
        </xdr:cNvPr>
        <xdr:cNvCxnSpPr/>
      </xdr:nvCxnSpPr>
      <xdr:spPr>
        <a:xfrm>
          <a:off x="13382625" y="70770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44</xdr:row>
      <xdr:rowOff>19050</xdr:rowOff>
    </xdr:from>
    <xdr:to>
      <xdr:col>20</xdr:col>
      <xdr:colOff>21680</xdr:colOff>
      <xdr:row>44</xdr:row>
      <xdr:rowOff>133350</xdr:rowOff>
    </xdr:to>
    <xdr:sp macro="" textlink="">
      <xdr:nvSpPr>
        <xdr:cNvPr id="145" name="41">
          <a:extLst>
            <a:ext uri="{FF2B5EF4-FFF2-40B4-BE49-F238E27FC236}">
              <a16:creationId xmlns:a16="http://schemas.microsoft.com/office/drawing/2014/main" id="{D9F4BDE0-7098-4158-A285-C47832BCCDB0}"/>
            </a:ext>
          </a:extLst>
        </xdr:cNvPr>
        <xdr:cNvSpPr/>
      </xdr:nvSpPr>
      <xdr:spPr>
        <a:xfrm>
          <a:off x="13382625" y="6867525"/>
          <a:ext cx="707480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0</xdr:colOff>
      <xdr:row>44</xdr:row>
      <xdr:rowOff>76200</xdr:rowOff>
    </xdr:from>
    <xdr:to>
      <xdr:col>19</xdr:col>
      <xdr:colOff>0</xdr:colOff>
      <xdr:row>44</xdr:row>
      <xdr:rowOff>76200</xdr:rowOff>
    </xdr:to>
    <xdr:cxnSp macro="">
      <xdr:nvCxnSpPr>
        <xdr:cNvPr id="146" name="직선 화살표 연결선 145">
          <a:extLst>
            <a:ext uri="{FF2B5EF4-FFF2-40B4-BE49-F238E27FC236}">
              <a16:creationId xmlns:a16="http://schemas.microsoft.com/office/drawing/2014/main" id="{7F25CA38-4D2F-449D-82C4-94E68CC75002}"/>
            </a:ext>
          </a:extLst>
        </xdr:cNvPr>
        <xdr:cNvCxnSpPr/>
      </xdr:nvCxnSpPr>
      <xdr:spPr>
        <a:xfrm>
          <a:off x="13382625" y="69246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43</xdr:row>
      <xdr:rowOff>19050</xdr:rowOff>
    </xdr:from>
    <xdr:to>
      <xdr:col>20</xdr:col>
      <xdr:colOff>21680</xdr:colOff>
      <xdr:row>43</xdr:row>
      <xdr:rowOff>133350</xdr:rowOff>
    </xdr:to>
    <xdr:sp macro="" textlink="">
      <xdr:nvSpPr>
        <xdr:cNvPr id="147" name="40">
          <a:extLst>
            <a:ext uri="{FF2B5EF4-FFF2-40B4-BE49-F238E27FC236}">
              <a16:creationId xmlns:a16="http://schemas.microsoft.com/office/drawing/2014/main" id="{11DF1066-94AF-406F-9EEE-878CE8517276}"/>
            </a:ext>
          </a:extLst>
        </xdr:cNvPr>
        <xdr:cNvSpPr/>
      </xdr:nvSpPr>
      <xdr:spPr>
        <a:xfrm>
          <a:off x="13382625" y="6715125"/>
          <a:ext cx="707480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0</xdr:colOff>
      <xdr:row>43</xdr:row>
      <xdr:rowOff>76200</xdr:rowOff>
    </xdr:from>
    <xdr:to>
      <xdr:col>19</xdr:col>
      <xdr:colOff>0</xdr:colOff>
      <xdr:row>43</xdr:row>
      <xdr:rowOff>76200</xdr:rowOff>
    </xdr:to>
    <xdr:cxnSp macro="">
      <xdr:nvCxnSpPr>
        <xdr:cNvPr id="148" name="직선 화살표 연결선 147">
          <a:extLst>
            <a:ext uri="{FF2B5EF4-FFF2-40B4-BE49-F238E27FC236}">
              <a16:creationId xmlns:a16="http://schemas.microsoft.com/office/drawing/2014/main" id="{06D8CAFE-3F17-4810-B4D4-DBCECAB5CE3E}"/>
            </a:ext>
          </a:extLst>
        </xdr:cNvPr>
        <xdr:cNvCxnSpPr/>
      </xdr:nvCxnSpPr>
      <xdr:spPr>
        <a:xfrm>
          <a:off x="13382625" y="67722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42</xdr:row>
      <xdr:rowOff>19050</xdr:rowOff>
    </xdr:from>
    <xdr:to>
      <xdr:col>20</xdr:col>
      <xdr:colOff>21680</xdr:colOff>
      <xdr:row>42</xdr:row>
      <xdr:rowOff>133350</xdr:rowOff>
    </xdr:to>
    <xdr:sp macro="" textlink="">
      <xdr:nvSpPr>
        <xdr:cNvPr id="149" name="39">
          <a:extLst>
            <a:ext uri="{FF2B5EF4-FFF2-40B4-BE49-F238E27FC236}">
              <a16:creationId xmlns:a16="http://schemas.microsoft.com/office/drawing/2014/main" id="{5F312C4F-873B-4D78-9716-F9A3E79A9988}"/>
            </a:ext>
          </a:extLst>
        </xdr:cNvPr>
        <xdr:cNvSpPr/>
      </xdr:nvSpPr>
      <xdr:spPr>
        <a:xfrm>
          <a:off x="13382625" y="6562725"/>
          <a:ext cx="707480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0</xdr:colOff>
      <xdr:row>42</xdr:row>
      <xdr:rowOff>76200</xdr:rowOff>
    </xdr:from>
    <xdr:to>
      <xdr:col>19</xdr:col>
      <xdr:colOff>0</xdr:colOff>
      <xdr:row>42</xdr:row>
      <xdr:rowOff>76200</xdr:rowOff>
    </xdr:to>
    <xdr:cxnSp macro="">
      <xdr:nvCxnSpPr>
        <xdr:cNvPr id="150" name="직선 화살표 연결선 149">
          <a:extLst>
            <a:ext uri="{FF2B5EF4-FFF2-40B4-BE49-F238E27FC236}">
              <a16:creationId xmlns:a16="http://schemas.microsoft.com/office/drawing/2014/main" id="{F08794C9-D106-464E-8E9C-3D0EA2D20A03}"/>
            </a:ext>
          </a:extLst>
        </xdr:cNvPr>
        <xdr:cNvCxnSpPr/>
      </xdr:nvCxnSpPr>
      <xdr:spPr>
        <a:xfrm>
          <a:off x="13382625" y="66198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41</xdr:row>
      <xdr:rowOff>19050</xdr:rowOff>
    </xdr:from>
    <xdr:to>
      <xdr:col>20</xdr:col>
      <xdr:colOff>21680</xdr:colOff>
      <xdr:row>41</xdr:row>
      <xdr:rowOff>133350</xdr:rowOff>
    </xdr:to>
    <xdr:sp macro="" textlink="">
      <xdr:nvSpPr>
        <xdr:cNvPr id="151" name="38">
          <a:extLst>
            <a:ext uri="{FF2B5EF4-FFF2-40B4-BE49-F238E27FC236}">
              <a16:creationId xmlns:a16="http://schemas.microsoft.com/office/drawing/2014/main" id="{F53734CD-7529-45B1-94D6-6A8A56967CF0}"/>
            </a:ext>
          </a:extLst>
        </xdr:cNvPr>
        <xdr:cNvSpPr/>
      </xdr:nvSpPr>
      <xdr:spPr>
        <a:xfrm>
          <a:off x="13382625" y="6410325"/>
          <a:ext cx="707480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0</xdr:colOff>
      <xdr:row>41</xdr:row>
      <xdr:rowOff>76200</xdr:rowOff>
    </xdr:from>
    <xdr:to>
      <xdr:col>19</xdr:col>
      <xdr:colOff>0</xdr:colOff>
      <xdr:row>41</xdr:row>
      <xdr:rowOff>76200</xdr:rowOff>
    </xdr:to>
    <xdr:cxnSp macro="">
      <xdr:nvCxnSpPr>
        <xdr:cNvPr id="152" name="직선 화살표 연결선 151">
          <a:extLst>
            <a:ext uri="{FF2B5EF4-FFF2-40B4-BE49-F238E27FC236}">
              <a16:creationId xmlns:a16="http://schemas.microsoft.com/office/drawing/2014/main" id="{9E659BC7-4DC5-4B5F-A696-3CB3E38D24D8}"/>
            </a:ext>
          </a:extLst>
        </xdr:cNvPr>
        <xdr:cNvCxnSpPr/>
      </xdr:nvCxnSpPr>
      <xdr:spPr>
        <a:xfrm>
          <a:off x="13382625" y="64674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40</xdr:row>
      <xdr:rowOff>19050</xdr:rowOff>
    </xdr:from>
    <xdr:to>
      <xdr:col>20</xdr:col>
      <xdr:colOff>21680</xdr:colOff>
      <xdr:row>40</xdr:row>
      <xdr:rowOff>133350</xdr:rowOff>
    </xdr:to>
    <xdr:sp macro="" textlink="">
      <xdr:nvSpPr>
        <xdr:cNvPr id="153" name="37">
          <a:extLst>
            <a:ext uri="{FF2B5EF4-FFF2-40B4-BE49-F238E27FC236}">
              <a16:creationId xmlns:a16="http://schemas.microsoft.com/office/drawing/2014/main" id="{4C06374B-BEC8-4F39-A5D4-627F6C318D9B}"/>
            </a:ext>
          </a:extLst>
        </xdr:cNvPr>
        <xdr:cNvSpPr/>
      </xdr:nvSpPr>
      <xdr:spPr>
        <a:xfrm>
          <a:off x="13382625" y="6257925"/>
          <a:ext cx="707480" cy="114300"/>
        </a:xfrm>
        <a:prstGeom prst="rect">
          <a:avLst/>
        </a:prstGeom>
        <a:solidFill>
          <a:srgbClr val="FFC000">
            <a:alpha val="30000"/>
          </a:srgbClr>
        </a:solidFill>
        <a:ln w="63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0</xdr:colOff>
      <xdr:row>40</xdr:row>
      <xdr:rowOff>76200</xdr:rowOff>
    </xdr:from>
    <xdr:to>
      <xdr:col>19</xdr:col>
      <xdr:colOff>0</xdr:colOff>
      <xdr:row>40</xdr:row>
      <xdr:rowOff>76200</xdr:rowOff>
    </xdr:to>
    <xdr:cxnSp macro="">
      <xdr:nvCxnSpPr>
        <xdr:cNvPr id="154" name="직선 화살표 연결선 153">
          <a:extLst>
            <a:ext uri="{FF2B5EF4-FFF2-40B4-BE49-F238E27FC236}">
              <a16:creationId xmlns:a16="http://schemas.microsoft.com/office/drawing/2014/main" id="{44EF0B2D-6541-4568-8AA6-A8CF75A12C47}"/>
            </a:ext>
          </a:extLst>
        </xdr:cNvPr>
        <xdr:cNvCxnSpPr/>
      </xdr:nvCxnSpPr>
      <xdr:spPr>
        <a:xfrm>
          <a:off x="13382625" y="63150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81643</xdr:colOff>
      <xdr:row>39</xdr:row>
      <xdr:rowOff>19050</xdr:rowOff>
    </xdr:from>
    <xdr:to>
      <xdr:col>19</xdr:col>
      <xdr:colOff>21680</xdr:colOff>
      <xdr:row>39</xdr:row>
      <xdr:rowOff>133350</xdr:rowOff>
    </xdr:to>
    <xdr:sp macro="" textlink="">
      <xdr:nvSpPr>
        <xdr:cNvPr id="155" name="36">
          <a:extLst>
            <a:ext uri="{FF2B5EF4-FFF2-40B4-BE49-F238E27FC236}">
              <a16:creationId xmlns:a16="http://schemas.microsoft.com/office/drawing/2014/main" id="{29DC9862-67B0-4897-B514-EC19524652AA}"/>
            </a:ext>
          </a:extLst>
        </xdr:cNvPr>
        <xdr:cNvSpPr/>
      </xdr:nvSpPr>
      <xdr:spPr>
        <a:xfrm>
          <a:off x="12778468" y="6105525"/>
          <a:ext cx="625837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81643</xdr:colOff>
      <xdr:row>39</xdr:row>
      <xdr:rowOff>76200</xdr:rowOff>
    </xdr:from>
    <xdr:to>
      <xdr:col>18</xdr:col>
      <xdr:colOff>81643</xdr:colOff>
      <xdr:row>39</xdr:row>
      <xdr:rowOff>76200</xdr:rowOff>
    </xdr:to>
    <xdr:cxnSp macro="">
      <xdr:nvCxnSpPr>
        <xdr:cNvPr id="156" name="직선 화살표 연결선 155">
          <a:extLst>
            <a:ext uri="{FF2B5EF4-FFF2-40B4-BE49-F238E27FC236}">
              <a16:creationId xmlns:a16="http://schemas.microsoft.com/office/drawing/2014/main" id="{9505036C-F42B-4B61-BB90-83A9BB8FE855}"/>
            </a:ext>
          </a:extLst>
        </xdr:cNvPr>
        <xdr:cNvCxnSpPr/>
      </xdr:nvCxnSpPr>
      <xdr:spPr>
        <a:xfrm>
          <a:off x="12778468" y="61626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40822</xdr:colOff>
      <xdr:row>38</xdr:row>
      <xdr:rowOff>19050</xdr:rowOff>
    </xdr:from>
    <xdr:to>
      <xdr:col>18</xdr:col>
      <xdr:colOff>103323</xdr:colOff>
      <xdr:row>38</xdr:row>
      <xdr:rowOff>133350</xdr:rowOff>
    </xdr:to>
    <xdr:sp macro="" textlink="">
      <xdr:nvSpPr>
        <xdr:cNvPr id="157" name="35">
          <a:extLst>
            <a:ext uri="{FF2B5EF4-FFF2-40B4-BE49-F238E27FC236}">
              <a16:creationId xmlns:a16="http://schemas.microsoft.com/office/drawing/2014/main" id="{A67DB2CB-C026-404C-8571-744A73BD9346}"/>
            </a:ext>
          </a:extLst>
        </xdr:cNvPr>
        <xdr:cNvSpPr/>
      </xdr:nvSpPr>
      <xdr:spPr>
        <a:xfrm>
          <a:off x="12737647" y="5953125"/>
          <a:ext cx="62501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40822</xdr:colOff>
      <xdr:row>38</xdr:row>
      <xdr:rowOff>76200</xdr:rowOff>
    </xdr:from>
    <xdr:to>
      <xdr:col>18</xdr:col>
      <xdr:colOff>40822</xdr:colOff>
      <xdr:row>38</xdr:row>
      <xdr:rowOff>76200</xdr:rowOff>
    </xdr:to>
    <xdr:cxnSp macro="">
      <xdr:nvCxnSpPr>
        <xdr:cNvPr id="158" name="직선 화살표 연결선 157">
          <a:extLst>
            <a:ext uri="{FF2B5EF4-FFF2-40B4-BE49-F238E27FC236}">
              <a16:creationId xmlns:a16="http://schemas.microsoft.com/office/drawing/2014/main" id="{E9B29CAA-AF0E-4AD4-889D-EE842D933027}"/>
            </a:ext>
          </a:extLst>
        </xdr:cNvPr>
        <xdr:cNvCxnSpPr/>
      </xdr:nvCxnSpPr>
      <xdr:spPr>
        <a:xfrm>
          <a:off x="12737647" y="60102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40822</xdr:colOff>
      <xdr:row>37</xdr:row>
      <xdr:rowOff>19050</xdr:rowOff>
    </xdr:from>
    <xdr:to>
      <xdr:col>20</xdr:col>
      <xdr:colOff>62502</xdr:colOff>
      <xdr:row>37</xdr:row>
      <xdr:rowOff>133350</xdr:rowOff>
    </xdr:to>
    <xdr:sp macro="" textlink="">
      <xdr:nvSpPr>
        <xdr:cNvPr id="159" name="34">
          <a:extLst>
            <a:ext uri="{FF2B5EF4-FFF2-40B4-BE49-F238E27FC236}">
              <a16:creationId xmlns:a16="http://schemas.microsoft.com/office/drawing/2014/main" id="{01A96E3F-481D-4E7A-A9FE-BB078EF67225}"/>
            </a:ext>
          </a:extLst>
        </xdr:cNvPr>
        <xdr:cNvSpPr/>
      </xdr:nvSpPr>
      <xdr:spPr>
        <a:xfrm>
          <a:off x="12737647" y="5800725"/>
          <a:ext cx="1393280" cy="114300"/>
        </a:xfrm>
        <a:prstGeom prst="rect">
          <a:avLst/>
        </a:prstGeom>
        <a:solidFill>
          <a:srgbClr val="FFC000">
            <a:alpha val="30000"/>
          </a:srgbClr>
        </a:solidFill>
        <a:ln w="63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40822</xdr:colOff>
      <xdr:row>37</xdr:row>
      <xdr:rowOff>76200</xdr:rowOff>
    </xdr:from>
    <xdr:to>
      <xdr:col>18</xdr:col>
      <xdr:colOff>40822</xdr:colOff>
      <xdr:row>37</xdr:row>
      <xdr:rowOff>76200</xdr:rowOff>
    </xdr:to>
    <xdr:cxnSp macro="">
      <xdr:nvCxnSpPr>
        <xdr:cNvPr id="160" name="직선 화살표 연결선 159">
          <a:extLst>
            <a:ext uri="{FF2B5EF4-FFF2-40B4-BE49-F238E27FC236}">
              <a16:creationId xmlns:a16="http://schemas.microsoft.com/office/drawing/2014/main" id="{CBA498F6-2564-4C90-ADF4-2222531637C9}"/>
            </a:ext>
          </a:extLst>
        </xdr:cNvPr>
        <xdr:cNvCxnSpPr/>
      </xdr:nvCxnSpPr>
      <xdr:spPr>
        <a:xfrm>
          <a:off x="12737647" y="58578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36</xdr:row>
      <xdr:rowOff>19050</xdr:rowOff>
    </xdr:from>
    <xdr:to>
      <xdr:col>18</xdr:col>
      <xdr:colOff>62502</xdr:colOff>
      <xdr:row>36</xdr:row>
      <xdr:rowOff>133350</xdr:rowOff>
    </xdr:to>
    <xdr:sp macro="" textlink="">
      <xdr:nvSpPr>
        <xdr:cNvPr id="161" name="33">
          <a:extLst>
            <a:ext uri="{FF2B5EF4-FFF2-40B4-BE49-F238E27FC236}">
              <a16:creationId xmlns:a16="http://schemas.microsoft.com/office/drawing/2014/main" id="{550DBDE6-E64C-4DD2-BCD6-6CED584BE878}"/>
            </a:ext>
          </a:extLst>
        </xdr:cNvPr>
        <xdr:cNvSpPr/>
      </xdr:nvSpPr>
      <xdr:spPr>
        <a:xfrm>
          <a:off x="12696825" y="5648325"/>
          <a:ext cx="62502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0</xdr:colOff>
      <xdr:row>36</xdr:row>
      <xdr:rowOff>76200</xdr:rowOff>
    </xdr:from>
    <xdr:to>
      <xdr:col>18</xdr:col>
      <xdr:colOff>0</xdr:colOff>
      <xdr:row>36</xdr:row>
      <xdr:rowOff>76200</xdr:rowOff>
    </xdr:to>
    <xdr:cxnSp macro="">
      <xdr:nvCxnSpPr>
        <xdr:cNvPr id="162" name="직선 화살표 연결선 161">
          <a:extLst>
            <a:ext uri="{FF2B5EF4-FFF2-40B4-BE49-F238E27FC236}">
              <a16:creationId xmlns:a16="http://schemas.microsoft.com/office/drawing/2014/main" id="{6C155860-9FC8-455B-9659-55ECDF07EB1E}"/>
            </a:ext>
          </a:extLst>
        </xdr:cNvPr>
        <xdr:cNvCxnSpPr/>
      </xdr:nvCxnSpPr>
      <xdr:spPr>
        <a:xfrm>
          <a:off x="12696825" y="57054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35</xdr:row>
      <xdr:rowOff>19050</xdr:rowOff>
    </xdr:from>
    <xdr:to>
      <xdr:col>18</xdr:col>
      <xdr:colOff>21680</xdr:colOff>
      <xdr:row>35</xdr:row>
      <xdr:rowOff>133350</xdr:rowOff>
    </xdr:to>
    <xdr:sp macro="" textlink="">
      <xdr:nvSpPr>
        <xdr:cNvPr id="163" name="32">
          <a:extLst>
            <a:ext uri="{FF2B5EF4-FFF2-40B4-BE49-F238E27FC236}">
              <a16:creationId xmlns:a16="http://schemas.microsoft.com/office/drawing/2014/main" id="{85B88D06-E1DB-4943-8974-BE4778EA85A5}"/>
            </a:ext>
          </a:extLst>
        </xdr:cNvPr>
        <xdr:cNvSpPr/>
      </xdr:nvSpPr>
      <xdr:spPr>
        <a:xfrm>
          <a:off x="12011025" y="5495925"/>
          <a:ext cx="707480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0</xdr:colOff>
      <xdr:row>35</xdr:row>
      <xdr:rowOff>76200</xdr:rowOff>
    </xdr:from>
    <xdr:to>
      <xdr:col>17</xdr:col>
      <xdr:colOff>0</xdr:colOff>
      <xdr:row>35</xdr:row>
      <xdr:rowOff>76200</xdr:rowOff>
    </xdr:to>
    <xdr:cxnSp macro="">
      <xdr:nvCxnSpPr>
        <xdr:cNvPr id="164" name="직선 화살표 연결선 163">
          <a:extLst>
            <a:ext uri="{FF2B5EF4-FFF2-40B4-BE49-F238E27FC236}">
              <a16:creationId xmlns:a16="http://schemas.microsoft.com/office/drawing/2014/main" id="{49E9EC43-3F75-471B-8914-A4DB27AC7702}"/>
            </a:ext>
          </a:extLst>
        </xdr:cNvPr>
        <xdr:cNvCxnSpPr/>
      </xdr:nvCxnSpPr>
      <xdr:spPr>
        <a:xfrm>
          <a:off x="12011025" y="55530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34</xdr:row>
      <xdr:rowOff>19050</xdr:rowOff>
    </xdr:from>
    <xdr:to>
      <xdr:col>18</xdr:col>
      <xdr:colOff>21680</xdr:colOff>
      <xdr:row>34</xdr:row>
      <xdr:rowOff>133350</xdr:rowOff>
    </xdr:to>
    <xdr:sp macro="" textlink="">
      <xdr:nvSpPr>
        <xdr:cNvPr id="165" name="31">
          <a:extLst>
            <a:ext uri="{FF2B5EF4-FFF2-40B4-BE49-F238E27FC236}">
              <a16:creationId xmlns:a16="http://schemas.microsoft.com/office/drawing/2014/main" id="{A4830E0C-0889-4E12-8783-6213185C575A}"/>
            </a:ext>
          </a:extLst>
        </xdr:cNvPr>
        <xdr:cNvSpPr/>
      </xdr:nvSpPr>
      <xdr:spPr>
        <a:xfrm>
          <a:off x="12011025" y="5343525"/>
          <a:ext cx="707480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0</xdr:colOff>
      <xdr:row>34</xdr:row>
      <xdr:rowOff>76200</xdr:rowOff>
    </xdr:from>
    <xdr:to>
      <xdr:col>17</xdr:col>
      <xdr:colOff>0</xdr:colOff>
      <xdr:row>34</xdr:row>
      <xdr:rowOff>76200</xdr:rowOff>
    </xdr:to>
    <xdr:cxnSp macro="">
      <xdr:nvCxnSpPr>
        <xdr:cNvPr id="166" name="직선 화살표 연결선 165">
          <a:extLst>
            <a:ext uri="{FF2B5EF4-FFF2-40B4-BE49-F238E27FC236}">
              <a16:creationId xmlns:a16="http://schemas.microsoft.com/office/drawing/2014/main" id="{82194D21-CD7E-436D-AA74-7BC4737DB427}"/>
            </a:ext>
          </a:extLst>
        </xdr:cNvPr>
        <xdr:cNvCxnSpPr/>
      </xdr:nvCxnSpPr>
      <xdr:spPr>
        <a:xfrm>
          <a:off x="12011025" y="54006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33</xdr:row>
      <xdr:rowOff>19050</xdr:rowOff>
    </xdr:from>
    <xdr:to>
      <xdr:col>18</xdr:col>
      <xdr:colOff>21680</xdr:colOff>
      <xdr:row>33</xdr:row>
      <xdr:rowOff>133350</xdr:rowOff>
    </xdr:to>
    <xdr:sp macro="" textlink="">
      <xdr:nvSpPr>
        <xdr:cNvPr id="167" name="30">
          <a:extLst>
            <a:ext uri="{FF2B5EF4-FFF2-40B4-BE49-F238E27FC236}">
              <a16:creationId xmlns:a16="http://schemas.microsoft.com/office/drawing/2014/main" id="{737935BB-1D4E-49A4-BE31-A602BF566BC0}"/>
            </a:ext>
          </a:extLst>
        </xdr:cNvPr>
        <xdr:cNvSpPr/>
      </xdr:nvSpPr>
      <xdr:spPr>
        <a:xfrm>
          <a:off x="12011025" y="5191125"/>
          <a:ext cx="707480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0</xdr:colOff>
      <xdr:row>33</xdr:row>
      <xdr:rowOff>76200</xdr:rowOff>
    </xdr:from>
    <xdr:to>
      <xdr:col>17</xdr:col>
      <xdr:colOff>0</xdr:colOff>
      <xdr:row>33</xdr:row>
      <xdr:rowOff>76200</xdr:rowOff>
    </xdr:to>
    <xdr:cxnSp macro="">
      <xdr:nvCxnSpPr>
        <xdr:cNvPr id="168" name="직선 화살표 연결선 167">
          <a:extLst>
            <a:ext uri="{FF2B5EF4-FFF2-40B4-BE49-F238E27FC236}">
              <a16:creationId xmlns:a16="http://schemas.microsoft.com/office/drawing/2014/main" id="{9D32035B-6E72-431F-B31E-04DCBE9A020D}"/>
            </a:ext>
          </a:extLst>
        </xdr:cNvPr>
        <xdr:cNvCxnSpPr/>
      </xdr:nvCxnSpPr>
      <xdr:spPr>
        <a:xfrm>
          <a:off x="12011025" y="52482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32</xdr:row>
      <xdr:rowOff>19050</xdr:rowOff>
    </xdr:from>
    <xdr:to>
      <xdr:col>18</xdr:col>
      <xdr:colOff>21680</xdr:colOff>
      <xdr:row>32</xdr:row>
      <xdr:rowOff>133350</xdr:rowOff>
    </xdr:to>
    <xdr:sp macro="" textlink="">
      <xdr:nvSpPr>
        <xdr:cNvPr id="169" name="29">
          <a:extLst>
            <a:ext uri="{FF2B5EF4-FFF2-40B4-BE49-F238E27FC236}">
              <a16:creationId xmlns:a16="http://schemas.microsoft.com/office/drawing/2014/main" id="{DD360911-FD41-4575-B87B-F0CD0BA0D497}"/>
            </a:ext>
          </a:extLst>
        </xdr:cNvPr>
        <xdr:cNvSpPr/>
      </xdr:nvSpPr>
      <xdr:spPr>
        <a:xfrm>
          <a:off x="12011025" y="5038725"/>
          <a:ext cx="707480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0</xdr:colOff>
      <xdr:row>32</xdr:row>
      <xdr:rowOff>76200</xdr:rowOff>
    </xdr:from>
    <xdr:to>
      <xdr:col>17</xdr:col>
      <xdr:colOff>0</xdr:colOff>
      <xdr:row>32</xdr:row>
      <xdr:rowOff>76200</xdr:rowOff>
    </xdr:to>
    <xdr:cxnSp macro="">
      <xdr:nvCxnSpPr>
        <xdr:cNvPr id="170" name="직선 화살표 연결선 169">
          <a:extLst>
            <a:ext uri="{FF2B5EF4-FFF2-40B4-BE49-F238E27FC236}">
              <a16:creationId xmlns:a16="http://schemas.microsoft.com/office/drawing/2014/main" id="{9432AB90-ECAD-41F0-986E-743E11B4E85D}"/>
            </a:ext>
          </a:extLst>
        </xdr:cNvPr>
        <xdr:cNvCxnSpPr/>
      </xdr:nvCxnSpPr>
      <xdr:spPr>
        <a:xfrm>
          <a:off x="12011025" y="50958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31</xdr:row>
      <xdr:rowOff>19050</xdr:rowOff>
    </xdr:from>
    <xdr:to>
      <xdr:col>18</xdr:col>
      <xdr:colOff>21680</xdr:colOff>
      <xdr:row>31</xdr:row>
      <xdr:rowOff>133350</xdr:rowOff>
    </xdr:to>
    <xdr:sp macro="" textlink="">
      <xdr:nvSpPr>
        <xdr:cNvPr id="171" name="28">
          <a:extLst>
            <a:ext uri="{FF2B5EF4-FFF2-40B4-BE49-F238E27FC236}">
              <a16:creationId xmlns:a16="http://schemas.microsoft.com/office/drawing/2014/main" id="{3427256A-3567-4419-9737-C816B7A39E6B}"/>
            </a:ext>
          </a:extLst>
        </xdr:cNvPr>
        <xdr:cNvSpPr/>
      </xdr:nvSpPr>
      <xdr:spPr>
        <a:xfrm>
          <a:off x="12011025" y="4886325"/>
          <a:ext cx="707480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0</xdr:colOff>
      <xdr:row>31</xdr:row>
      <xdr:rowOff>76200</xdr:rowOff>
    </xdr:from>
    <xdr:to>
      <xdr:col>17</xdr:col>
      <xdr:colOff>0</xdr:colOff>
      <xdr:row>31</xdr:row>
      <xdr:rowOff>76200</xdr:rowOff>
    </xdr:to>
    <xdr:cxnSp macro="">
      <xdr:nvCxnSpPr>
        <xdr:cNvPr id="172" name="직선 화살표 연결선 171">
          <a:extLst>
            <a:ext uri="{FF2B5EF4-FFF2-40B4-BE49-F238E27FC236}">
              <a16:creationId xmlns:a16="http://schemas.microsoft.com/office/drawing/2014/main" id="{57A61606-5E2A-43A5-9C4B-05E143287932}"/>
            </a:ext>
          </a:extLst>
        </xdr:cNvPr>
        <xdr:cNvCxnSpPr/>
      </xdr:nvCxnSpPr>
      <xdr:spPr>
        <a:xfrm>
          <a:off x="12011025" y="49434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30</xdr:row>
      <xdr:rowOff>19050</xdr:rowOff>
    </xdr:from>
    <xdr:to>
      <xdr:col>18</xdr:col>
      <xdr:colOff>21680</xdr:colOff>
      <xdr:row>30</xdr:row>
      <xdr:rowOff>133350</xdr:rowOff>
    </xdr:to>
    <xdr:sp macro="" textlink="">
      <xdr:nvSpPr>
        <xdr:cNvPr id="173" name="27">
          <a:extLst>
            <a:ext uri="{FF2B5EF4-FFF2-40B4-BE49-F238E27FC236}">
              <a16:creationId xmlns:a16="http://schemas.microsoft.com/office/drawing/2014/main" id="{901BBAD9-B1A3-49DC-8BD1-5BCC86AA6627}"/>
            </a:ext>
          </a:extLst>
        </xdr:cNvPr>
        <xdr:cNvSpPr/>
      </xdr:nvSpPr>
      <xdr:spPr>
        <a:xfrm>
          <a:off x="12011025" y="4733925"/>
          <a:ext cx="707480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0</xdr:colOff>
      <xdr:row>30</xdr:row>
      <xdr:rowOff>76200</xdr:rowOff>
    </xdr:from>
    <xdr:to>
      <xdr:col>17</xdr:col>
      <xdr:colOff>0</xdr:colOff>
      <xdr:row>30</xdr:row>
      <xdr:rowOff>76200</xdr:rowOff>
    </xdr:to>
    <xdr:cxnSp macro="">
      <xdr:nvCxnSpPr>
        <xdr:cNvPr id="174" name="직선 화살표 연결선 173">
          <a:extLst>
            <a:ext uri="{FF2B5EF4-FFF2-40B4-BE49-F238E27FC236}">
              <a16:creationId xmlns:a16="http://schemas.microsoft.com/office/drawing/2014/main" id="{2B03259C-FB6F-47E3-9504-B981EB90AE82}"/>
            </a:ext>
          </a:extLst>
        </xdr:cNvPr>
        <xdr:cNvCxnSpPr/>
      </xdr:nvCxnSpPr>
      <xdr:spPr>
        <a:xfrm>
          <a:off x="12011025" y="47910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29</xdr:row>
      <xdr:rowOff>19050</xdr:rowOff>
    </xdr:from>
    <xdr:to>
      <xdr:col>18</xdr:col>
      <xdr:colOff>21680</xdr:colOff>
      <xdr:row>29</xdr:row>
      <xdr:rowOff>133350</xdr:rowOff>
    </xdr:to>
    <xdr:sp macro="" textlink="">
      <xdr:nvSpPr>
        <xdr:cNvPr id="175" name="26">
          <a:extLst>
            <a:ext uri="{FF2B5EF4-FFF2-40B4-BE49-F238E27FC236}">
              <a16:creationId xmlns:a16="http://schemas.microsoft.com/office/drawing/2014/main" id="{80B0ED0C-2976-4CA0-B473-409283854005}"/>
            </a:ext>
          </a:extLst>
        </xdr:cNvPr>
        <xdr:cNvSpPr/>
      </xdr:nvSpPr>
      <xdr:spPr>
        <a:xfrm>
          <a:off x="12011025" y="4581525"/>
          <a:ext cx="707480" cy="114300"/>
        </a:xfrm>
        <a:prstGeom prst="rect">
          <a:avLst/>
        </a:prstGeom>
        <a:solidFill>
          <a:srgbClr val="FFC000">
            <a:alpha val="30000"/>
          </a:srgbClr>
        </a:solidFill>
        <a:ln w="63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0</xdr:colOff>
      <xdr:row>29</xdr:row>
      <xdr:rowOff>76200</xdr:rowOff>
    </xdr:from>
    <xdr:to>
      <xdr:col>17</xdr:col>
      <xdr:colOff>0</xdr:colOff>
      <xdr:row>29</xdr:row>
      <xdr:rowOff>76200</xdr:rowOff>
    </xdr:to>
    <xdr:cxnSp macro="">
      <xdr:nvCxnSpPr>
        <xdr:cNvPr id="176" name="직선 화살표 연결선 175">
          <a:extLst>
            <a:ext uri="{FF2B5EF4-FFF2-40B4-BE49-F238E27FC236}">
              <a16:creationId xmlns:a16="http://schemas.microsoft.com/office/drawing/2014/main" id="{4819C84D-6FBE-4E23-AE60-DC6B99311A03}"/>
            </a:ext>
          </a:extLst>
        </xdr:cNvPr>
        <xdr:cNvCxnSpPr/>
      </xdr:nvCxnSpPr>
      <xdr:spPr>
        <a:xfrm>
          <a:off x="12011025" y="46386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81643</xdr:colOff>
      <xdr:row>28</xdr:row>
      <xdr:rowOff>19050</xdr:rowOff>
    </xdr:from>
    <xdr:to>
      <xdr:col>17</xdr:col>
      <xdr:colOff>21680</xdr:colOff>
      <xdr:row>28</xdr:row>
      <xdr:rowOff>133350</xdr:rowOff>
    </xdr:to>
    <xdr:sp macro="" textlink="">
      <xdr:nvSpPr>
        <xdr:cNvPr id="177" name="25">
          <a:extLst>
            <a:ext uri="{FF2B5EF4-FFF2-40B4-BE49-F238E27FC236}">
              <a16:creationId xmlns:a16="http://schemas.microsoft.com/office/drawing/2014/main" id="{FB3C057C-A815-44E2-9212-82587B69C968}"/>
            </a:ext>
          </a:extLst>
        </xdr:cNvPr>
        <xdr:cNvSpPr/>
      </xdr:nvSpPr>
      <xdr:spPr>
        <a:xfrm>
          <a:off x="11406868" y="4429125"/>
          <a:ext cx="625837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81643</xdr:colOff>
      <xdr:row>28</xdr:row>
      <xdr:rowOff>76200</xdr:rowOff>
    </xdr:from>
    <xdr:to>
      <xdr:col>16</xdr:col>
      <xdr:colOff>81643</xdr:colOff>
      <xdr:row>28</xdr:row>
      <xdr:rowOff>76200</xdr:rowOff>
    </xdr:to>
    <xdr:cxnSp macro="">
      <xdr:nvCxnSpPr>
        <xdr:cNvPr id="178" name="직선 화살표 연결선 177">
          <a:extLst>
            <a:ext uri="{FF2B5EF4-FFF2-40B4-BE49-F238E27FC236}">
              <a16:creationId xmlns:a16="http://schemas.microsoft.com/office/drawing/2014/main" id="{439F8D30-A187-478A-8771-88114BB6ED72}"/>
            </a:ext>
          </a:extLst>
        </xdr:cNvPr>
        <xdr:cNvCxnSpPr/>
      </xdr:nvCxnSpPr>
      <xdr:spPr>
        <a:xfrm>
          <a:off x="11406868" y="44862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40822</xdr:colOff>
      <xdr:row>27</xdr:row>
      <xdr:rowOff>19050</xdr:rowOff>
    </xdr:from>
    <xdr:to>
      <xdr:col>16</xdr:col>
      <xdr:colOff>103323</xdr:colOff>
      <xdr:row>27</xdr:row>
      <xdr:rowOff>133350</xdr:rowOff>
    </xdr:to>
    <xdr:sp macro="" textlink="">
      <xdr:nvSpPr>
        <xdr:cNvPr id="179" name="24">
          <a:extLst>
            <a:ext uri="{FF2B5EF4-FFF2-40B4-BE49-F238E27FC236}">
              <a16:creationId xmlns:a16="http://schemas.microsoft.com/office/drawing/2014/main" id="{6F35DA4E-A078-45B0-8DB0-7124CB124A2C}"/>
            </a:ext>
          </a:extLst>
        </xdr:cNvPr>
        <xdr:cNvSpPr/>
      </xdr:nvSpPr>
      <xdr:spPr>
        <a:xfrm>
          <a:off x="11366047" y="4276725"/>
          <a:ext cx="62501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40822</xdr:colOff>
      <xdr:row>27</xdr:row>
      <xdr:rowOff>76200</xdr:rowOff>
    </xdr:from>
    <xdr:to>
      <xdr:col>16</xdr:col>
      <xdr:colOff>40822</xdr:colOff>
      <xdr:row>27</xdr:row>
      <xdr:rowOff>76200</xdr:rowOff>
    </xdr:to>
    <xdr:cxnSp macro="">
      <xdr:nvCxnSpPr>
        <xdr:cNvPr id="180" name="직선 화살표 연결선 179">
          <a:extLst>
            <a:ext uri="{FF2B5EF4-FFF2-40B4-BE49-F238E27FC236}">
              <a16:creationId xmlns:a16="http://schemas.microsoft.com/office/drawing/2014/main" id="{E678C6D6-824C-4690-949C-A7A044A1D873}"/>
            </a:ext>
          </a:extLst>
        </xdr:cNvPr>
        <xdr:cNvCxnSpPr/>
      </xdr:nvCxnSpPr>
      <xdr:spPr>
        <a:xfrm>
          <a:off x="11366047" y="43338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40822</xdr:colOff>
      <xdr:row>26</xdr:row>
      <xdr:rowOff>19050</xdr:rowOff>
    </xdr:from>
    <xdr:to>
      <xdr:col>18</xdr:col>
      <xdr:colOff>62502</xdr:colOff>
      <xdr:row>26</xdr:row>
      <xdr:rowOff>133350</xdr:rowOff>
    </xdr:to>
    <xdr:sp macro="" textlink="">
      <xdr:nvSpPr>
        <xdr:cNvPr id="181" name="23">
          <a:extLst>
            <a:ext uri="{FF2B5EF4-FFF2-40B4-BE49-F238E27FC236}">
              <a16:creationId xmlns:a16="http://schemas.microsoft.com/office/drawing/2014/main" id="{69C12383-D90E-4C73-ADAD-1586F0815814}"/>
            </a:ext>
          </a:extLst>
        </xdr:cNvPr>
        <xdr:cNvSpPr/>
      </xdr:nvSpPr>
      <xdr:spPr>
        <a:xfrm>
          <a:off x="11366047" y="4124325"/>
          <a:ext cx="1393280" cy="114300"/>
        </a:xfrm>
        <a:prstGeom prst="rect">
          <a:avLst/>
        </a:prstGeom>
        <a:solidFill>
          <a:srgbClr val="FFC000">
            <a:alpha val="30000"/>
          </a:srgbClr>
        </a:solidFill>
        <a:ln w="63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40822</xdr:colOff>
      <xdr:row>26</xdr:row>
      <xdr:rowOff>76200</xdr:rowOff>
    </xdr:from>
    <xdr:to>
      <xdr:col>16</xdr:col>
      <xdr:colOff>40822</xdr:colOff>
      <xdr:row>26</xdr:row>
      <xdr:rowOff>76200</xdr:rowOff>
    </xdr:to>
    <xdr:cxnSp macro="">
      <xdr:nvCxnSpPr>
        <xdr:cNvPr id="182" name="직선 화살표 연결선 181">
          <a:extLst>
            <a:ext uri="{FF2B5EF4-FFF2-40B4-BE49-F238E27FC236}">
              <a16:creationId xmlns:a16="http://schemas.microsoft.com/office/drawing/2014/main" id="{6B5C7116-8694-4A10-AAD5-18DCBD2829F5}"/>
            </a:ext>
          </a:extLst>
        </xdr:cNvPr>
        <xdr:cNvCxnSpPr/>
      </xdr:nvCxnSpPr>
      <xdr:spPr>
        <a:xfrm>
          <a:off x="11366047" y="41814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25</xdr:row>
      <xdr:rowOff>19050</xdr:rowOff>
    </xdr:from>
    <xdr:to>
      <xdr:col>16</xdr:col>
      <xdr:colOff>62502</xdr:colOff>
      <xdr:row>25</xdr:row>
      <xdr:rowOff>133350</xdr:rowOff>
    </xdr:to>
    <xdr:sp macro="" textlink="">
      <xdr:nvSpPr>
        <xdr:cNvPr id="183" name="22">
          <a:extLst>
            <a:ext uri="{FF2B5EF4-FFF2-40B4-BE49-F238E27FC236}">
              <a16:creationId xmlns:a16="http://schemas.microsoft.com/office/drawing/2014/main" id="{77608558-1BC2-4013-A902-6376CDC9048C}"/>
            </a:ext>
          </a:extLst>
        </xdr:cNvPr>
        <xdr:cNvSpPr/>
      </xdr:nvSpPr>
      <xdr:spPr>
        <a:xfrm>
          <a:off x="11325225" y="3971925"/>
          <a:ext cx="62502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0</xdr:colOff>
      <xdr:row>25</xdr:row>
      <xdr:rowOff>76200</xdr:rowOff>
    </xdr:from>
    <xdr:to>
      <xdr:col>16</xdr:col>
      <xdr:colOff>0</xdr:colOff>
      <xdr:row>25</xdr:row>
      <xdr:rowOff>76200</xdr:rowOff>
    </xdr:to>
    <xdr:cxnSp macro="">
      <xdr:nvCxnSpPr>
        <xdr:cNvPr id="184" name="직선 화살표 연결선 183">
          <a:extLst>
            <a:ext uri="{FF2B5EF4-FFF2-40B4-BE49-F238E27FC236}">
              <a16:creationId xmlns:a16="http://schemas.microsoft.com/office/drawing/2014/main" id="{B5318749-B780-415A-8B61-195984999E84}"/>
            </a:ext>
          </a:extLst>
        </xdr:cNvPr>
        <xdr:cNvCxnSpPr/>
      </xdr:nvCxnSpPr>
      <xdr:spPr>
        <a:xfrm>
          <a:off x="11325225" y="40290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24</xdr:row>
      <xdr:rowOff>19050</xdr:rowOff>
    </xdr:from>
    <xdr:to>
      <xdr:col>16</xdr:col>
      <xdr:colOff>21680</xdr:colOff>
      <xdr:row>24</xdr:row>
      <xdr:rowOff>133350</xdr:rowOff>
    </xdr:to>
    <xdr:sp macro="" textlink="">
      <xdr:nvSpPr>
        <xdr:cNvPr id="185" name="21">
          <a:extLst>
            <a:ext uri="{FF2B5EF4-FFF2-40B4-BE49-F238E27FC236}">
              <a16:creationId xmlns:a16="http://schemas.microsoft.com/office/drawing/2014/main" id="{C573443D-89A6-45F6-9077-9BB628A7D91A}"/>
            </a:ext>
          </a:extLst>
        </xdr:cNvPr>
        <xdr:cNvSpPr/>
      </xdr:nvSpPr>
      <xdr:spPr>
        <a:xfrm>
          <a:off x="10639425" y="3819525"/>
          <a:ext cx="707480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0</xdr:colOff>
      <xdr:row>24</xdr:row>
      <xdr:rowOff>76200</xdr:rowOff>
    </xdr:from>
    <xdr:to>
      <xdr:col>15</xdr:col>
      <xdr:colOff>0</xdr:colOff>
      <xdr:row>24</xdr:row>
      <xdr:rowOff>76200</xdr:rowOff>
    </xdr:to>
    <xdr:cxnSp macro="">
      <xdr:nvCxnSpPr>
        <xdr:cNvPr id="186" name="직선 화살표 연결선 185">
          <a:extLst>
            <a:ext uri="{FF2B5EF4-FFF2-40B4-BE49-F238E27FC236}">
              <a16:creationId xmlns:a16="http://schemas.microsoft.com/office/drawing/2014/main" id="{98E6C5CA-C081-4FE6-B0C5-1CF890E71FCB}"/>
            </a:ext>
          </a:extLst>
        </xdr:cNvPr>
        <xdr:cNvCxnSpPr/>
      </xdr:nvCxnSpPr>
      <xdr:spPr>
        <a:xfrm>
          <a:off x="10639425" y="38766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23</xdr:row>
      <xdr:rowOff>19050</xdr:rowOff>
    </xdr:from>
    <xdr:to>
      <xdr:col>16</xdr:col>
      <xdr:colOff>21680</xdr:colOff>
      <xdr:row>23</xdr:row>
      <xdr:rowOff>133350</xdr:rowOff>
    </xdr:to>
    <xdr:sp macro="" textlink="">
      <xdr:nvSpPr>
        <xdr:cNvPr id="187" name="20">
          <a:extLst>
            <a:ext uri="{FF2B5EF4-FFF2-40B4-BE49-F238E27FC236}">
              <a16:creationId xmlns:a16="http://schemas.microsoft.com/office/drawing/2014/main" id="{FB2D0D5A-7691-4C73-811C-DABC77EABBC6}"/>
            </a:ext>
          </a:extLst>
        </xdr:cNvPr>
        <xdr:cNvSpPr/>
      </xdr:nvSpPr>
      <xdr:spPr>
        <a:xfrm>
          <a:off x="10639425" y="3667125"/>
          <a:ext cx="707480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0</xdr:colOff>
      <xdr:row>23</xdr:row>
      <xdr:rowOff>76200</xdr:rowOff>
    </xdr:from>
    <xdr:to>
      <xdr:col>15</xdr:col>
      <xdr:colOff>0</xdr:colOff>
      <xdr:row>23</xdr:row>
      <xdr:rowOff>76200</xdr:rowOff>
    </xdr:to>
    <xdr:cxnSp macro="">
      <xdr:nvCxnSpPr>
        <xdr:cNvPr id="188" name="직선 화살표 연결선 187">
          <a:extLst>
            <a:ext uri="{FF2B5EF4-FFF2-40B4-BE49-F238E27FC236}">
              <a16:creationId xmlns:a16="http://schemas.microsoft.com/office/drawing/2014/main" id="{B1249B3E-E1DE-4925-8B78-432B5D572CE2}"/>
            </a:ext>
          </a:extLst>
        </xdr:cNvPr>
        <xdr:cNvCxnSpPr/>
      </xdr:nvCxnSpPr>
      <xdr:spPr>
        <a:xfrm>
          <a:off x="10639425" y="37242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22</xdr:row>
      <xdr:rowOff>19050</xdr:rowOff>
    </xdr:from>
    <xdr:to>
      <xdr:col>16</xdr:col>
      <xdr:colOff>21680</xdr:colOff>
      <xdr:row>22</xdr:row>
      <xdr:rowOff>133350</xdr:rowOff>
    </xdr:to>
    <xdr:sp macro="" textlink="">
      <xdr:nvSpPr>
        <xdr:cNvPr id="189" name="19">
          <a:extLst>
            <a:ext uri="{FF2B5EF4-FFF2-40B4-BE49-F238E27FC236}">
              <a16:creationId xmlns:a16="http://schemas.microsoft.com/office/drawing/2014/main" id="{43979570-EA63-4152-85AA-683F54EF4707}"/>
            </a:ext>
          </a:extLst>
        </xdr:cNvPr>
        <xdr:cNvSpPr/>
      </xdr:nvSpPr>
      <xdr:spPr>
        <a:xfrm>
          <a:off x="10639425" y="3514725"/>
          <a:ext cx="707480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0</xdr:colOff>
      <xdr:row>22</xdr:row>
      <xdr:rowOff>76200</xdr:rowOff>
    </xdr:from>
    <xdr:to>
      <xdr:col>15</xdr:col>
      <xdr:colOff>0</xdr:colOff>
      <xdr:row>22</xdr:row>
      <xdr:rowOff>76200</xdr:rowOff>
    </xdr:to>
    <xdr:cxnSp macro="">
      <xdr:nvCxnSpPr>
        <xdr:cNvPr id="190" name="직선 화살표 연결선 189">
          <a:extLst>
            <a:ext uri="{FF2B5EF4-FFF2-40B4-BE49-F238E27FC236}">
              <a16:creationId xmlns:a16="http://schemas.microsoft.com/office/drawing/2014/main" id="{A2AA0E95-5776-4003-BC2A-A15407EAD896}"/>
            </a:ext>
          </a:extLst>
        </xdr:cNvPr>
        <xdr:cNvCxnSpPr/>
      </xdr:nvCxnSpPr>
      <xdr:spPr>
        <a:xfrm>
          <a:off x="10639425" y="35718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21</xdr:row>
      <xdr:rowOff>19050</xdr:rowOff>
    </xdr:from>
    <xdr:to>
      <xdr:col>16</xdr:col>
      <xdr:colOff>21680</xdr:colOff>
      <xdr:row>21</xdr:row>
      <xdr:rowOff>133350</xdr:rowOff>
    </xdr:to>
    <xdr:sp macro="" textlink="">
      <xdr:nvSpPr>
        <xdr:cNvPr id="191" name="18">
          <a:extLst>
            <a:ext uri="{FF2B5EF4-FFF2-40B4-BE49-F238E27FC236}">
              <a16:creationId xmlns:a16="http://schemas.microsoft.com/office/drawing/2014/main" id="{4904B384-B676-49B3-97E5-55F18418FE93}"/>
            </a:ext>
          </a:extLst>
        </xdr:cNvPr>
        <xdr:cNvSpPr/>
      </xdr:nvSpPr>
      <xdr:spPr>
        <a:xfrm>
          <a:off x="10639425" y="3362325"/>
          <a:ext cx="707480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0</xdr:colOff>
      <xdr:row>21</xdr:row>
      <xdr:rowOff>76200</xdr:rowOff>
    </xdr:from>
    <xdr:to>
      <xdr:col>15</xdr:col>
      <xdr:colOff>0</xdr:colOff>
      <xdr:row>21</xdr:row>
      <xdr:rowOff>76200</xdr:rowOff>
    </xdr:to>
    <xdr:cxnSp macro="">
      <xdr:nvCxnSpPr>
        <xdr:cNvPr id="192" name="직선 화살표 연결선 191">
          <a:extLst>
            <a:ext uri="{FF2B5EF4-FFF2-40B4-BE49-F238E27FC236}">
              <a16:creationId xmlns:a16="http://schemas.microsoft.com/office/drawing/2014/main" id="{2B088847-285F-4267-9992-14C83EBFA993}"/>
            </a:ext>
          </a:extLst>
        </xdr:cNvPr>
        <xdr:cNvCxnSpPr/>
      </xdr:nvCxnSpPr>
      <xdr:spPr>
        <a:xfrm>
          <a:off x="10639425" y="34194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20</xdr:row>
      <xdr:rowOff>19050</xdr:rowOff>
    </xdr:from>
    <xdr:to>
      <xdr:col>16</xdr:col>
      <xdr:colOff>21680</xdr:colOff>
      <xdr:row>20</xdr:row>
      <xdr:rowOff>133350</xdr:rowOff>
    </xdr:to>
    <xdr:sp macro="" textlink="">
      <xdr:nvSpPr>
        <xdr:cNvPr id="193" name="17">
          <a:extLst>
            <a:ext uri="{FF2B5EF4-FFF2-40B4-BE49-F238E27FC236}">
              <a16:creationId xmlns:a16="http://schemas.microsoft.com/office/drawing/2014/main" id="{E2331CA4-C646-4F53-A99A-D727CF6A4474}"/>
            </a:ext>
          </a:extLst>
        </xdr:cNvPr>
        <xdr:cNvSpPr/>
      </xdr:nvSpPr>
      <xdr:spPr>
        <a:xfrm>
          <a:off x="10639425" y="3209925"/>
          <a:ext cx="707480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0</xdr:colOff>
      <xdr:row>20</xdr:row>
      <xdr:rowOff>76200</xdr:rowOff>
    </xdr:from>
    <xdr:to>
      <xdr:col>15</xdr:col>
      <xdr:colOff>0</xdr:colOff>
      <xdr:row>20</xdr:row>
      <xdr:rowOff>76200</xdr:rowOff>
    </xdr:to>
    <xdr:cxnSp macro="">
      <xdr:nvCxnSpPr>
        <xdr:cNvPr id="194" name="직선 화살표 연결선 193">
          <a:extLst>
            <a:ext uri="{FF2B5EF4-FFF2-40B4-BE49-F238E27FC236}">
              <a16:creationId xmlns:a16="http://schemas.microsoft.com/office/drawing/2014/main" id="{483D2371-7AEC-491D-A97E-C870D182D035}"/>
            </a:ext>
          </a:extLst>
        </xdr:cNvPr>
        <xdr:cNvCxnSpPr/>
      </xdr:nvCxnSpPr>
      <xdr:spPr>
        <a:xfrm>
          <a:off x="10639425" y="32670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19</xdr:row>
      <xdr:rowOff>19050</xdr:rowOff>
    </xdr:from>
    <xdr:to>
      <xdr:col>16</xdr:col>
      <xdr:colOff>21680</xdr:colOff>
      <xdr:row>19</xdr:row>
      <xdr:rowOff>133350</xdr:rowOff>
    </xdr:to>
    <xdr:sp macro="" textlink="">
      <xdr:nvSpPr>
        <xdr:cNvPr id="195" name="16">
          <a:extLst>
            <a:ext uri="{FF2B5EF4-FFF2-40B4-BE49-F238E27FC236}">
              <a16:creationId xmlns:a16="http://schemas.microsoft.com/office/drawing/2014/main" id="{FF356871-1350-47A1-8359-FC9CB9DA0F17}"/>
            </a:ext>
          </a:extLst>
        </xdr:cNvPr>
        <xdr:cNvSpPr/>
      </xdr:nvSpPr>
      <xdr:spPr>
        <a:xfrm>
          <a:off x="10639425" y="3057525"/>
          <a:ext cx="707480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0</xdr:colOff>
      <xdr:row>19</xdr:row>
      <xdr:rowOff>76200</xdr:rowOff>
    </xdr:from>
    <xdr:to>
      <xdr:col>15</xdr:col>
      <xdr:colOff>0</xdr:colOff>
      <xdr:row>19</xdr:row>
      <xdr:rowOff>76200</xdr:rowOff>
    </xdr:to>
    <xdr:cxnSp macro="">
      <xdr:nvCxnSpPr>
        <xdr:cNvPr id="196" name="직선 화살표 연결선 195">
          <a:extLst>
            <a:ext uri="{FF2B5EF4-FFF2-40B4-BE49-F238E27FC236}">
              <a16:creationId xmlns:a16="http://schemas.microsoft.com/office/drawing/2014/main" id="{B82740C6-08A4-4D50-97F7-25E28EC60AB6}"/>
            </a:ext>
          </a:extLst>
        </xdr:cNvPr>
        <xdr:cNvCxnSpPr/>
      </xdr:nvCxnSpPr>
      <xdr:spPr>
        <a:xfrm>
          <a:off x="10639425" y="31146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18</xdr:row>
      <xdr:rowOff>19050</xdr:rowOff>
    </xdr:from>
    <xdr:to>
      <xdr:col>16</xdr:col>
      <xdr:colOff>21680</xdr:colOff>
      <xdr:row>18</xdr:row>
      <xdr:rowOff>133350</xdr:rowOff>
    </xdr:to>
    <xdr:sp macro="" textlink="">
      <xdr:nvSpPr>
        <xdr:cNvPr id="197" name="15">
          <a:extLst>
            <a:ext uri="{FF2B5EF4-FFF2-40B4-BE49-F238E27FC236}">
              <a16:creationId xmlns:a16="http://schemas.microsoft.com/office/drawing/2014/main" id="{21EDD221-E4A6-488F-A7C1-DD3462AF26A3}"/>
            </a:ext>
          </a:extLst>
        </xdr:cNvPr>
        <xdr:cNvSpPr/>
      </xdr:nvSpPr>
      <xdr:spPr>
        <a:xfrm>
          <a:off x="10639425" y="2905125"/>
          <a:ext cx="707480" cy="114300"/>
        </a:xfrm>
        <a:prstGeom prst="rect">
          <a:avLst/>
        </a:prstGeom>
        <a:solidFill>
          <a:srgbClr val="FFC000">
            <a:alpha val="30000"/>
          </a:srgbClr>
        </a:solidFill>
        <a:ln w="63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0</xdr:colOff>
      <xdr:row>18</xdr:row>
      <xdr:rowOff>76200</xdr:rowOff>
    </xdr:from>
    <xdr:to>
      <xdr:col>15</xdr:col>
      <xdr:colOff>0</xdr:colOff>
      <xdr:row>18</xdr:row>
      <xdr:rowOff>76200</xdr:rowOff>
    </xdr:to>
    <xdr:cxnSp macro="">
      <xdr:nvCxnSpPr>
        <xdr:cNvPr id="198" name="직선 화살표 연결선 197">
          <a:extLst>
            <a:ext uri="{FF2B5EF4-FFF2-40B4-BE49-F238E27FC236}">
              <a16:creationId xmlns:a16="http://schemas.microsoft.com/office/drawing/2014/main" id="{CB77AD95-E2A6-40BE-8C0D-FE78C3B1D585}"/>
            </a:ext>
          </a:extLst>
        </xdr:cNvPr>
        <xdr:cNvCxnSpPr/>
      </xdr:nvCxnSpPr>
      <xdr:spPr>
        <a:xfrm>
          <a:off x="10639425" y="29622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81643</xdr:colOff>
      <xdr:row>17</xdr:row>
      <xdr:rowOff>19050</xdr:rowOff>
    </xdr:from>
    <xdr:to>
      <xdr:col>15</xdr:col>
      <xdr:colOff>21680</xdr:colOff>
      <xdr:row>17</xdr:row>
      <xdr:rowOff>133350</xdr:rowOff>
    </xdr:to>
    <xdr:sp macro="" textlink="">
      <xdr:nvSpPr>
        <xdr:cNvPr id="199" name="14">
          <a:extLst>
            <a:ext uri="{FF2B5EF4-FFF2-40B4-BE49-F238E27FC236}">
              <a16:creationId xmlns:a16="http://schemas.microsoft.com/office/drawing/2014/main" id="{2A24BAB0-154B-458A-A67C-407BC06F2D19}"/>
            </a:ext>
          </a:extLst>
        </xdr:cNvPr>
        <xdr:cNvSpPr/>
      </xdr:nvSpPr>
      <xdr:spPr>
        <a:xfrm>
          <a:off x="10035268" y="2752725"/>
          <a:ext cx="625837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81643</xdr:colOff>
      <xdr:row>17</xdr:row>
      <xdr:rowOff>76200</xdr:rowOff>
    </xdr:from>
    <xdr:to>
      <xdr:col>14</xdr:col>
      <xdr:colOff>81643</xdr:colOff>
      <xdr:row>17</xdr:row>
      <xdr:rowOff>76200</xdr:rowOff>
    </xdr:to>
    <xdr:cxnSp macro="">
      <xdr:nvCxnSpPr>
        <xdr:cNvPr id="200" name="직선 화살표 연결선 199">
          <a:extLst>
            <a:ext uri="{FF2B5EF4-FFF2-40B4-BE49-F238E27FC236}">
              <a16:creationId xmlns:a16="http://schemas.microsoft.com/office/drawing/2014/main" id="{53A3274B-3E22-4A7C-B3E1-CF1B3FBFC6C7}"/>
            </a:ext>
          </a:extLst>
        </xdr:cNvPr>
        <xdr:cNvCxnSpPr/>
      </xdr:nvCxnSpPr>
      <xdr:spPr>
        <a:xfrm>
          <a:off x="10035268" y="28098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40822</xdr:colOff>
      <xdr:row>16</xdr:row>
      <xdr:rowOff>19050</xdr:rowOff>
    </xdr:from>
    <xdr:to>
      <xdr:col>14</xdr:col>
      <xdr:colOff>103323</xdr:colOff>
      <xdr:row>16</xdr:row>
      <xdr:rowOff>133350</xdr:rowOff>
    </xdr:to>
    <xdr:sp macro="" textlink="">
      <xdr:nvSpPr>
        <xdr:cNvPr id="201" name="13">
          <a:extLst>
            <a:ext uri="{FF2B5EF4-FFF2-40B4-BE49-F238E27FC236}">
              <a16:creationId xmlns:a16="http://schemas.microsoft.com/office/drawing/2014/main" id="{53DDB905-5BAA-4062-879F-36DF0BE46F9B}"/>
            </a:ext>
          </a:extLst>
        </xdr:cNvPr>
        <xdr:cNvSpPr/>
      </xdr:nvSpPr>
      <xdr:spPr>
        <a:xfrm>
          <a:off x="9994447" y="2600325"/>
          <a:ext cx="62501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40822</xdr:colOff>
      <xdr:row>16</xdr:row>
      <xdr:rowOff>76200</xdr:rowOff>
    </xdr:from>
    <xdr:to>
      <xdr:col>14</xdr:col>
      <xdr:colOff>40822</xdr:colOff>
      <xdr:row>16</xdr:row>
      <xdr:rowOff>76200</xdr:rowOff>
    </xdr:to>
    <xdr:cxnSp macro="">
      <xdr:nvCxnSpPr>
        <xdr:cNvPr id="202" name="직선 화살표 연결선 201">
          <a:extLst>
            <a:ext uri="{FF2B5EF4-FFF2-40B4-BE49-F238E27FC236}">
              <a16:creationId xmlns:a16="http://schemas.microsoft.com/office/drawing/2014/main" id="{14E8703D-71D6-4112-899E-25684738439E}"/>
            </a:ext>
          </a:extLst>
        </xdr:cNvPr>
        <xdr:cNvCxnSpPr/>
      </xdr:nvCxnSpPr>
      <xdr:spPr>
        <a:xfrm>
          <a:off x="9994447" y="26574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40822</xdr:colOff>
      <xdr:row>15</xdr:row>
      <xdr:rowOff>19050</xdr:rowOff>
    </xdr:from>
    <xdr:to>
      <xdr:col>16</xdr:col>
      <xdr:colOff>62502</xdr:colOff>
      <xdr:row>15</xdr:row>
      <xdr:rowOff>133350</xdr:rowOff>
    </xdr:to>
    <xdr:sp macro="" textlink="">
      <xdr:nvSpPr>
        <xdr:cNvPr id="203" name="12">
          <a:extLst>
            <a:ext uri="{FF2B5EF4-FFF2-40B4-BE49-F238E27FC236}">
              <a16:creationId xmlns:a16="http://schemas.microsoft.com/office/drawing/2014/main" id="{AEADE55A-D5B9-468A-8F2E-3976FB2F45CD}"/>
            </a:ext>
          </a:extLst>
        </xdr:cNvPr>
        <xdr:cNvSpPr/>
      </xdr:nvSpPr>
      <xdr:spPr>
        <a:xfrm>
          <a:off x="9994447" y="2447925"/>
          <a:ext cx="1393280" cy="114300"/>
        </a:xfrm>
        <a:prstGeom prst="rect">
          <a:avLst/>
        </a:prstGeom>
        <a:solidFill>
          <a:srgbClr val="FFC000">
            <a:alpha val="30000"/>
          </a:srgbClr>
        </a:solidFill>
        <a:ln w="63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40822</xdr:colOff>
      <xdr:row>15</xdr:row>
      <xdr:rowOff>76200</xdr:rowOff>
    </xdr:from>
    <xdr:to>
      <xdr:col>14</xdr:col>
      <xdr:colOff>40822</xdr:colOff>
      <xdr:row>15</xdr:row>
      <xdr:rowOff>76200</xdr:rowOff>
    </xdr:to>
    <xdr:cxnSp macro="">
      <xdr:nvCxnSpPr>
        <xdr:cNvPr id="204" name="직선 화살표 연결선 203">
          <a:extLst>
            <a:ext uri="{FF2B5EF4-FFF2-40B4-BE49-F238E27FC236}">
              <a16:creationId xmlns:a16="http://schemas.microsoft.com/office/drawing/2014/main" id="{9E722C90-13A3-4456-A781-0EE6406E4B9C}"/>
            </a:ext>
          </a:extLst>
        </xdr:cNvPr>
        <xdr:cNvCxnSpPr/>
      </xdr:nvCxnSpPr>
      <xdr:spPr>
        <a:xfrm>
          <a:off x="9994447" y="25050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</xdr:row>
      <xdr:rowOff>19050</xdr:rowOff>
    </xdr:from>
    <xdr:to>
      <xdr:col>14</xdr:col>
      <xdr:colOff>62502</xdr:colOff>
      <xdr:row>14</xdr:row>
      <xdr:rowOff>133350</xdr:rowOff>
    </xdr:to>
    <xdr:sp macro="" textlink="">
      <xdr:nvSpPr>
        <xdr:cNvPr id="205" name="11">
          <a:extLst>
            <a:ext uri="{FF2B5EF4-FFF2-40B4-BE49-F238E27FC236}">
              <a16:creationId xmlns:a16="http://schemas.microsoft.com/office/drawing/2014/main" id="{EFF5A26A-3909-4D34-B147-19847C27F22C}"/>
            </a:ext>
          </a:extLst>
        </xdr:cNvPr>
        <xdr:cNvSpPr/>
      </xdr:nvSpPr>
      <xdr:spPr>
        <a:xfrm>
          <a:off x="9953625" y="2295525"/>
          <a:ext cx="62502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0</xdr:colOff>
      <xdr:row>14</xdr:row>
      <xdr:rowOff>76200</xdr:rowOff>
    </xdr:from>
    <xdr:to>
      <xdr:col>14</xdr:col>
      <xdr:colOff>0</xdr:colOff>
      <xdr:row>14</xdr:row>
      <xdr:rowOff>76200</xdr:rowOff>
    </xdr:to>
    <xdr:cxnSp macro="">
      <xdr:nvCxnSpPr>
        <xdr:cNvPr id="206" name="직선 화살표 연결선 205">
          <a:extLst>
            <a:ext uri="{FF2B5EF4-FFF2-40B4-BE49-F238E27FC236}">
              <a16:creationId xmlns:a16="http://schemas.microsoft.com/office/drawing/2014/main" id="{7EF18636-D276-4203-AA11-D35884ABC45E}"/>
            </a:ext>
          </a:extLst>
        </xdr:cNvPr>
        <xdr:cNvCxnSpPr/>
      </xdr:nvCxnSpPr>
      <xdr:spPr>
        <a:xfrm>
          <a:off x="9953625" y="23526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13</xdr:row>
      <xdr:rowOff>19050</xdr:rowOff>
    </xdr:from>
    <xdr:to>
      <xdr:col>14</xdr:col>
      <xdr:colOff>21680</xdr:colOff>
      <xdr:row>13</xdr:row>
      <xdr:rowOff>133350</xdr:rowOff>
    </xdr:to>
    <xdr:sp macro="" textlink="">
      <xdr:nvSpPr>
        <xdr:cNvPr id="207" name="10">
          <a:extLst>
            <a:ext uri="{FF2B5EF4-FFF2-40B4-BE49-F238E27FC236}">
              <a16:creationId xmlns:a16="http://schemas.microsoft.com/office/drawing/2014/main" id="{C29544B6-7DB8-4B68-AEFA-3FB2E791DB25}"/>
            </a:ext>
          </a:extLst>
        </xdr:cNvPr>
        <xdr:cNvSpPr/>
      </xdr:nvSpPr>
      <xdr:spPr>
        <a:xfrm>
          <a:off x="9267825" y="2143125"/>
          <a:ext cx="707480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0</xdr:colOff>
      <xdr:row>13</xdr:row>
      <xdr:rowOff>76200</xdr:rowOff>
    </xdr:from>
    <xdr:to>
      <xdr:col>13</xdr:col>
      <xdr:colOff>0</xdr:colOff>
      <xdr:row>13</xdr:row>
      <xdr:rowOff>76200</xdr:rowOff>
    </xdr:to>
    <xdr:cxnSp macro="">
      <xdr:nvCxnSpPr>
        <xdr:cNvPr id="208" name="직선 화살표 연결선 207">
          <a:extLst>
            <a:ext uri="{FF2B5EF4-FFF2-40B4-BE49-F238E27FC236}">
              <a16:creationId xmlns:a16="http://schemas.microsoft.com/office/drawing/2014/main" id="{27586FC9-C9FC-4679-8D58-843962A50E51}"/>
            </a:ext>
          </a:extLst>
        </xdr:cNvPr>
        <xdr:cNvCxnSpPr/>
      </xdr:nvCxnSpPr>
      <xdr:spPr>
        <a:xfrm>
          <a:off x="9267825" y="22002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</xdr:row>
      <xdr:rowOff>19050</xdr:rowOff>
    </xdr:from>
    <xdr:to>
      <xdr:col>14</xdr:col>
      <xdr:colOff>21680</xdr:colOff>
      <xdr:row>12</xdr:row>
      <xdr:rowOff>133350</xdr:rowOff>
    </xdr:to>
    <xdr:sp macro="" textlink="">
      <xdr:nvSpPr>
        <xdr:cNvPr id="209" name="9">
          <a:extLst>
            <a:ext uri="{FF2B5EF4-FFF2-40B4-BE49-F238E27FC236}">
              <a16:creationId xmlns:a16="http://schemas.microsoft.com/office/drawing/2014/main" id="{A7E726BA-0DA2-44F9-BABC-567267A8E314}"/>
            </a:ext>
          </a:extLst>
        </xdr:cNvPr>
        <xdr:cNvSpPr/>
      </xdr:nvSpPr>
      <xdr:spPr>
        <a:xfrm>
          <a:off x="9267825" y="1990725"/>
          <a:ext cx="707480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0</xdr:colOff>
      <xdr:row>12</xdr:row>
      <xdr:rowOff>76200</xdr:rowOff>
    </xdr:from>
    <xdr:to>
      <xdr:col>13</xdr:col>
      <xdr:colOff>0</xdr:colOff>
      <xdr:row>12</xdr:row>
      <xdr:rowOff>76200</xdr:rowOff>
    </xdr:to>
    <xdr:cxnSp macro="">
      <xdr:nvCxnSpPr>
        <xdr:cNvPr id="210" name="직선 화살표 연결선 209">
          <a:extLst>
            <a:ext uri="{FF2B5EF4-FFF2-40B4-BE49-F238E27FC236}">
              <a16:creationId xmlns:a16="http://schemas.microsoft.com/office/drawing/2014/main" id="{28FB8C7A-2BC7-4688-B0B0-41B594632DE3}"/>
            </a:ext>
          </a:extLst>
        </xdr:cNvPr>
        <xdr:cNvCxnSpPr/>
      </xdr:nvCxnSpPr>
      <xdr:spPr>
        <a:xfrm>
          <a:off x="9267825" y="20478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11</xdr:row>
      <xdr:rowOff>19050</xdr:rowOff>
    </xdr:from>
    <xdr:to>
      <xdr:col>14</xdr:col>
      <xdr:colOff>21680</xdr:colOff>
      <xdr:row>11</xdr:row>
      <xdr:rowOff>133350</xdr:rowOff>
    </xdr:to>
    <xdr:sp macro="" textlink="">
      <xdr:nvSpPr>
        <xdr:cNvPr id="211" name="8">
          <a:extLst>
            <a:ext uri="{FF2B5EF4-FFF2-40B4-BE49-F238E27FC236}">
              <a16:creationId xmlns:a16="http://schemas.microsoft.com/office/drawing/2014/main" id="{18DB1491-DFA8-449F-B8E6-569F1436EE35}"/>
            </a:ext>
          </a:extLst>
        </xdr:cNvPr>
        <xdr:cNvSpPr/>
      </xdr:nvSpPr>
      <xdr:spPr>
        <a:xfrm>
          <a:off x="9267825" y="1838325"/>
          <a:ext cx="707480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0</xdr:colOff>
      <xdr:row>11</xdr:row>
      <xdr:rowOff>76200</xdr:rowOff>
    </xdr:from>
    <xdr:to>
      <xdr:col>13</xdr:col>
      <xdr:colOff>0</xdr:colOff>
      <xdr:row>11</xdr:row>
      <xdr:rowOff>76200</xdr:rowOff>
    </xdr:to>
    <xdr:cxnSp macro="">
      <xdr:nvCxnSpPr>
        <xdr:cNvPr id="212" name="직선 화살표 연결선 211">
          <a:extLst>
            <a:ext uri="{FF2B5EF4-FFF2-40B4-BE49-F238E27FC236}">
              <a16:creationId xmlns:a16="http://schemas.microsoft.com/office/drawing/2014/main" id="{C2CF77DF-3266-44C0-ADAC-44BB9C5266E3}"/>
            </a:ext>
          </a:extLst>
        </xdr:cNvPr>
        <xdr:cNvCxnSpPr/>
      </xdr:nvCxnSpPr>
      <xdr:spPr>
        <a:xfrm>
          <a:off x="9267825" y="18954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10</xdr:row>
      <xdr:rowOff>19050</xdr:rowOff>
    </xdr:from>
    <xdr:to>
      <xdr:col>14</xdr:col>
      <xdr:colOff>21680</xdr:colOff>
      <xdr:row>10</xdr:row>
      <xdr:rowOff>133350</xdr:rowOff>
    </xdr:to>
    <xdr:sp macro="" textlink="">
      <xdr:nvSpPr>
        <xdr:cNvPr id="213" name="7">
          <a:extLst>
            <a:ext uri="{FF2B5EF4-FFF2-40B4-BE49-F238E27FC236}">
              <a16:creationId xmlns:a16="http://schemas.microsoft.com/office/drawing/2014/main" id="{71279EFF-E555-4B50-98C3-0831F49ECEE2}"/>
            </a:ext>
          </a:extLst>
        </xdr:cNvPr>
        <xdr:cNvSpPr/>
      </xdr:nvSpPr>
      <xdr:spPr>
        <a:xfrm>
          <a:off x="9267825" y="1685925"/>
          <a:ext cx="707480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0</xdr:colOff>
      <xdr:row>10</xdr:row>
      <xdr:rowOff>76200</xdr:rowOff>
    </xdr:from>
    <xdr:to>
      <xdr:col>13</xdr:col>
      <xdr:colOff>0</xdr:colOff>
      <xdr:row>10</xdr:row>
      <xdr:rowOff>76200</xdr:rowOff>
    </xdr:to>
    <xdr:cxnSp macro="">
      <xdr:nvCxnSpPr>
        <xdr:cNvPr id="214" name="직선 화살표 연결선 213">
          <a:extLst>
            <a:ext uri="{FF2B5EF4-FFF2-40B4-BE49-F238E27FC236}">
              <a16:creationId xmlns:a16="http://schemas.microsoft.com/office/drawing/2014/main" id="{2448BB88-2977-44E5-AB20-2EE87DDBA697}"/>
            </a:ext>
          </a:extLst>
        </xdr:cNvPr>
        <xdr:cNvCxnSpPr/>
      </xdr:nvCxnSpPr>
      <xdr:spPr>
        <a:xfrm>
          <a:off x="9267825" y="17430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9</xdr:row>
      <xdr:rowOff>19050</xdr:rowOff>
    </xdr:from>
    <xdr:to>
      <xdr:col>14</xdr:col>
      <xdr:colOff>21680</xdr:colOff>
      <xdr:row>9</xdr:row>
      <xdr:rowOff>133350</xdr:rowOff>
    </xdr:to>
    <xdr:sp macro="" textlink="">
      <xdr:nvSpPr>
        <xdr:cNvPr id="215" name="6">
          <a:extLst>
            <a:ext uri="{FF2B5EF4-FFF2-40B4-BE49-F238E27FC236}">
              <a16:creationId xmlns:a16="http://schemas.microsoft.com/office/drawing/2014/main" id="{35A3F5B1-33C1-4D9F-AFDD-F1F050E48F2A}"/>
            </a:ext>
          </a:extLst>
        </xdr:cNvPr>
        <xdr:cNvSpPr/>
      </xdr:nvSpPr>
      <xdr:spPr>
        <a:xfrm>
          <a:off x="9267825" y="1533525"/>
          <a:ext cx="707480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0</xdr:colOff>
      <xdr:row>9</xdr:row>
      <xdr:rowOff>76200</xdr:rowOff>
    </xdr:from>
    <xdr:to>
      <xdr:col>13</xdr:col>
      <xdr:colOff>0</xdr:colOff>
      <xdr:row>9</xdr:row>
      <xdr:rowOff>76200</xdr:rowOff>
    </xdr:to>
    <xdr:cxnSp macro="">
      <xdr:nvCxnSpPr>
        <xdr:cNvPr id="216" name="직선 화살표 연결선 215">
          <a:extLst>
            <a:ext uri="{FF2B5EF4-FFF2-40B4-BE49-F238E27FC236}">
              <a16:creationId xmlns:a16="http://schemas.microsoft.com/office/drawing/2014/main" id="{F47ABAD6-3414-4903-A7F2-BAB0CFB9A820}"/>
            </a:ext>
          </a:extLst>
        </xdr:cNvPr>
        <xdr:cNvCxnSpPr/>
      </xdr:nvCxnSpPr>
      <xdr:spPr>
        <a:xfrm>
          <a:off x="9267825" y="15906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</xdr:row>
      <xdr:rowOff>19050</xdr:rowOff>
    </xdr:from>
    <xdr:to>
      <xdr:col>14</xdr:col>
      <xdr:colOff>21680</xdr:colOff>
      <xdr:row>8</xdr:row>
      <xdr:rowOff>133350</xdr:rowOff>
    </xdr:to>
    <xdr:sp macro="" textlink="">
      <xdr:nvSpPr>
        <xdr:cNvPr id="217" name="5">
          <a:extLst>
            <a:ext uri="{FF2B5EF4-FFF2-40B4-BE49-F238E27FC236}">
              <a16:creationId xmlns:a16="http://schemas.microsoft.com/office/drawing/2014/main" id="{AFD8B074-5817-417D-96CD-7BCA5FC68CCD}"/>
            </a:ext>
          </a:extLst>
        </xdr:cNvPr>
        <xdr:cNvSpPr/>
      </xdr:nvSpPr>
      <xdr:spPr>
        <a:xfrm>
          <a:off x="9267825" y="1381125"/>
          <a:ext cx="707480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0</xdr:colOff>
      <xdr:row>8</xdr:row>
      <xdr:rowOff>76200</xdr:rowOff>
    </xdr:from>
    <xdr:to>
      <xdr:col>13</xdr:col>
      <xdr:colOff>0</xdr:colOff>
      <xdr:row>8</xdr:row>
      <xdr:rowOff>76200</xdr:rowOff>
    </xdr:to>
    <xdr:cxnSp macro="">
      <xdr:nvCxnSpPr>
        <xdr:cNvPr id="218" name="직선 화살표 연결선 217">
          <a:extLst>
            <a:ext uri="{FF2B5EF4-FFF2-40B4-BE49-F238E27FC236}">
              <a16:creationId xmlns:a16="http://schemas.microsoft.com/office/drawing/2014/main" id="{6AEC5C32-4E55-44C1-AEE6-2A6542CAC528}"/>
            </a:ext>
          </a:extLst>
        </xdr:cNvPr>
        <xdr:cNvCxnSpPr/>
      </xdr:nvCxnSpPr>
      <xdr:spPr>
        <a:xfrm>
          <a:off x="9267825" y="14382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19050</xdr:rowOff>
    </xdr:from>
    <xdr:to>
      <xdr:col>14</xdr:col>
      <xdr:colOff>21680</xdr:colOff>
      <xdr:row>7</xdr:row>
      <xdr:rowOff>133350</xdr:rowOff>
    </xdr:to>
    <xdr:sp macro="" textlink="">
      <xdr:nvSpPr>
        <xdr:cNvPr id="219" name="4">
          <a:extLst>
            <a:ext uri="{FF2B5EF4-FFF2-40B4-BE49-F238E27FC236}">
              <a16:creationId xmlns:a16="http://schemas.microsoft.com/office/drawing/2014/main" id="{7C2F8E59-79E3-4DCB-85D8-6C4745D919AC}"/>
            </a:ext>
          </a:extLst>
        </xdr:cNvPr>
        <xdr:cNvSpPr/>
      </xdr:nvSpPr>
      <xdr:spPr>
        <a:xfrm>
          <a:off x="9267825" y="1228725"/>
          <a:ext cx="707480" cy="114300"/>
        </a:xfrm>
        <a:prstGeom prst="rect">
          <a:avLst/>
        </a:prstGeom>
        <a:solidFill>
          <a:srgbClr val="FFC000">
            <a:alpha val="30000"/>
          </a:srgbClr>
        </a:solidFill>
        <a:ln w="63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0</xdr:colOff>
      <xdr:row>7</xdr:row>
      <xdr:rowOff>76200</xdr:rowOff>
    </xdr:from>
    <xdr:to>
      <xdr:col>13</xdr:col>
      <xdr:colOff>0</xdr:colOff>
      <xdr:row>7</xdr:row>
      <xdr:rowOff>76200</xdr:rowOff>
    </xdr:to>
    <xdr:cxnSp macro="">
      <xdr:nvCxnSpPr>
        <xdr:cNvPr id="220" name="직선 화살표 연결선 219">
          <a:extLst>
            <a:ext uri="{FF2B5EF4-FFF2-40B4-BE49-F238E27FC236}">
              <a16:creationId xmlns:a16="http://schemas.microsoft.com/office/drawing/2014/main" id="{0413C88A-8C6C-41D2-83FE-2EDBDE2C0069}"/>
            </a:ext>
          </a:extLst>
        </xdr:cNvPr>
        <xdr:cNvCxnSpPr/>
      </xdr:nvCxnSpPr>
      <xdr:spPr>
        <a:xfrm>
          <a:off x="9267825" y="12858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81643</xdr:colOff>
      <xdr:row>6</xdr:row>
      <xdr:rowOff>19050</xdr:rowOff>
    </xdr:from>
    <xdr:to>
      <xdr:col>13</xdr:col>
      <xdr:colOff>21680</xdr:colOff>
      <xdr:row>6</xdr:row>
      <xdr:rowOff>133350</xdr:rowOff>
    </xdr:to>
    <xdr:sp macro="" textlink="">
      <xdr:nvSpPr>
        <xdr:cNvPr id="221" name="3">
          <a:extLst>
            <a:ext uri="{FF2B5EF4-FFF2-40B4-BE49-F238E27FC236}">
              <a16:creationId xmlns:a16="http://schemas.microsoft.com/office/drawing/2014/main" id="{DF4EB87A-304B-4F36-BDD0-F847C4F65959}"/>
            </a:ext>
          </a:extLst>
        </xdr:cNvPr>
        <xdr:cNvSpPr/>
      </xdr:nvSpPr>
      <xdr:spPr>
        <a:xfrm>
          <a:off x="8663668" y="1076325"/>
          <a:ext cx="625837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81643</xdr:colOff>
      <xdr:row>6</xdr:row>
      <xdr:rowOff>76200</xdr:rowOff>
    </xdr:from>
    <xdr:to>
      <xdr:col>12</xdr:col>
      <xdr:colOff>81643</xdr:colOff>
      <xdr:row>6</xdr:row>
      <xdr:rowOff>76200</xdr:rowOff>
    </xdr:to>
    <xdr:cxnSp macro="">
      <xdr:nvCxnSpPr>
        <xdr:cNvPr id="222" name="직선 화살표 연결선 221">
          <a:extLst>
            <a:ext uri="{FF2B5EF4-FFF2-40B4-BE49-F238E27FC236}">
              <a16:creationId xmlns:a16="http://schemas.microsoft.com/office/drawing/2014/main" id="{1C4A6BA2-4202-41FD-A9D5-55E7EEF9CCC6}"/>
            </a:ext>
          </a:extLst>
        </xdr:cNvPr>
        <xdr:cNvCxnSpPr/>
      </xdr:nvCxnSpPr>
      <xdr:spPr>
        <a:xfrm>
          <a:off x="8663668" y="11334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40822</xdr:colOff>
      <xdr:row>5</xdr:row>
      <xdr:rowOff>19050</xdr:rowOff>
    </xdr:from>
    <xdr:to>
      <xdr:col>12</xdr:col>
      <xdr:colOff>103323</xdr:colOff>
      <xdr:row>5</xdr:row>
      <xdr:rowOff>133350</xdr:rowOff>
    </xdr:to>
    <xdr:sp macro="" textlink="">
      <xdr:nvSpPr>
        <xdr:cNvPr id="223" name="2">
          <a:extLst>
            <a:ext uri="{FF2B5EF4-FFF2-40B4-BE49-F238E27FC236}">
              <a16:creationId xmlns:a16="http://schemas.microsoft.com/office/drawing/2014/main" id="{88C65AC4-6959-4448-BFAD-DA55B8884195}"/>
            </a:ext>
          </a:extLst>
        </xdr:cNvPr>
        <xdr:cNvSpPr/>
      </xdr:nvSpPr>
      <xdr:spPr>
        <a:xfrm>
          <a:off x="8622847" y="923925"/>
          <a:ext cx="62501" cy="114300"/>
        </a:xfrm>
        <a:prstGeom prst="rect">
          <a:avLst/>
        </a:prstGeom>
        <a:solidFill>
          <a:srgbClr val="2F83FF">
            <a:alpha val="3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40822</xdr:colOff>
      <xdr:row>5</xdr:row>
      <xdr:rowOff>76200</xdr:rowOff>
    </xdr:from>
    <xdr:to>
      <xdr:col>12</xdr:col>
      <xdr:colOff>40822</xdr:colOff>
      <xdr:row>5</xdr:row>
      <xdr:rowOff>76200</xdr:rowOff>
    </xdr:to>
    <xdr:cxnSp macro="">
      <xdr:nvCxnSpPr>
        <xdr:cNvPr id="224" name="직선 화살표 연결선 223">
          <a:extLst>
            <a:ext uri="{FF2B5EF4-FFF2-40B4-BE49-F238E27FC236}">
              <a16:creationId xmlns:a16="http://schemas.microsoft.com/office/drawing/2014/main" id="{8FAB3BBC-B173-4B44-AA2B-7C7A3FDC55E5}"/>
            </a:ext>
          </a:extLst>
        </xdr:cNvPr>
        <xdr:cNvCxnSpPr/>
      </xdr:nvCxnSpPr>
      <xdr:spPr>
        <a:xfrm>
          <a:off x="8622847" y="9810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40822</xdr:colOff>
      <xdr:row>4</xdr:row>
      <xdr:rowOff>19050</xdr:rowOff>
    </xdr:from>
    <xdr:to>
      <xdr:col>14</xdr:col>
      <xdr:colOff>62502</xdr:colOff>
      <xdr:row>4</xdr:row>
      <xdr:rowOff>133350</xdr:rowOff>
    </xdr:to>
    <xdr:sp macro="" textlink="">
      <xdr:nvSpPr>
        <xdr:cNvPr id="225" name="1">
          <a:extLst>
            <a:ext uri="{FF2B5EF4-FFF2-40B4-BE49-F238E27FC236}">
              <a16:creationId xmlns:a16="http://schemas.microsoft.com/office/drawing/2014/main" id="{226AFC2C-164F-45A8-A8AB-CB04925DD315}"/>
            </a:ext>
          </a:extLst>
        </xdr:cNvPr>
        <xdr:cNvSpPr/>
      </xdr:nvSpPr>
      <xdr:spPr>
        <a:xfrm>
          <a:off x="8622847" y="771525"/>
          <a:ext cx="1393280" cy="114300"/>
        </a:xfrm>
        <a:prstGeom prst="rect">
          <a:avLst/>
        </a:prstGeom>
        <a:solidFill>
          <a:srgbClr val="FFC000">
            <a:alpha val="30000"/>
          </a:srgbClr>
        </a:solidFill>
        <a:ln w="63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40822</xdr:colOff>
      <xdr:row>4</xdr:row>
      <xdr:rowOff>76200</xdr:rowOff>
    </xdr:from>
    <xdr:to>
      <xdr:col>12</xdr:col>
      <xdr:colOff>40822</xdr:colOff>
      <xdr:row>4</xdr:row>
      <xdr:rowOff>76200</xdr:rowOff>
    </xdr:to>
    <xdr:cxnSp macro="">
      <xdr:nvCxnSpPr>
        <xdr:cNvPr id="226" name="직선 화살표 연결선 225">
          <a:extLst>
            <a:ext uri="{FF2B5EF4-FFF2-40B4-BE49-F238E27FC236}">
              <a16:creationId xmlns:a16="http://schemas.microsoft.com/office/drawing/2014/main" id="{314E42C5-C219-4C3D-83D6-9F6EABC5CDA0}"/>
            </a:ext>
          </a:extLst>
        </xdr:cNvPr>
        <xdr:cNvCxnSpPr/>
      </xdr:nvCxnSpPr>
      <xdr:spPr>
        <a:xfrm>
          <a:off x="8622847" y="828675"/>
          <a:ext cx="0" cy="0"/>
        </a:xfrm>
        <a:prstGeom prst="straightConnector1">
          <a:avLst/>
        </a:prstGeom>
        <a:ln w="31750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59BBA-AF5F-47A3-9B24-20CD0FF359A4}">
  <dimension ref="A1:CK59"/>
  <sheetViews>
    <sheetView tabSelected="1" topLeftCell="A6" workbookViewId="0">
      <selection activeCell="F15" sqref="F15"/>
    </sheetView>
  </sheetViews>
  <sheetFormatPr defaultRowHeight="16.5" outlineLevelRow="2" x14ac:dyDescent="0.3"/>
  <cols>
    <col min="4" max="4" width="15.375" customWidth="1"/>
  </cols>
  <sheetData>
    <row r="1" spans="1:89" s="3" customFormat="1" ht="20.100000000000001" customHeight="1" x14ac:dyDescent="0.3">
      <c r="A1" s="1" t="s">
        <v>0</v>
      </c>
      <c r="B1" s="2"/>
      <c r="C1" s="2"/>
      <c r="D1" s="2"/>
    </row>
    <row r="2" spans="1:89" s="3" customFormat="1" ht="15" customHeight="1" x14ac:dyDescent="0.3">
      <c r="A2" s="4"/>
      <c r="B2" s="4"/>
      <c r="C2" s="4"/>
      <c r="D2" s="5"/>
    </row>
    <row r="3" spans="1:89" s="18" customFormat="1" ht="18.95" customHeight="1" x14ac:dyDescent="0.3">
      <c r="A3" s="6" t="s">
        <v>1</v>
      </c>
      <c r="B3" s="7" t="s">
        <v>2</v>
      </c>
      <c r="C3" s="8"/>
      <c r="D3" s="8"/>
      <c r="E3" s="9" t="s">
        <v>3</v>
      </c>
      <c r="F3" s="10" t="s">
        <v>4</v>
      </c>
      <c r="G3" s="10" t="s">
        <v>5</v>
      </c>
      <c r="H3" s="11" t="s">
        <v>6</v>
      </c>
      <c r="I3" s="11" t="s">
        <v>7</v>
      </c>
      <c r="J3" s="10" t="s">
        <v>8</v>
      </c>
      <c r="K3" s="12" t="s">
        <v>9</v>
      </c>
      <c r="L3" s="13" t="s">
        <v>10</v>
      </c>
      <c r="M3" s="14" t="s">
        <v>11</v>
      </c>
      <c r="N3" s="15"/>
      <c r="O3" s="15"/>
      <c r="P3" s="15"/>
      <c r="Q3" s="16" t="s">
        <v>12</v>
      </c>
      <c r="R3" s="15"/>
      <c r="S3" s="15"/>
      <c r="T3" s="15"/>
      <c r="U3" s="16" t="s">
        <v>13</v>
      </c>
      <c r="V3" s="15"/>
      <c r="W3" s="15"/>
      <c r="X3" s="17"/>
    </row>
    <row r="4" spans="1:89" s="23" customFormat="1" ht="6" customHeight="1" x14ac:dyDescent="0.3">
      <c r="A4" s="6"/>
      <c r="B4" s="7"/>
      <c r="C4" s="8"/>
      <c r="D4" s="8"/>
      <c r="E4" s="10"/>
      <c r="F4" s="10"/>
      <c r="G4" s="10"/>
      <c r="H4" s="10"/>
      <c r="I4" s="10"/>
      <c r="J4" s="10"/>
      <c r="K4" s="12"/>
      <c r="L4" s="13"/>
      <c r="M4" s="19">
        <v>43926</v>
      </c>
      <c r="N4" s="20">
        <v>43933</v>
      </c>
      <c r="O4" s="20">
        <v>43940</v>
      </c>
      <c r="P4" s="20">
        <v>43947</v>
      </c>
      <c r="Q4" s="20">
        <v>43954</v>
      </c>
      <c r="R4" s="20">
        <v>43961</v>
      </c>
      <c r="S4" s="20">
        <v>43968</v>
      </c>
      <c r="T4" s="20">
        <v>43975</v>
      </c>
      <c r="U4" s="20">
        <v>43982</v>
      </c>
      <c r="V4" s="20">
        <v>43989</v>
      </c>
      <c r="W4" s="20">
        <v>43996</v>
      </c>
      <c r="X4" s="21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</row>
    <row r="5" spans="1:89" s="32" customFormat="1" ht="12" x14ac:dyDescent="0.3">
      <c r="A5" s="24" t="s">
        <v>14</v>
      </c>
      <c r="B5" s="25" t="s">
        <v>15</v>
      </c>
      <c r="C5" s="25"/>
      <c r="D5" s="25"/>
      <c r="E5" s="25"/>
      <c r="F5" s="26">
        <v>43928</v>
      </c>
      <c r="G5" s="26">
        <v>43942</v>
      </c>
      <c r="H5" s="26"/>
      <c r="I5" s="26"/>
      <c r="J5" s="27"/>
      <c r="K5" s="28">
        <v>3.2258064516129031E-2</v>
      </c>
      <c r="L5" s="29">
        <v>0</v>
      </c>
      <c r="M5" s="30" t="str">
        <f>"  " &amp; TEXT(L5,"#0.00%") &amp; " " &amp; "스플린트1" &amp; " " &amp; IF(F5="","",TEXT(F5,"M/D-")) &amp; IF(G5="","",TEXT(G5,"M/D")) &amp; " "</f>
        <v xml:space="preserve">  0.00% 스플린트1 4/7-4/21 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spans="1:89" s="32" customFormat="1" ht="12" outlineLevel="1" x14ac:dyDescent="0.3">
      <c r="A6" s="24" t="s">
        <v>16</v>
      </c>
      <c r="B6" s="25"/>
      <c r="C6" s="25" t="s">
        <v>17</v>
      </c>
      <c r="D6" s="25"/>
      <c r="E6" s="25"/>
      <c r="F6" s="26">
        <v>43928</v>
      </c>
      <c r="G6" s="26">
        <v>43930</v>
      </c>
      <c r="H6" s="26"/>
      <c r="I6" s="26"/>
      <c r="J6" s="27"/>
      <c r="K6" s="28">
        <v>0.33333333333333331</v>
      </c>
      <c r="L6" s="29">
        <v>0</v>
      </c>
      <c r="M6" s="30" t="str">
        <f>"  " &amp; TEXT(L6,"#0.00%") &amp; " " &amp; "분석" &amp; " " &amp; IF(F6="","",TEXT(F6,"M/D-")) &amp; IF(G6="","",TEXT(G6,"M/D")) &amp; " "</f>
        <v xml:space="preserve">  0.00% 분석 4/7-4/9 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</row>
    <row r="7" spans="1:89" s="32" customFormat="1" ht="12" outlineLevel="1" x14ac:dyDescent="0.3">
      <c r="A7" s="24" t="s">
        <v>18</v>
      </c>
      <c r="B7" s="25"/>
      <c r="C7" s="25" t="s">
        <v>19</v>
      </c>
      <c r="D7" s="25"/>
      <c r="E7" s="25"/>
      <c r="F7" s="26">
        <v>43930</v>
      </c>
      <c r="G7" s="26">
        <v>43933</v>
      </c>
      <c r="H7" s="26"/>
      <c r="I7" s="26"/>
      <c r="J7" s="27"/>
      <c r="K7" s="28">
        <v>0</v>
      </c>
      <c r="L7" s="29">
        <v>0</v>
      </c>
      <c r="M7" s="30" t="str">
        <f>"    " &amp; TEXT(L7,"#0.00%") &amp; " " &amp; "설계" &amp; " " &amp; IF(F7="","",TEXT(F7,"M/D-")) &amp; IF(G7="","",TEXT(G7,"M/D")) &amp; " "</f>
        <v xml:space="preserve">    0.00% 설계 4/9-4/12 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89" s="32" customFormat="1" ht="12" outlineLevel="1" x14ac:dyDescent="0.3">
      <c r="A8" s="24" t="s">
        <v>20</v>
      </c>
      <c r="B8" s="25"/>
      <c r="C8" s="25" t="s">
        <v>21</v>
      </c>
      <c r="D8" s="25"/>
      <c r="E8" s="25"/>
      <c r="F8" s="26">
        <v>43933</v>
      </c>
      <c r="G8" s="26">
        <v>43940</v>
      </c>
      <c r="H8" s="26"/>
      <c r="I8" s="26"/>
      <c r="J8" s="33"/>
      <c r="K8" s="28">
        <v>0</v>
      </c>
      <c r="L8" s="29">
        <v>0</v>
      </c>
      <c r="M8" s="30"/>
      <c r="N8" s="31" t="str">
        <f>"" &amp; TEXT(L8,"#0.00%") &amp; " " &amp; "구현" &amp; " " &amp; IF(F8="","",TEXT(F8,"M/D-")) &amp; IF(G8="","",TEXT(G8,"M/D")) &amp; " "</f>
        <v xml:space="preserve">0.00% 구현 4/12-4/19 </v>
      </c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1:89" s="32" customFormat="1" ht="12" outlineLevel="2" x14ac:dyDescent="0.3">
      <c r="A9" s="24" t="s">
        <v>22</v>
      </c>
      <c r="B9" s="27"/>
      <c r="C9" s="27"/>
      <c r="D9" s="25" t="s">
        <v>23</v>
      </c>
      <c r="E9" s="25"/>
      <c r="F9" s="26">
        <v>43933</v>
      </c>
      <c r="G9" s="26">
        <v>43940</v>
      </c>
      <c r="H9" s="26"/>
      <c r="I9" s="26"/>
      <c r="J9" s="27" t="s">
        <v>24</v>
      </c>
      <c r="K9" s="28">
        <v>0</v>
      </c>
      <c r="L9" s="29">
        <v>0</v>
      </c>
      <c r="M9" s="30"/>
      <c r="N9" s="31" t="str">
        <f>"" &amp; TEXT(L9,"#0.00%") &amp; " " &amp; "서버 및 웹 구현" &amp; "(박세찬)" &amp; " " &amp; IF(F9="","",TEXT(F9,"M/D-")) &amp; IF(G9="","",TEXT(G9,"M/D")) &amp; " "</f>
        <v xml:space="preserve">0.00% 서버 및 웹 구현(박세찬) 4/12-4/19 </v>
      </c>
      <c r="O9" s="31"/>
      <c r="P9" s="31"/>
      <c r="Q9" s="31"/>
      <c r="R9" s="31"/>
      <c r="S9" s="31"/>
      <c r="T9" s="31"/>
      <c r="U9" s="31"/>
      <c r="V9" s="31"/>
      <c r="W9" s="31"/>
      <c r="X9" s="31"/>
    </row>
    <row r="10" spans="1:89" s="32" customFormat="1" ht="12" outlineLevel="2" x14ac:dyDescent="0.3">
      <c r="A10" s="24" t="s">
        <v>25</v>
      </c>
      <c r="B10" s="27"/>
      <c r="C10" s="27"/>
      <c r="D10" s="25" t="s">
        <v>26</v>
      </c>
      <c r="E10" s="25"/>
      <c r="F10" s="26">
        <v>43933</v>
      </c>
      <c r="G10" s="26">
        <v>43940</v>
      </c>
      <c r="H10" s="26"/>
      <c r="I10" s="26"/>
      <c r="J10" s="27" t="s">
        <v>24</v>
      </c>
      <c r="K10" s="28">
        <v>0</v>
      </c>
      <c r="L10" s="29">
        <v>0</v>
      </c>
      <c r="M10" s="30"/>
      <c r="N10" s="31" t="str">
        <f>"" &amp; TEXT(L10,"#0.00%") &amp; " " &amp; "DB-login/join 구현" &amp; "(박세찬)" &amp; " " &amp; IF(F10="","",TEXT(F10,"M/D-")) &amp; IF(G10="","",TEXT(G10,"M/D")) &amp; " "</f>
        <v xml:space="preserve">0.00% DB-login/join 구현(박세찬) 4/12-4/19 </v>
      </c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spans="1:89" s="32" customFormat="1" ht="12" outlineLevel="2" x14ac:dyDescent="0.3">
      <c r="A11" s="24" t="s">
        <v>27</v>
      </c>
      <c r="B11" s="25"/>
      <c r="C11" s="34"/>
      <c r="D11" s="27" t="s">
        <v>28</v>
      </c>
      <c r="E11" s="25"/>
      <c r="F11" s="26">
        <v>43933</v>
      </c>
      <c r="G11" s="26">
        <v>43940</v>
      </c>
      <c r="H11" s="26"/>
      <c r="I11" s="26"/>
      <c r="J11" s="27" t="s">
        <v>29</v>
      </c>
      <c r="K11" s="28">
        <v>0</v>
      </c>
      <c r="L11" s="29">
        <v>0</v>
      </c>
      <c r="M11" s="30"/>
      <c r="N11" s="31" t="str">
        <f>"" &amp; TEXT(L11,"#0.00%") &amp; " " &amp; "컴퓨터 비전 구현" &amp; "(김보찬)" &amp; " " &amp; IF(F11="","",TEXT(F11,"M/D-")) &amp; IF(G11="","",TEXT(G11,"M/D")) &amp; " "</f>
        <v xml:space="preserve">0.00% 컴퓨터 비전 구현(김보찬) 4/12-4/19 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1:89" s="32" customFormat="1" ht="12" outlineLevel="2" x14ac:dyDescent="0.3">
      <c r="A12" s="24" t="s">
        <v>30</v>
      </c>
      <c r="B12" s="25"/>
      <c r="C12" s="25"/>
      <c r="D12" s="25" t="s">
        <v>31</v>
      </c>
      <c r="E12" s="25"/>
      <c r="F12" s="26">
        <v>43933</v>
      </c>
      <c r="G12" s="26">
        <v>43940</v>
      </c>
      <c r="H12" s="26"/>
      <c r="I12" s="26"/>
      <c r="J12" s="27" t="s">
        <v>29</v>
      </c>
      <c r="K12" s="28">
        <v>0</v>
      </c>
      <c r="L12" s="29">
        <v>0</v>
      </c>
      <c r="M12" s="30"/>
      <c r="N12" s="31" t="str">
        <f>"" &amp; TEXT(L12,"#0.00%") &amp; " " &amp; "UI 구현" &amp; "(김보찬)" &amp; " " &amp; IF(F12="","",TEXT(F12,"M/D-")) &amp; IF(G12="","",TEXT(G12,"M/D")) &amp; " "</f>
        <v xml:space="preserve">0.00% UI 구현(김보찬) 4/12-4/19 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 spans="1:89" s="32" customFormat="1" ht="12" outlineLevel="2" x14ac:dyDescent="0.3">
      <c r="A13" s="24" t="s">
        <v>32</v>
      </c>
      <c r="B13" s="25"/>
      <c r="C13" s="25"/>
      <c r="D13" s="27" t="s">
        <v>33</v>
      </c>
      <c r="E13" s="25"/>
      <c r="F13" s="26">
        <v>43933</v>
      </c>
      <c r="G13" s="26">
        <v>43940</v>
      </c>
      <c r="H13" s="26"/>
      <c r="I13" s="26"/>
      <c r="J13" s="27" t="s">
        <v>34</v>
      </c>
      <c r="K13" s="28">
        <v>0</v>
      </c>
      <c r="L13" s="29">
        <v>0</v>
      </c>
      <c r="M13" s="30"/>
      <c r="N13" s="31" t="str">
        <f>"" &amp; TEXT(L13,"#0.00%") &amp; " " &amp; "그래프 기능 구현" &amp; "(금동현)" &amp; " " &amp; IF(F13="","",TEXT(F13,"M/D-")) &amp; IF(G13="","",TEXT(G13,"M/D")) &amp; " "</f>
        <v xml:space="preserve">0.00% 그래프 기능 구현(금동현) 4/12-4/19 </v>
      </c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 spans="1:89" s="32" customFormat="1" ht="12" outlineLevel="2" x14ac:dyDescent="0.3">
      <c r="A14" s="24" t="s">
        <v>35</v>
      </c>
      <c r="B14" s="25"/>
      <c r="C14" s="25"/>
      <c r="D14" s="25" t="s">
        <v>36</v>
      </c>
      <c r="E14" s="25"/>
      <c r="F14" s="26">
        <v>43933</v>
      </c>
      <c r="G14" s="26">
        <v>43940</v>
      </c>
      <c r="H14" s="26"/>
      <c r="I14" s="26"/>
      <c r="J14" s="27" t="s">
        <v>37</v>
      </c>
      <c r="K14" s="28">
        <v>0</v>
      </c>
      <c r="L14" s="29">
        <v>0</v>
      </c>
      <c r="M14" s="30"/>
      <c r="N14" s="31" t="str">
        <f>"" &amp; TEXT(L14,"#0.00%") &amp; " " &amp; "자연어 처리 구현" &amp; "(박재완)" &amp; " " &amp; IF(F14="","",TEXT(F14,"M/D-")) &amp; IF(G14="","",TEXT(G14,"M/D")) &amp; " "</f>
        <v xml:space="preserve">0.00% 자연어 처리 구현(박재완) 4/12-4/19 </v>
      </c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spans="1:89" s="32" customFormat="1" ht="12" outlineLevel="1" x14ac:dyDescent="0.3">
      <c r="A15" s="24" t="s">
        <v>38</v>
      </c>
      <c r="B15" s="25"/>
      <c r="C15" s="25" t="s">
        <v>39</v>
      </c>
      <c r="D15" s="25"/>
      <c r="E15" s="25"/>
      <c r="F15" s="26">
        <v>43940</v>
      </c>
      <c r="G15" s="26">
        <v>43942</v>
      </c>
      <c r="H15" s="26"/>
      <c r="I15" s="26"/>
      <c r="J15" s="25"/>
      <c r="K15" s="28">
        <v>0</v>
      </c>
      <c r="L15" s="29">
        <v>0</v>
      </c>
      <c r="M15" s="30"/>
      <c r="N15" s="31"/>
      <c r="O15" s="31" t="str">
        <f>"" &amp; TEXT(L15,"#0.00%") &amp; " " &amp; "테스트" &amp; " " &amp; IF(F15="","",TEXT(F15,"M/D-")) &amp; IF(G15="","",TEXT(G15,"M/D")) &amp; " "</f>
        <v xml:space="preserve">0.00% 테스트 4/19-4/21 </v>
      </c>
      <c r="P15" s="31"/>
      <c r="Q15" s="31"/>
      <c r="R15" s="31"/>
      <c r="S15" s="31"/>
      <c r="T15" s="31"/>
      <c r="U15" s="31"/>
      <c r="V15" s="31"/>
      <c r="W15" s="31"/>
      <c r="X15" s="31"/>
    </row>
    <row r="16" spans="1:89" s="32" customFormat="1" ht="12" x14ac:dyDescent="0.3">
      <c r="A16" s="24" t="s">
        <v>40</v>
      </c>
      <c r="B16" s="33" t="s">
        <v>41</v>
      </c>
      <c r="C16" s="25"/>
      <c r="D16" s="25"/>
      <c r="E16" s="25"/>
      <c r="F16" s="26">
        <v>43942</v>
      </c>
      <c r="G16" s="26">
        <v>43956</v>
      </c>
      <c r="H16" s="26"/>
      <c r="I16" s="26"/>
      <c r="J16" s="27"/>
      <c r="K16" s="28">
        <v>0</v>
      </c>
      <c r="L16" s="29">
        <v>0</v>
      </c>
      <c r="M16" s="30"/>
      <c r="N16" s="31"/>
      <c r="O16" s="31" t="str">
        <f>"  " &amp; TEXT(L16,"#0.00%") &amp; " " &amp; "스플린트2" &amp; " " &amp; IF(F16="","",TEXT(F16,"M/D-")) &amp; IF(G16="","",TEXT(G16,"M/D")) &amp; " "</f>
        <v xml:space="preserve">  0.00% 스플린트2 4/21-5/5 </v>
      </c>
      <c r="P16" s="31"/>
      <c r="Q16" s="31"/>
      <c r="R16" s="31"/>
      <c r="S16" s="31"/>
      <c r="T16" s="31"/>
      <c r="U16" s="31"/>
      <c r="V16" s="31"/>
      <c r="W16" s="31"/>
      <c r="X16" s="31"/>
    </row>
    <row r="17" spans="1:24" s="32" customFormat="1" ht="12" outlineLevel="1" x14ac:dyDescent="0.3">
      <c r="A17" s="24" t="s">
        <v>42</v>
      </c>
      <c r="B17" s="25"/>
      <c r="C17" s="25" t="s">
        <v>17</v>
      </c>
      <c r="D17" s="25"/>
      <c r="E17" s="25"/>
      <c r="F17" s="26">
        <v>43942</v>
      </c>
      <c r="G17" s="26">
        <v>43944</v>
      </c>
      <c r="H17" s="26"/>
      <c r="I17" s="26"/>
      <c r="J17" s="27"/>
      <c r="K17" s="28">
        <v>0</v>
      </c>
      <c r="L17" s="29">
        <v>0</v>
      </c>
      <c r="M17" s="30"/>
      <c r="N17" s="31"/>
      <c r="O17" s="31" t="str">
        <f>"  " &amp; TEXT(L17,"#0.00%") &amp; " " &amp; "분석" &amp; " " &amp; IF(F17="","",TEXT(F17,"M/D-")) &amp; IF(G17="","",TEXT(G17,"M/D")) &amp; " "</f>
        <v xml:space="preserve">  0.00% 분석 4/21-4/23 </v>
      </c>
      <c r="P17" s="31"/>
      <c r="Q17" s="31"/>
      <c r="R17" s="31"/>
      <c r="S17" s="31"/>
      <c r="T17" s="31"/>
      <c r="U17" s="31"/>
      <c r="V17" s="31"/>
      <c r="W17" s="31"/>
      <c r="X17" s="31"/>
    </row>
    <row r="18" spans="1:24" s="32" customFormat="1" ht="12" outlineLevel="1" x14ac:dyDescent="0.3">
      <c r="A18" s="24" t="s">
        <v>43</v>
      </c>
      <c r="B18" s="25"/>
      <c r="C18" s="25" t="s">
        <v>19</v>
      </c>
      <c r="D18" s="25"/>
      <c r="E18" s="25"/>
      <c r="F18" s="26">
        <v>43944</v>
      </c>
      <c r="G18" s="26">
        <v>43947</v>
      </c>
      <c r="H18" s="26"/>
      <c r="I18" s="26"/>
      <c r="J18" s="27"/>
      <c r="K18" s="28">
        <v>0</v>
      </c>
      <c r="L18" s="29">
        <v>0</v>
      </c>
      <c r="M18" s="30"/>
      <c r="N18" s="31"/>
      <c r="O18" s="31" t="str">
        <f>"    " &amp; TEXT(L18,"#0.00%") &amp; " " &amp; "설계" &amp; " " &amp; IF(F18="","",TEXT(F18,"M/D-")) &amp; IF(G18="","",TEXT(G18,"M/D")) &amp; " "</f>
        <v xml:space="preserve">    0.00% 설계 4/23-4/26 </v>
      </c>
      <c r="P18" s="31"/>
      <c r="Q18" s="31"/>
      <c r="R18" s="31"/>
      <c r="S18" s="31"/>
      <c r="T18" s="31"/>
      <c r="U18" s="31"/>
      <c r="V18" s="31"/>
      <c r="W18" s="31"/>
      <c r="X18" s="31"/>
    </row>
    <row r="19" spans="1:24" s="32" customFormat="1" ht="12" outlineLevel="1" x14ac:dyDescent="0.3">
      <c r="A19" s="24" t="s">
        <v>44</v>
      </c>
      <c r="B19" s="25"/>
      <c r="C19" s="25" t="s">
        <v>21</v>
      </c>
      <c r="D19" s="25"/>
      <c r="E19" s="25"/>
      <c r="F19" s="26">
        <v>43947</v>
      </c>
      <c r="G19" s="26">
        <v>43954</v>
      </c>
      <c r="H19" s="26"/>
      <c r="I19" s="26"/>
      <c r="J19" s="33"/>
      <c r="K19" s="28">
        <v>0</v>
      </c>
      <c r="L19" s="29">
        <v>0</v>
      </c>
      <c r="M19" s="30"/>
      <c r="N19" s="31"/>
      <c r="O19" s="31"/>
      <c r="P19" s="31" t="str">
        <f>"" &amp; TEXT(L19,"#0.00%") &amp; " " &amp; "구현" &amp; " " &amp; IF(F19="","",TEXT(F19,"M/D-")) &amp; IF(G19="","",TEXT(G19,"M/D")) &amp; " "</f>
        <v xml:space="preserve">0.00% 구현 4/26-5/3 </v>
      </c>
      <c r="Q19" s="31"/>
      <c r="R19" s="31"/>
      <c r="S19" s="31"/>
      <c r="T19" s="31"/>
      <c r="U19" s="31"/>
      <c r="V19" s="31"/>
      <c r="W19" s="31"/>
      <c r="X19" s="31"/>
    </row>
    <row r="20" spans="1:24" s="32" customFormat="1" ht="12" outlineLevel="2" x14ac:dyDescent="0.3">
      <c r="A20" s="24" t="s">
        <v>45</v>
      </c>
      <c r="B20" s="27"/>
      <c r="C20" s="27"/>
      <c r="D20" s="25" t="s">
        <v>23</v>
      </c>
      <c r="E20" s="25"/>
      <c r="F20" s="26">
        <v>43947</v>
      </c>
      <c r="G20" s="26">
        <v>43954</v>
      </c>
      <c r="H20" s="26"/>
      <c r="I20" s="26"/>
      <c r="J20" s="27" t="s">
        <v>24</v>
      </c>
      <c r="K20" s="28">
        <v>0</v>
      </c>
      <c r="L20" s="29">
        <v>0</v>
      </c>
      <c r="M20" s="30"/>
      <c r="N20" s="31"/>
      <c r="O20" s="31"/>
      <c r="P20" s="31" t="str">
        <f>"" &amp; TEXT(L20,"#0.00%") &amp; " " &amp; "서버 및 웹 구현" &amp; "(박세찬)" &amp; " " &amp; IF(F20="","",TEXT(F20,"M/D-")) &amp; IF(G20="","",TEXT(G20,"M/D")) &amp; " "</f>
        <v xml:space="preserve">0.00% 서버 및 웹 구현(박세찬) 4/26-5/3 </v>
      </c>
      <c r="Q20" s="31"/>
      <c r="R20" s="31"/>
      <c r="S20" s="31"/>
      <c r="T20" s="31"/>
      <c r="U20" s="31"/>
      <c r="V20" s="31"/>
      <c r="W20" s="31"/>
      <c r="X20" s="31"/>
    </row>
    <row r="21" spans="1:24" s="32" customFormat="1" ht="12" outlineLevel="2" x14ac:dyDescent="0.3">
      <c r="A21" s="24" t="s">
        <v>46</v>
      </c>
      <c r="B21" s="27"/>
      <c r="C21" s="27"/>
      <c r="D21" s="25" t="s">
        <v>26</v>
      </c>
      <c r="E21" s="25"/>
      <c r="F21" s="26">
        <v>43947</v>
      </c>
      <c r="G21" s="26">
        <v>43954</v>
      </c>
      <c r="H21" s="26"/>
      <c r="I21" s="26"/>
      <c r="J21" s="27" t="s">
        <v>24</v>
      </c>
      <c r="K21" s="28">
        <v>0</v>
      </c>
      <c r="L21" s="29">
        <v>0</v>
      </c>
      <c r="M21" s="30"/>
      <c r="N21" s="31"/>
      <c r="O21" s="31"/>
      <c r="P21" s="31" t="str">
        <f>"" &amp; TEXT(L21,"#0.00%") &amp; " " &amp; "DB-login/join 구현" &amp; "(박세찬)" &amp; " " &amp; IF(F21="","",TEXT(F21,"M/D-")) &amp; IF(G21="","",TEXT(G21,"M/D")) &amp; " "</f>
        <v xml:space="preserve">0.00% DB-login/join 구현(박세찬) 4/26-5/3 </v>
      </c>
      <c r="Q21" s="31"/>
      <c r="R21" s="31"/>
      <c r="S21" s="31"/>
      <c r="T21" s="31"/>
      <c r="U21" s="31"/>
      <c r="V21" s="31"/>
      <c r="W21" s="31"/>
      <c r="X21" s="31"/>
    </row>
    <row r="22" spans="1:24" s="32" customFormat="1" ht="12" outlineLevel="2" x14ac:dyDescent="0.3">
      <c r="A22" s="24" t="s">
        <v>47</v>
      </c>
      <c r="B22" s="25"/>
      <c r="C22" s="34"/>
      <c r="D22" s="27" t="s">
        <v>28</v>
      </c>
      <c r="E22" s="25"/>
      <c r="F22" s="26">
        <v>43947</v>
      </c>
      <c r="G22" s="26">
        <v>43954</v>
      </c>
      <c r="H22" s="26"/>
      <c r="I22" s="26"/>
      <c r="J22" s="27" t="s">
        <v>29</v>
      </c>
      <c r="K22" s="28">
        <v>0</v>
      </c>
      <c r="L22" s="29">
        <v>0</v>
      </c>
      <c r="M22" s="30"/>
      <c r="N22" s="31"/>
      <c r="O22" s="31"/>
      <c r="P22" s="31" t="str">
        <f>"" &amp; TEXT(L22,"#0.00%") &amp; " " &amp; "컴퓨터 비전 구현" &amp; "(김보찬)" &amp; " " &amp; IF(F22="","",TEXT(F22,"M/D-")) &amp; IF(G22="","",TEXT(G22,"M/D")) &amp; " "</f>
        <v xml:space="preserve">0.00% 컴퓨터 비전 구현(김보찬) 4/26-5/3 </v>
      </c>
      <c r="Q22" s="31"/>
      <c r="R22" s="31"/>
      <c r="S22" s="31"/>
      <c r="T22" s="31"/>
      <c r="U22" s="31"/>
      <c r="V22" s="31"/>
      <c r="W22" s="31"/>
      <c r="X22" s="31"/>
    </row>
    <row r="23" spans="1:24" s="32" customFormat="1" ht="12" outlineLevel="2" x14ac:dyDescent="0.3">
      <c r="A23" s="24" t="s">
        <v>48</v>
      </c>
      <c r="B23" s="25"/>
      <c r="C23" s="25"/>
      <c r="D23" s="25" t="s">
        <v>31</v>
      </c>
      <c r="E23" s="25"/>
      <c r="F23" s="26">
        <v>43947</v>
      </c>
      <c r="G23" s="26">
        <v>43954</v>
      </c>
      <c r="H23" s="26"/>
      <c r="I23" s="26"/>
      <c r="J23" s="27" t="s">
        <v>29</v>
      </c>
      <c r="K23" s="28">
        <v>0</v>
      </c>
      <c r="L23" s="29">
        <v>0</v>
      </c>
      <c r="M23" s="30"/>
      <c r="N23" s="31"/>
      <c r="O23" s="31"/>
      <c r="P23" s="31" t="str">
        <f>"" &amp; TEXT(L23,"#0.00%") &amp; " " &amp; "UI 구현" &amp; "(김보찬)" &amp; " " &amp; IF(F23="","",TEXT(F23,"M/D-")) &amp; IF(G23="","",TEXT(G23,"M/D")) &amp; " "</f>
        <v xml:space="preserve">0.00% UI 구현(김보찬) 4/26-5/3 </v>
      </c>
      <c r="Q23" s="31"/>
      <c r="R23" s="31"/>
      <c r="S23" s="31"/>
      <c r="T23" s="31"/>
      <c r="U23" s="31"/>
      <c r="V23" s="31"/>
      <c r="W23" s="31"/>
      <c r="X23" s="31"/>
    </row>
    <row r="24" spans="1:24" s="32" customFormat="1" ht="12" outlineLevel="2" x14ac:dyDescent="0.3">
      <c r="A24" s="24" t="s">
        <v>49</v>
      </c>
      <c r="B24" s="25"/>
      <c r="C24" s="25"/>
      <c r="D24" s="27" t="s">
        <v>33</v>
      </c>
      <c r="E24" s="25"/>
      <c r="F24" s="26">
        <v>43947</v>
      </c>
      <c r="G24" s="26">
        <v>43954</v>
      </c>
      <c r="H24" s="26"/>
      <c r="I24" s="26"/>
      <c r="J24" s="27" t="s">
        <v>34</v>
      </c>
      <c r="K24" s="28">
        <v>0</v>
      </c>
      <c r="L24" s="29">
        <v>0</v>
      </c>
      <c r="M24" s="30"/>
      <c r="N24" s="31"/>
      <c r="O24" s="31"/>
      <c r="P24" s="31" t="str">
        <f>"" &amp; TEXT(L24,"#0.00%") &amp; " " &amp; "그래프 기능 구현" &amp; "(금동현)" &amp; " " &amp; IF(F24="","",TEXT(F24,"M/D-")) &amp; IF(G24="","",TEXT(G24,"M/D")) &amp; " "</f>
        <v xml:space="preserve">0.00% 그래프 기능 구현(금동현) 4/26-5/3 </v>
      </c>
      <c r="Q24" s="31"/>
      <c r="R24" s="31"/>
      <c r="S24" s="31"/>
      <c r="T24" s="31"/>
      <c r="U24" s="31"/>
      <c r="V24" s="31"/>
      <c r="W24" s="31"/>
      <c r="X24" s="31"/>
    </row>
    <row r="25" spans="1:24" s="32" customFormat="1" ht="12" outlineLevel="2" x14ac:dyDescent="0.3">
      <c r="A25" s="24" t="s">
        <v>50</v>
      </c>
      <c r="B25" s="25"/>
      <c r="C25" s="25"/>
      <c r="D25" s="25" t="s">
        <v>36</v>
      </c>
      <c r="E25" s="25"/>
      <c r="F25" s="26">
        <v>43947</v>
      </c>
      <c r="G25" s="26">
        <v>43954</v>
      </c>
      <c r="H25" s="26"/>
      <c r="I25" s="26"/>
      <c r="J25" s="27" t="s">
        <v>37</v>
      </c>
      <c r="K25" s="28">
        <v>0</v>
      </c>
      <c r="L25" s="29">
        <v>0</v>
      </c>
      <c r="M25" s="30"/>
      <c r="N25" s="31"/>
      <c r="O25" s="31"/>
      <c r="P25" s="31" t="str">
        <f>"" &amp; TEXT(L25,"#0.00%") &amp; " " &amp; "자연어 처리 구현" &amp; "(박재완)" &amp; " " &amp; IF(F25="","",TEXT(F25,"M/D-")) &amp; IF(G25="","",TEXT(G25,"M/D")) &amp; " "</f>
        <v xml:space="preserve">0.00% 자연어 처리 구현(박재완) 4/26-5/3 </v>
      </c>
      <c r="Q25" s="31"/>
      <c r="R25" s="31"/>
      <c r="S25" s="31"/>
      <c r="T25" s="31"/>
      <c r="U25" s="31"/>
      <c r="V25" s="31"/>
      <c r="W25" s="31"/>
      <c r="X25" s="31"/>
    </row>
    <row r="26" spans="1:24" s="32" customFormat="1" ht="12" outlineLevel="1" x14ac:dyDescent="0.3">
      <c r="A26" s="24" t="s">
        <v>51</v>
      </c>
      <c r="B26" s="25"/>
      <c r="C26" s="25" t="s">
        <v>39</v>
      </c>
      <c r="D26" s="25"/>
      <c r="E26" s="25"/>
      <c r="F26" s="26">
        <v>43954</v>
      </c>
      <c r="G26" s="26">
        <v>43956</v>
      </c>
      <c r="H26" s="26"/>
      <c r="I26" s="26"/>
      <c r="J26" s="25"/>
      <c r="K26" s="28">
        <v>0</v>
      </c>
      <c r="L26" s="29">
        <v>0</v>
      </c>
      <c r="M26" s="30"/>
      <c r="N26" s="31"/>
      <c r="O26" s="31"/>
      <c r="P26" s="31"/>
      <c r="Q26" s="31" t="str">
        <f>"" &amp; TEXT(L26,"#0.00%") &amp; " " &amp; "테스트" &amp; " " &amp; IF(F26="","",TEXT(F26,"M/D-")) &amp; IF(G26="","",TEXT(G26,"M/D")) &amp; " "</f>
        <v xml:space="preserve">0.00% 테스트 5/3-5/5 </v>
      </c>
      <c r="R26" s="31"/>
      <c r="S26" s="31"/>
      <c r="T26" s="31"/>
      <c r="U26" s="31"/>
      <c r="V26" s="31"/>
      <c r="W26" s="31"/>
      <c r="X26" s="31"/>
    </row>
    <row r="27" spans="1:24" s="32" customFormat="1" ht="12" x14ac:dyDescent="0.3">
      <c r="A27" s="24" t="s">
        <v>52</v>
      </c>
      <c r="B27" s="33" t="s">
        <v>53</v>
      </c>
      <c r="C27" s="25"/>
      <c r="D27" s="25"/>
      <c r="E27" s="25"/>
      <c r="F27" s="26">
        <v>43956</v>
      </c>
      <c r="G27" s="26">
        <v>43970</v>
      </c>
      <c r="H27" s="26"/>
      <c r="I27" s="26"/>
      <c r="J27" s="27"/>
      <c r="K27" s="28">
        <v>0</v>
      </c>
      <c r="L27" s="29">
        <v>0</v>
      </c>
      <c r="M27" s="30"/>
      <c r="N27" s="31"/>
      <c r="O27" s="31"/>
      <c r="P27" s="31"/>
      <c r="Q27" s="31" t="str">
        <f>"  " &amp; TEXT(L27,"#0.00%") &amp; " " &amp; "스플린트3" &amp; " " &amp; IF(F27="","",TEXT(F27,"M/D-")) &amp; IF(G27="","",TEXT(G27,"M/D")) &amp; " "</f>
        <v xml:space="preserve">  0.00% 스플린트3 5/5-5/19 </v>
      </c>
      <c r="R27" s="31"/>
      <c r="S27" s="31"/>
      <c r="T27" s="31"/>
      <c r="U27" s="31"/>
      <c r="V27" s="31"/>
      <c r="W27" s="31"/>
      <c r="X27" s="31"/>
    </row>
    <row r="28" spans="1:24" s="32" customFormat="1" ht="12" outlineLevel="1" x14ac:dyDescent="0.3">
      <c r="A28" s="24" t="s">
        <v>54</v>
      </c>
      <c r="B28" s="25"/>
      <c r="C28" s="25" t="s">
        <v>17</v>
      </c>
      <c r="D28" s="25"/>
      <c r="E28" s="25"/>
      <c r="F28" s="26">
        <v>43956</v>
      </c>
      <c r="G28" s="26">
        <v>43958</v>
      </c>
      <c r="H28" s="26"/>
      <c r="I28" s="26"/>
      <c r="J28" s="27"/>
      <c r="K28" s="28">
        <v>0</v>
      </c>
      <c r="L28" s="29">
        <v>0</v>
      </c>
      <c r="M28" s="30"/>
      <c r="N28" s="31"/>
      <c r="O28" s="31"/>
      <c r="P28" s="31"/>
      <c r="Q28" s="31" t="str">
        <f>"  " &amp; TEXT(L28,"#0.00%") &amp; " " &amp; "분석" &amp; " " &amp; IF(F28="","",TEXT(F28,"M/D-")) &amp; IF(G28="","",TEXT(G28,"M/D")) &amp; " "</f>
        <v xml:space="preserve">  0.00% 분석 5/5-5/7 </v>
      </c>
      <c r="R28" s="31"/>
      <c r="S28" s="31"/>
      <c r="T28" s="31"/>
      <c r="U28" s="31"/>
      <c r="V28" s="31"/>
      <c r="W28" s="31"/>
      <c r="X28" s="31"/>
    </row>
    <row r="29" spans="1:24" s="32" customFormat="1" ht="12" outlineLevel="1" x14ac:dyDescent="0.3">
      <c r="A29" s="24" t="s">
        <v>55</v>
      </c>
      <c r="B29" s="25"/>
      <c r="C29" s="25" t="s">
        <v>19</v>
      </c>
      <c r="D29" s="25"/>
      <c r="E29" s="25"/>
      <c r="F29" s="26">
        <v>43958</v>
      </c>
      <c r="G29" s="26">
        <v>43961</v>
      </c>
      <c r="H29" s="26"/>
      <c r="I29" s="26"/>
      <c r="J29" s="27"/>
      <c r="K29" s="28">
        <v>0</v>
      </c>
      <c r="L29" s="29">
        <v>0</v>
      </c>
      <c r="M29" s="30"/>
      <c r="N29" s="31"/>
      <c r="O29" s="31"/>
      <c r="P29" s="31"/>
      <c r="Q29" s="31" t="str">
        <f>"    " &amp; TEXT(L29,"#0.00%") &amp; " " &amp; "설계" &amp; " " &amp; IF(F29="","",TEXT(F29,"M/D-")) &amp; IF(G29="","",TEXT(G29,"M/D")) &amp; " "</f>
        <v xml:space="preserve">    0.00% 설계 5/7-5/10 </v>
      </c>
      <c r="R29" s="31"/>
      <c r="S29" s="31"/>
      <c r="T29" s="31"/>
      <c r="U29" s="31"/>
      <c r="V29" s="31"/>
      <c r="W29" s="31"/>
      <c r="X29" s="31"/>
    </row>
    <row r="30" spans="1:24" s="32" customFormat="1" ht="12" outlineLevel="1" x14ac:dyDescent="0.3">
      <c r="A30" s="24" t="s">
        <v>56</v>
      </c>
      <c r="B30" s="25"/>
      <c r="C30" s="25" t="s">
        <v>21</v>
      </c>
      <c r="D30" s="25"/>
      <c r="E30" s="25"/>
      <c r="F30" s="26">
        <v>43961</v>
      </c>
      <c r="G30" s="26">
        <v>43968</v>
      </c>
      <c r="H30" s="26"/>
      <c r="I30" s="26"/>
      <c r="J30" s="33"/>
      <c r="K30" s="28">
        <v>0</v>
      </c>
      <c r="L30" s="29">
        <v>0</v>
      </c>
      <c r="M30" s="30"/>
      <c r="N30" s="31"/>
      <c r="O30" s="31"/>
      <c r="P30" s="31"/>
      <c r="Q30" s="31"/>
      <c r="R30" s="31" t="str">
        <f>"" &amp; TEXT(L30,"#0.00%") &amp; " " &amp; "구현" &amp; " " &amp; IF(F30="","",TEXT(F30,"M/D-")) &amp; IF(G30="","",TEXT(G30,"M/D")) &amp; " "</f>
        <v xml:space="preserve">0.00% 구현 5/10-5/17 </v>
      </c>
      <c r="S30" s="31"/>
      <c r="T30" s="31"/>
      <c r="U30" s="31"/>
      <c r="V30" s="31"/>
      <c r="W30" s="31"/>
      <c r="X30" s="31"/>
    </row>
    <row r="31" spans="1:24" s="32" customFormat="1" ht="12" outlineLevel="2" x14ac:dyDescent="0.3">
      <c r="A31" s="24" t="s">
        <v>57</v>
      </c>
      <c r="B31" s="27"/>
      <c r="C31" s="27"/>
      <c r="D31" s="25" t="s">
        <v>23</v>
      </c>
      <c r="E31" s="25"/>
      <c r="F31" s="26">
        <v>43961</v>
      </c>
      <c r="G31" s="26">
        <v>43968</v>
      </c>
      <c r="H31" s="26"/>
      <c r="I31" s="26"/>
      <c r="J31" s="27" t="s">
        <v>24</v>
      </c>
      <c r="K31" s="28">
        <v>0</v>
      </c>
      <c r="L31" s="29">
        <v>0</v>
      </c>
      <c r="M31" s="30"/>
      <c r="N31" s="31"/>
      <c r="O31" s="31"/>
      <c r="P31" s="31"/>
      <c r="Q31" s="31"/>
      <c r="R31" s="31" t="str">
        <f>"" &amp; TEXT(L31,"#0.00%") &amp; " " &amp; "서버 및 웹 구현" &amp; "(박세찬)" &amp; " " &amp; IF(F31="","",TEXT(F31,"M/D-")) &amp; IF(G31="","",TEXT(G31,"M/D")) &amp; " "</f>
        <v xml:space="preserve">0.00% 서버 및 웹 구현(박세찬) 5/10-5/17 </v>
      </c>
      <c r="S31" s="31"/>
      <c r="T31" s="31"/>
      <c r="U31" s="31"/>
      <c r="V31" s="31"/>
      <c r="W31" s="31"/>
      <c r="X31" s="31"/>
    </row>
    <row r="32" spans="1:24" s="32" customFormat="1" ht="12" outlineLevel="2" x14ac:dyDescent="0.3">
      <c r="A32" s="24" t="s">
        <v>58</v>
      </c>
      <c r="B32" s="27"/>
      <c r="C32" s="27"/>
      <c r="D32" s="25" t="s">
        <v>26</v>
      </c>
      <c r="E32" s="25"/>
      <c r="F32" s="26">
        <v>43961</v>
      </c>
      <c r="G32" s="26">
        <v>43968</v>
      </c>
      <c r="H32" s="26"/>
      <c r="I32" s="26"/>
      <c r="J32" s="27" t="s">
        <v>24</v>
      </c>
      <c r="K32" s="28">
        <v>0</v>
      </c>
      <c r="L32" s="29">
        <v>0</v>
      </c>
      <c r="M32" s="30"/>
      <c r="N32" s="31"/>
      <c r="O32" s="31"/>
      <c r="P32" s="31"/>
      <c r="Q32" s="31"/>
      <c r="R32" s="31" t="str">
        <f>"" &amp; TEXT(L32,"#0.00%") &amp; " " &amp; "DB-login/join 구현" &amp; "(박세찬)" &amp; " " &amp; IF(F32="","",TEXT(F32,"M/D-")) &amp; IF(G32="","",TEXT(G32,"M/D")) &amp; " "</f>
        <v xml:space="preserve">0.00% DB-login/join 구현(박세찬) 5/10-5/17 </v>
      </c>
      <c r="S32" s="31"/>
      <c r="T32" s="31"/>
      <c r="U32" s="31"/>
      <c r="V32" s="31"/>
      <c r="W32" s="31"/>
      <c r="X32" s="31"/>
    </row>
    <row r="33" spans="1:24" s="32" customFormat="1" ht="12" outlineLevel="2" x14ac:dyDescent="0.3">
      <c r="A33" s="24" t="s">
        <v>59</v>
      </c>
      <c r="B33" s="25"/>
      <c r="C33" s="34"/>
      <c r="D33" s="27" t="s">
        <v>28</v>
      </c>
      <c r="E33" s="25"/>
      <c r="F33" s="26">
        <v>43961</v>
      </c>
      <c r="G33" s="26">
        <v>43968</v>
      </c>
      <c r="H33" s="26"/>
      <c r="I33" s="26"/>
      <c r="J33" s="27" t="s">
        <v>29</v>
      </c>
      <c r="K33" s="28">
        <v>0</v>
      </c>
      <c r="L33" s="29">
        <v>0</v>
      </c>
      <c r="M33" s="30"/>
      <c r="N33" s="31"/>
      <c r="O33" s="31"/>
      <c r="P33" s="31"/>
      <c r="Q33" s="31"/>
      <c r="R33" s="31" t="str">
        <f>"" &amp; TEXT(L33,"#0.00%") &amp; " " &amp; "컴퓨터 비전 구현" &amp; "(김보찬)" &amp; " " &amp; IF(F33="","",TEXT(F33,"M/D-")) &amp; IF(G33="","",TEXT(G33,"M/D")) &amp; " "</f>
        <v xml:space="preserve">0.00% 컴퓨터 비전 구현(김보찬) 5/10-5/17 </v>
      </c>
      <c r="S33" s="31"/>
      <c r="T33" s="31"/>
      <c r="U33" s="31"/>
      <c r="V33" s="31"/>
      <c r="W33" s="31"/>
      <c r="X33" s="31"/>
    </row>
    <row r="34" spans="1:24" s="32" customFormat="1" ht="12" outlineLevel="2" x14ac:dyDescent="0.3">
      <c r="A34" s="24" t="s">
        <v>60</v>
      </c>
      <c r="B34" s="25"/>
      <c r="C34" s="25"/>
      <c r="D34" s="25" t="s">
        <v>31</v>
      </c>
      <c r="E34" s="25"/>
      <c r="F34" s="26">
        <v>43961</v>
      </c>
      <c r="G34" s="26">
        <v>43968</v>
      </c>
      <c r="H34" s="26"/>
      <c r="I34" s="26"/>
      <c r="J34" s="27" t="s">
        <v>29</v>
      </c>
      <c r="K34" s="28">
        <v>0</v>
      </c>
      <c r="L34" s="29">
        <v>0</v>
      </c>
      <c r="M34" s="30"/>
      <c r="N34" s="31"/>
      <c r="O34" s="31"/>
      <c r="P34" s="31"/>
      <c r="Q34" s="31"/>
      <c r="R34" s="31" t="str">
        <f>"" &amp; TEXT(L34,"#0.00%") &amp; " " &amp; "UI 구현" &amp; "(김보찬)" &amp; " " &amp; IF(F34="","",TEXT(F34,"M/D-")) &amp; IF(G34="","",TEXT(G34,"M/D")) &amp; " "</f>
        <v xml:space="preserve">0.00% UI 구현(김보찬) 5/10-5/17 </v>
      </c>
      <c r="S34" s="31"/>
      <c r="T34" s="31"/>
      <c r="U34" s="31"/>
      <c r="V34" s="31"/>
      <c r="W34" s="31"/>
      <c r="X34" s="31"/>
    </row>
    <row r="35" spans="1:24" s="32" customFormat="1" ht="12" outlineLevel="2" x14ac:dyDescent="0.3">
      <c r="A35" s="24" t="s">
        <v>61</v>
      </c>
      <c r="B35" s="25"/>
      <c r="C35" s="25"/>
      <c r="D35" s="27" t="s">
        <v>33</v>
      </c>
      <c r="E35" s="25"/>
      <c r="F35" s="26">
        <v>43961</v>
      </c>
      <c r="G35" s="26">
        <v>43968</v>
      </c>
      <c r="H35" s="26"/>
      <c r="I35" s="26"/>
      <c r="J35" s="27" t="s">
        <v>34</v>
      </c>
      <c r="K35" s="28">
        <v>0</v>
      </c>
      <c r="L35" s="29">
        <v>0</v>
      </c>
      <c r="M35" s="30"/>
      <c r="N35" s="31"/>
      <c r="O35" s="31"/>
      <c r="P35" s="31"/>
      <c r="Q35" s="31"/>
      <c r="R35" s="31" t="str">
        <f>"" &amp; TEXT(L35,"#0.00%") &amp; " " &amp; "그래프 기능 구현" &amp; "(금동현)" &amp; " " &amp; IF(F35="","",TEXT(F35,"M/D-")) &amp; IF(G35="","",TEXT(G35,"M/D")) &amp; " "</f>
        <v xml:space="preserve">0.00% 그래프 기능 구현(금동현) 5/10-5/17 </v>
      </c>
      <c r="S35" s="31"/>
      <c r="T35" s="31"/>
      <c r="U35" s="31"/>
      <c r="V35" s="31"/>
      <c r="W35" s="31"/>
      <c r="X35" s="31"/>
    </row>
    <row r="36" spans="1:24" s="32" customFormat="1" ht="12" outlineLevel="2" x14ac:dyDescent="0.3">
      <c r="A36" s="24" t="s">
        <v>62</v>
      </c>
      <c r="B36" s="25"/>
      <c r="C36" s="25"/>
      <c r="D36" s="25" t="s">
        <v>36</v>
      </c>
      <c r="E36" s="25"/>
      <c r="F36" s="26">
        <v>43961</v>
      </c>
      <c r="G36" s="26">
        <v>43968</v>
      </c>
      <c r="H36" s="26"/>
      <c r="I36" s="26"/>
      <c r="J36" s="27" t="s">
        <v>37</v>
      </c>
      <c r="K36" s="28">
        <v>0</v>
      </c>
      <c r="L36" s="29">
        <v>0</v>
      </c>
      <c r="M36" s="30"/>
      <c r="N36" s="31"/>
      <c r="O36" s="31"/>
      <c r="P36" s="31"/>
      <c r="Q36" s="31"/>
      <c r="R36" s="31" t="str">
        <f>"" &amp; TEXT(L36,"#0.00%") &amp; " " &amp; "자연어 처리 구현" &amp; "(박재완)" &amp; " " &amp; IF(F36="","",TEXT(F36,"M/D-")) &amp; IF(G36="","",TEXT(G36,"M/D")) &amp; " "</f>
        <v xml:space="preserve">0.00% 자연어 처리 구현(박재완) 5/10-5/17 </v>
      </c>
      <c r="S36" s="31"/>
      <c r="T36" s="31"/>
      <c r="U36" s="31"/>
      <c r="V36" s="31"/>
      <c r="W36" s="31"/>
      <c r="X36" s="31"/>
    </row>
    <row r="37" spans="1:24" s="32" customFormat="1" ht="12" outlineLevel="1" x14ac:dyDescent="0.3">
      <c r="A37" s="24" t="s">
        <v>63</v>
      </c>
      <c r="B37" s="25"/>
      <c r="C37" s="25" t="s">
        <v>39</v>
      </c>
      <c r="D37" s="25"/>
      <c r="E37" s="25"/>
      <c r="F37" s="26">
        <v>43968</v>
      </c>
      <c r="G37" s="26">
        <v>43970</v>
      </c>
      <c r="H37" s="26"/>
      <c r="I37" s="26"/>
      <c r="J37" s="25"/>
      <c r="K37" s="28">
        <v>0</v>
      </c>
      <c r="L37" s="29">
        <v>0</v>
      </c>
      <c r="M37" s="30"/>
      <c r="N37" s="31"/>
      <c r="O37" s="31"/>
      <c r="P37" s="31"/>
      <c r="Q37" s="31"/>
      <c r="R37" s="31"/>
      <c r="S37" s="31" t="str">
        <f>"" &amp; TEXT(L37,"#0.00%") &amp; " " &amp; "테스트" &amp; " " &amp; IF(F37="","",TEXT(F37,"M/D-")) &amp; IF(G37="","",TEXT(G37,"M/D")) &amp; " "</f>
        <v xml:space="preserve">0.00% 테스트 5/17-5/19 </v>
      </c>
      <c r="T37" s="31"/>
      <c r="U37" s="31"/>
      <c r="V37" s="31"/>
      <c r="W37" s="31"/>
      <c r="X37" s="31"/>
    </row>
    <row r="38" spans="1:24" s="32" customFormat="1" ht="12" x14ac:dyDescent="0.3">
      <c r="A38" s="24" t="s">
        <v>64</v>
      </c>
      <c r="B38" s="33" t="s">
        <v>65</v>
      </c>
      <c r="C38" s="25"/>
      <c r="D38" s="25"/>
      <c r="E38" s="25"/>
      <c r="F38" s="26">
        <v>43970</v>
      </c>
      <c r="G38" s="26">
        <v>43984</v>
      </c>
      <c r="H38" s="26"/>
      <c r="I38" s="26"/>
      <c r="J38" s="27"/>
      <c r="K38" s="28">
        <v>0</v>
      </c>
      <c r="L38" s="29">
        <v>0</v>
      </c>
      <c r="M38" s="30"/>
      <c r="N38" s="31"/>
      <c r="O38" s="31"/>
      <c r="P38" s="31"/>
      <c r="Q38" s="31"/>
      <c r="R38" s="31"/>
      <c r="S38" s="31" t="str">
        <f>"  " &amp; TEXT(L38,"#0.00%") &amp; " " &amp; "스플린트4" &amp; " " &amp; IF(F38="","",TEXT(F38,"M/D-")) &amp; IF(G38="","",TEXT(G38,"M/D")) &amp; " "</f>
        <v xml:space="preserve">  0.00% 스플린트4 5/19-6/2 </v>
      </c>
      <c r="T38" s="31"/>
      <c r="U38" s="31"/>
      <c r="V38" s="31"/>
      <c r="W38" s="31"/>
      <c r="X38" s="31"/>
    </row>
    <row r="39" spans="1:24" s="32" customFormat="1" ht="12" outlineLevel="1" x14ac:dyDescent="0.3">
      <c r="A39" s="24" t="s">
        <v>66</v>
      </c>
      <c r="B39" s="25"/>
      <c r="C39" s="25" t="s">
        <v>17</v>
      </c>
      <c r="D39" s="25"/>
      <c r="E39" s="25"/>
      <c r="F39" s="26">
        <v>43970</v>
      </c>
      <c r="G39" s="26">
        <v>43972</v>
      </c>
      <c r="H39" s="26"/>
      <c r="I39" s="26"/>
      <c r="J39" s="27"/>
      <c r="K39" s="28">
        <v>0</v>
      </c>
      <c r="L39" s="29">
        <v>0</v>
      </c>
      <c r="M39" s="30"/>
      <c r="N39" s="31"/>
      <c r="O39" s="31"/>
      <c r="P39" s="31"/>
      <c r="Q39" s="31"/>
      <c r="R39" s="31"/>
      <c r="S39" s="31" t="str">
        <f>"  " &amp; TEXT(L39,"#0.00%") &amp; " " &amp; "분석" &amp; " " &amp; IF(F39="","",TEXT(F39,"M/D-")) &amp; IF(G39="","",TEXT(G39,"M/D")) &amp; " "</f>
        <v xml:space="preserve">  0.00% 분석 5/19-5/21 </v>
      </c>
      <c r="T39" s="31"/>
      <c r="U39" s="31"/>
      <c r="V39" s="31"/>
      <c r="W39" s="31"/>
      <c r="X39" s="31"/>
    </row>
    <row r="40" spans="1:24" s="32" customFormat="1" ht="12" outlineLevel="1" x14ac:dyDescent="0.3">
      <c r="A40" s="24" t="s">
        <v>67</v>
      </c>
      <c r="B40" s="25"/>
      <c r="C40" s="25" t="s">
        <v>19</v>
      </c>
      <c r="D40" s="25"/>
      <c r="E40" s="25"/>
      <c r="F40" s="26">
        <v>43972</v>
      </c>
      <c r="G40" s="26">
        <v>43975</v>
      </c>
      <c r="H40" s="26"/>
      <c r="I40" s="26"/>
      <c r="J40" s="27"/>
      <c r="K40" s="28">
        <v>0</v>
      </c>
      <c r="L40" s="29">
        <v>0</v>
      </c>
      <c r="M40" s="30"/>
      <c r="N40" s="31"/>
      <c r="O40" s="31"/>
      <c r="P40" s="31"/>
      <c r="Q40" s="31"/>
      <c r="R40" s="31"/>
      <c r="S40" s="31" t="str">
        <f>"    " &amp; TEXT(L40,"#0.00%") &amp; " " &amp; "설계" &amp; " " &amp; IF(F40="","",TEXT(F40,"M/D-")) &amp; IF(G40="","",TEXT(G40,"M/D")) &amp; " "</f>
        <v xml:space="preserve">    0.00% 설계 5/21-5/24 </v>
      </c>
      <c r="T40" s="31"/>
      <c r="U40" s="31"/>
      <c r="V40" s="31"/>
      <c r="W40" s="31"/>
      <c r="X40" s="31"/>
    </row>
    <row r="41" spans="1:24" s="32" customFormat="1" ht="12" outlineLevel="1" x14ac:dyDescent="0.3">
      <c r="A41" s="24" t="s">
        <v>68</v>
      </c>
      <c r="B41" s="25"/>
      <c r="C41" s="25" t="s">
        <v>21</v>
      </c>
      <c r="D41" s="25"/>
      <c r="E41" s="25"/>
      <c r="F41" s="26">
        <v>43975</v>
      </c>
      <c r="G41" s="26">
        <v>43982</v>
      </c>
      <c r="H41" s="26"/>
      <c r="I41" s="26"/>
      <c r="J41" s="33"/>
      <c r="K41" s="28">
        <v>0</v>
      </c>
      <c r="L41" s="29">
        <v>0</v>
      </c>
      <c r="M41" s="30"/>
      <c r="N41" s="31"/>
      <c r="O41" s="31"/>
      <c r="P41" s="31"/>
      <c r="Q41" s="31"/>
      <c r="R41" s="31"/>
      <c r="S41" s="31"/>
      <c r="T41" s="31" t="str">
        <f>"" &amp; TEXT(L41,"#0.00%") &amp; " " &amp; "구현" &amp; " " &amp; IF(F41="","",TEXT(F41,"M/D-")) &amp; IF(G41="","",TEXT(G41,"M/D")) &amp; " "</f>
        <v xml:space="preserve">0.00% 구현 5/24-5/31 </v>
      </c>
      <c r="U41" s="31"/>
      <c r="V41" s="31"/>
      <c r="W41" s="31"/>
      <c r="X41" s="31"/>
    </row>
    <row r="42" spans="1:24" s="32" customFormat="1" ht="12" outlineLevel="2" x14ac:dyDescent="0.3">
      <c r="A42" s="24" t="s">
        <v>69</v>
      </c>
      <c r="B42" s="27"/>
      <c r="C42" s="27"/>
      <c r="D42" s="25" t="s">
        <v>23</v>
      </c>
      <c r="E42" s="25"/>
      <c r="F42" s="26">
        <v>43975</v>
      </c>
      <c r="G42" s="26">
        <v>43982</v>
      </c>
      <c r="H42" s="26"/>
      <c r="I42" s="26"/>
      <c r="J42" s="27" t="s">
        <v>24</v>
      </c>
      <c r="K42" s="28">
        <v>0</v>
      </c>
      <c r="L42" s="29">
        <v>0</v>
      </c>
      <c r="M42" s="30"/>
      <c r="N42" s="31"/>
      <c r="O42" s="31"/>
      <c r="P42" s="31"/>
      <c r="Q42" s="31"/>
      <c r="R42" s="31"/>
      <c r="S42" s="31"/>
      <c r="T42" s="31" t="str">
        <f>"" &amp; TEXT(L42,"#0.00%") &amp; " " &amp; "서버 및 웹 구현" &amp; "(박세찬)" &amp; " " &amp; IF(F42="","",TEXT(F42,"M/D-")) &amp; IF(G42="","",TEXT(G42,"M/D")) &amp; " "</f>
        <v xml:space="preserve">0.00% 서버 및 웹 구현(박세찬) 5/24-5/31 </v>
      </c>
      <c r="U42" s="31"/>
      <c r="V42" s="31"/>
      <c r="W42" s="31"/>
      <c r="X42" s="31"/>
    </row>
    <row r="43" spans="1:24" s="32" customFormat="1" ht="12" outlineLevel="2" x14ac:dyDescent="0.3">
      <c r="A43" s="24" t="s">
        <v>70</v>
      </c>
      <c r="B43" s="27"/>
      <c r="C43" s="27"/>
      <c r="D43" s="25" t="s">
        <v>26</v>
      </c>
      <c r="E43" s="25"/>
      <c r="F43" s="26">
        <v>43975</v>
      </c>
      <c r="G43" s="26">
        <v>43982</v>
      </c>
      <c r="H43" s="26"/>
      <c r="I43" s="26"/>
      <c r="J43" s="27" t="s">
        <v>24</v>
      </c>
      <c r="K43" s="28">
        <v>0</v>
      </c>
      <c r="L43" s="29">
        <v>0</v>
      </c>
      <c r="M43" s="30"/>
      <c r="N43" s="31"/>
      <c r="O43" s="31"/>
      <c r="P43" s="31"/>
      <c r="Q43" s="31"/>
      <c r="R43" s="31"/>
      <c r="S43" s="31"/>
      <c r="T43" s="31" t="str">
        <f>"" &amp; TEXT(L43,"#0.00%") &amp; " " &amp; "DB-login/join 구현" &amp; "(박세찬)" &amp; " " &amp; IF(F43="","",TEXT(F43,"M/D-")) &amp; IF(G43="","",TEXT(G43,"M/D")) &amp; " "</f>
        <v xml:space="preserve">0.00% DB-login/join 구현(박세찬) 5/24-5/31 </v>
      </c>
      <c r="U43" s="31"/>
      <c r="V43" s="31"/>
      <c r="W43" s="31"/>
      <c r="X43" s="31"/>
    </row>
    <row r="44" spans="1:24" s="32" customFormat="1" ht="12" outlineLevel="2" x14ac:dyDescent="0.3">
      <c r="A44" s="24" t="s">
        <v>71</v>
      </c>
      <c r="B44" s="25"/>
      <c r="C44" s="34"/>
      <c r="D44" s="27" t="s">
        <v>28</v>
      </c>
      <c r="E44" s="25"/>
      <c r="F44" s="26">
        <v>43975</v>
      </c>
      <c r="G44" s="26">
        <v>43982</v>
      </c>
      <c r="H44" s="26"/>
      <c r="I44" s="26"/>
      <c r="J44" s="27" t="s">
        <v>29</v>
      </c>
      <c r="K44" s="28">
        <v>0</v>
      </c>
      <c r="L44" s="29">
        <v>0</v>
      </c>
      <c r="M44" s="30"/>
      <c r="N44" s="31"/>
      <c r="O44" s="31"/>
      <c r="P44" s="31"/>
      <c r="Q44" s="31"/>
      <c r="R44" s="31"/>
      <c r="S44" s="31"/>
      <c r="T44" s="31" t="str">
        <f>"" &amp; TEXT(L44,"#0.00%") &amp; " " &amp; "컴퓨터 비전 구현" &amp; "(김보찬)" &amp; " " &amp; IF(F44="","",TEXT(F44,"M/D-")) &amp; IF(G44="","",TEXT(G44,"M/D")) &amp; " "</f>
        <v xml:space="preserve">0.00% 컴퓨터 비전 구현(김보찬) 5/24-5/31 </v>
      </c>
      <c r="U44" s="31"/>
      <c r="V44" s="31"/>
      <c r="W44" s="31"/>
      <c r="X44" s="31"/>
    </row>
    <row r="45" spans="1:24" s="32" customFormat="1" ht="12" outlineLevel="2" x14ac:dyDescent="0.3">
      <c r="A45" s="24" t="s">
        <v>72</v>
      </c>
      <c r="B45" s="25"/>
      <c r="C45" s="25"/>
      <c r="D45" s="25" t="s">
        <v>31</v>
      </c>
      <c r="E45" s="25"/>
      <c r="F45" s="26">
        <v>43975</v>
      </c>
      <c r="G45" s="26">
        <v>43982</v>
      </c>
      <c r="H45" s="26"/>
      <c r="I45" s="26"/>
      <c r="J45" s="27" t="s">
        <v>29</v>
      </c>
      <c r="K45" s="28">
        <v>0</v>
      </c>
      <c r="L45" s="29">
        <v>0</v>
      </c>
      <c r="M45" s="30"/>
      <c r="N45" s="31"/>
      <c r="O45" s="31"/>
      <c r="P45" s="31"/>
      <c r="Q45" s="31"/>
      <c r="R45" s="31"/>
      <c r="S45" s="31"/>
      <c r="T45" s="31" t="str">
        <f>"" &amp; TEXT(L45,"#0.00%") &amp; " " &amp; "UI 구현" &amp; "(김보찬)" &amp; " " &amp; IF(F45="","",TEXT(F45,"M/D-")) &amp; IF(G45="","",TEXT(G45,"M/D")) &amp; " "</f>
        <v xml:space="preserve">0.00% UI 구현(김보찬) 5/24-5/31 </v>
      </c>
      <c r="U45" s="31"/>
      <c r="V45" s="31"/>
      <c r="W45" s="31"/>
      <c r="X45" s="31"/>
    </row>
    <row r="46" spans="1:24" s="32" customFormat="1" ht="12" outlineLevel="2" x14ac:dyDescent="0.3">
      <c r="A46" s="24" t="s">
        <v>73</v>
      </c>
      <c r="B46" s="25"/>
      <c r="C46" s="25"/>
      <c r="D46" s="27" t="s">
        <v>33</v>
      </c>
      <c r="E46" s="25"/>
      <c r="F46" s="26">
        <v>43975</v>
      </c>
      <c r="G46" s="26">
        <v>43982</v>
      </c>
      <c r="H46" s="26"/>
      <c r="I46" s="26"/>
      <c r="J46" s="27" t="s">
        <v>34</v>
      </c>
      <c r="K46" s="28">
        <v>0</v>
      </c>
      <c r="L46" s="29">
        <v>0</v>
      </c>
      <c r="M46" s="30"/>
      <c r="N46" s="31"/>
      <c r="O46" s="31"/>
      <c r="P46" s="31"/>
      <c r="Q46" s="31"/>
      <c r="R46" s="31"/>
      <c r="S46" s="31"/>
      <c r="T46" s="31" t="str">
        <f>"" &amp; TEXT(L46,"#0.00%") &amp; " " &amp; "그래프 기능 구현" &amp; "(금동현)" &amp; " " &amp; IF(F46="","",TEXT(F46,"M/D-")) &amp; IF(G46="","",TEXT(G46,"M/D")) &amp; " "</f>
        <v xml:space="preserve">0.00% 그래프 기능 구현(금동현) 5/24-5/31 </v>
      </c>
      <c r="U46" s="31"/>
      <c r="V46" s="31"/>
      <c r="W46" s="31"/>
      <c r="X46" s="31"/>
    </row>
    <row r="47" spans="1:24" s="32" customFormat="1" ht="12" outlineLevel="2" x14ac:dyDescent="0.3">
      <c r="A47" s="24" t="s">
        <v>74</v>
      </c>
      <c r="B47" s="25"/>
      <c r="C47" s="25"/>
      <c r="D47" s="25" t="s">
        <v>36</v>
      </c>
      <c r="E47" s="25"/>
      <c r="F47" s="26">
        <v>43975</v>
      </c>
      <c r="G47" s="26">
        <v>43982</v>
      </c>
      <c r="H47" s="26"/>
      <c r="I47" s="26"/>
      <c r="J47" s="27" t="s">
        <v>37</v>
      </c>
      <c r="K47" s="28">
        <v>0</v>
      </c>
      <c r="L47" s="29">
        <v>0</v>
      </c>
      <c r="M47" s="30"/>
      <c r="N47" s="31"/>
      <c r="O47" s="31"/>
      <c r="P47" s="31"/>
      <c r="Q47" s="31"/>
      <c r="R47" s="31"/>
      <c r="S47" s="31"/>
      <c r="T47" s="31" t="str">
        <f>"" &amp; TEXT(L47,"#0.00%") &amp; " " &amp; "자연어 처리 구현" &amp; "(박재완)" &amp; " " &amp; IF(F47="","",TEXT(F47,"M/D-")) &amp; IF(G47="","",TEXT(G47,"M/D")) &amp; " "</f>
        <v xml:space="preserve">0.00% 자연어 처리 구현(박재완) 5/24-5/31 </v>
      </c>
      <c r="U47" s="31"/>
      <c r="V47" s="31"/>
      <c r="W47" s="31"/>
      <c r="X47" s="31"/>
    </row>
    <row r="48" spans="1:24" s="32" customFormat="1" ht="12" outlineLevel="1" x14ac:dyDescent="0.3">
      <c r="A48" s="24" t="s">
        <v>75</v>
      </c>
      <c r="B48" s="25"/>
      <c r="C48" s="25" t="s">
        <v>39</v>
      </c>
      <c r="D48" s="25"/>
      <c r="E48" s="25"/>
      <c r="F48" s="26">
        <v>43982</v>
      </c>
      <c r="G48" s="26">
        <v>43984</v>
      </c>
      <c r="H48" s="26"/>
      <c r="I48" s="26"/>
      <c r="J48" s="25"/>
      <c r="K48" s="28">
        <v>0</v>
      </c>
      <c r="L48" s="29">
        <v>0</v>
      </c>
      <c r="M48" s="30"/>
      <c r="N48" s="31"/>
      <c r="O48" s="31"/>
      <c r="P48" s="31"/>
      <c r="Q48" s="31"/>
      <c r="R48" s="31"/>
      <c r="S48" s="31"/>
      <c r="T48" s="31"/>
      <c r="U48" s="31" t="str">
        <f>"" &amp; TEXT(L48,"#0.00%") &amp; " " &amp; "테스트" &amp; " " &amp; IF(F48="","",TEXT(F48,"M/D-")) &amp; IF(G48="","",TEXT(G48,"M/D")) &amp; " "</f>
        <v xml:space="preserve">0.00% 테스트 5/31-6/2 </v>
      </c>
      <c r="V48" s="31"/>
      <c r="W48" s="31"/>
      <c r="X48" s="31"/>
    </row>
    <row r="49" spans="1:24" s="32" customFormat="1" ht="12" x14ac:dyDescent="0.3">
      <c r="A49" s="24" t="s">
        <v>76</v>
      </c>
      <c r="B49" s="33" t="s">
        <v>77</v>
      </c>
      <c r="C49" s="25"/>
      <c r="D49" s="25"/>
      <c r="E49" s="25"/>
      <c r="F49" s="26">
        <v>43984</v>
      </c>
      <c r="G49" s="26">
        <v>43998</v>
      </c>
      <c r="H49" s="26"/>
      <c r="I49" s="26"/>
      <c r="J49" s="27"/>
      <c r="K49" s="28">
        <v>0</v>
      </c>
      <c r="L49" s="29">
        <v>0</v>
      </c>
      <c r="M49" s="30"/>
      <c r="N49" s="31"/>
      <c r="O49" s="31"/>
      <c r="P49" s="31"/>
      <c r="Q49" s="31"/>
      <c r="R49" s="31"/>
      <c r="S49" s="31"/>
      <c r="T49" s="31"/>
      <c r="U49" s="31" t="str">
        <f>"  " &amp; TEXT(L49,"#0.00%") &amp; " " &amp; "스플린트5" &amp; " " &amp; IF(F49="","",TEXT(F49,"M/D-")) &amp; IF(G49="","",TEXT(G49,"M/D")) &amp; " "</f>
        <v xml:space="preserve">  0.00% 스플린트5 6/2-6/16 </v>
      </c>
      <c r="V49" s="31"/>
      <c r="W49" s="31"/>
      <c r="X49" s="31"/>
    </row>
    <row r="50" spans="1:24" s="32" customFormat="1" ht="12" outlineLevel="1" x14ac:dyDescent="0.3">
      <c r="A50" s="24" t="s">
        <v>78</v>
      </c>
      <c r="B50" s="25"/>
      <c r="C50" s="25" t="s">
        <v>17</v>
      </c>
      <c r="D50" s="25"/>
      <c r="E50" s="25"/>
      <c r="F50" s="26">
        <v>43984</v>
      </c>
      <c r="G50" s="26">
        <v>43986</v>
      </c>
      <c r="H50" s="26"/>
      <c r="I50" s="26"/>
      <c r="J50" s="27"/>
      <c r="K50" s="28">
        <v>0</v>
      </c>
      <c r="L50" s="29">
        <v>0</v>
      </c>
      <c r="M50" s="30"/>
      <c r="N50" s="31"/>
      <c r="O50" s="31"/>
      <c r="P50" s="31"/>
      <c r="Q50" s="31"/>
      <c r="R50" s="31"/>
      <c r="S50" s="31"/>
      <c r="T50" s="31"/>
      <c r="U50" s="31" t="str">
        <f>"  " &amp; TEXT(L50,"#0.00%") &amp; " " &amp; "분석" &amp; " " &amp; IF(F50="","",TEXT(F50,"M/D-")) &amp; IF(G50="","",TEXT(G50,"M/D")) &amp; " "</f>
        <v xml:space="preserve">  0.00% 분석 6/2-6/4 </v>
      </c>
      <c r="V50" s="31"/>
      <c r="W50" s="31"/>
      <c r="X50" s="31"/>
    </row>
    <row r="51" spans="1:24" s="32" customFormat="1" ht="12" outlineLevel="1" x14ac:dyDescent="0.3">
      <c r="A51" s="24" t="s">
        <v>79</v>
      </c>
      <c r="B51" s="25"/>
      <c r="C51" s="25" t="s">
        <v>19</v>
      </c>
      <c r="D51" s="25"/>
      <c r="E51" s="25"/>
      <c r="F51" s="26">
        <v>43986</v>
      </c>
      <c r="G51" s="26">
        <v>43989</v>
      </c>
      <c r="H51" s="26"/>
      <c r="I51" s="26"/>
      <c r="J51" s="27"/>
      <c r="K51" s="28">
        <v>0</v>
      </c>
      <c r="L51" s="29">
        <v>0</v>
      </c>
      <c r="M51" s="30"/>
      <c r="N51" s="31"/>
      <c r="O51" s="31"/>
      <c r="P51" s="31"/>
      <c r="Q51" s="31"/>
      <c r="R51" s="31"/>
      <c r="S51" s="31"/>
      <c r="T51" s="31"/>
      <c r="U51" s="31" t="str">
        <f>"    " &amp; TEXT(L51,"#0.00%") &amp; " " &amp; "설계" &amp; " " &amp; IF(F51="","",TEXT(F51,"M/D-")) &amp; IF(G51="","",TEXT(G51,"M/D")) &amp; " "</f>
        <v xml:space="preserve">    0.00% 설계 6/4-6/7 </v>
      </c>
      <c r="V51" s="31"/>
      <c r="W51" s="31"/>
      <c r="X51" s="31"/>
    </row>
    <row r="52" spans="1:24" s="32" customFormat="1" ht="12" outlineLevel="1" x14ac:dyDescent="0.3">
      <c r="A52" s="24" t="s">
        <v>80</v>
      </c>
      <c r="B52" s="25"/>
      <c r="C52" s="25" t="s">
        <v>21</v>
      </c>
      <c r="D52" s="25"/>
      <c r="E52" s="25"/>
      <c r="F52" s="26">
        <v>43989</v>
      </c>
      <c r="G52" s="26">
        <v>43996</v>
      </c>
      <c r="H52" s="26"/>
      <c r="I52" s="26"/>
      <c r="J52" s="33"/>
      <c r="K52" s="28">
        <v>0</v>
      </c>
      <c r="L52" s="29">
        <v>0</v>
      </c>
      <c r="M52" s="30"/>
      <c r="N52" s="31"/>
      <c r="O52" s="31"/>
      <c r="P52" s="31"/>
      <c r="Q52" s="31"/>
      <c r="R52" s="31"/>
      <c r="S52" s="31"/>
      <c r="T52" s="31"/>
      <c r="U52" s="31"/>
      <c r="V52" s="31" t="str">
        <f>"" &amp; TEXT(L52,"#0.00%") &amp; " " &amp; "구현" &amp; " " &amp; IF(F52="","",TEXT(F52,"M/D-")) &amp; IF(G52="","",TEXT(G52,"M/D")) &amp; " "</f>
        <v xml:space="preserve">0.00% 구현 6/7-6/14 </v>
      </c>
      <c r="W52" s="31"/>
      <c r="X52" s="31"/>
    </row>
    <row r="53" spans="1:24" s="32" customFormat="1" ht="12" outlineLevel="2" x14ac:dyDescent="0.3">
      <c r="A53" s="24" t="s">
        <v>81</v>
      </c>
      <c r="B53" s="27"/>
      <c r="C53" s="27"/>
      <c r="D53" s="25" t="s">
        <v>23</v>
      </c>
      <c r="E53" s="25"/>
      <c r="F53" s="26">
        <v>43989</v>
      </c>
      <c r="G53" s="26">
        <v>43996</v>
      </c>
      <c r="H53" s="26"/>
      <c r="I53" s="26"/>
      <c r="J53" s="27" t="s">
        <v>24</v>
      </c>
      <c r="K53" s="28">
        <v>0</v>
      </c>
      <c r="L53" s="29">
        <v>0</v>
      </c>
      <c r="M53" s="30"/>
      <c r="N53" s="31"/>
      <c r="O53" s="31"/>
      <c r="P53" s="31"/>
      <c r="Q53" s="31"/>
      <c r="R53" s="31"/>
      <c r="S53" s="31"/>
      <c r="T53" s="31"/>
      <c r="U53" s="31"/>
      <c r="V53" s="31" t="str">
        <f>"" &amp; TEXT(L53,"#0.00%") &amp; " " &amp; "서버 및 웹 구현" &amp; "(박세찬)" &amp; " " &amp; IF(F53="","",TEXT(F53,"M/D-")) &amp; IF(G53="","",TEXT(G53,"M/D")) &amp; " "</f>
        <v xml:space="preserve">0.00% 서버 및 웹 구현(박세찬) 6/7-6/14 </v>
      </c>
      <c r="W53" s="31"/>
      <c r="X53" s="31"/>
    </row>
    <row r="54" spans="1:24" s="32" customFormat="1" ht="12" outlineLevel="2" x14ac:dyDescent="0.3">
      <c r="A54" s="24" t="s">
        <v>82</v>
      </c>
      <c r="B54" s="27"/>
      <c r="C54" s="27"/>
      <c r="D54" s="25" t="s">
        <v>26</v>
      </c>
      <c r="E54" s="25"/>
      <c r="F54" s="26">
        <v>43989</v>
      </c>
      <c r="G54" s="26">
        <v>43996</v>
      </c>
      <c r="H54" s="26"/>
      <c r="I54" s="26"/>
      <c r="J54" s="27" t="s">
        <v>24</v>
      </c>
      <c r="K54" s="28">
        <v>0</v>
      </c>
      <c r="L54" s="29">
        <v>0</v>
      </c>
      <c r="M54" s="30"/>
      <c r="N54" s="31"/>
      <c r="O54" s="31"/>
      <c r="P54" s="31"/>
      <c r="Q54" s="31"/>
      <c r="R54" s="31"/>
      <c r="S54" s="31"/>
      <c r="T54" s="31"/>
      <c r="U54" s="31"/>
      <c r="V54" s="31" t="str">
        <f>"" &amp; TEXT(L54,"#0.00%") &amp; " " &amp; "DB-login/join 구현" &amp; "(박세찬)" &amp; " " &amp; IF(F54="","",TEXT(F54,"M/D-")) &amp; IF(G54="","",TEXT(G54,"M/D")) &amp; " "</f>
        <v xml:space="preserve">0.00% DB-login/join 구현(박세찬) 6/7-6/14 </v>
      </c>
      <c r="W54" s="31"/>
      <c r="X54" s="31"/>
    </row>
    <row r="55" spans="1:24" s="32" customFormat="1" ht="12" outlineLevel="2" x14ac:dyDescent="0.3">
      <c r="A55" s="24" t="s">
        <v>83</v>
      </c>
      <c r="B55" s="25"/>
      <c r="C55" s="34"/>
      <c r="D55" s="27" t="s">
        <v>28</v>
      </c>
      <c r="E55" s="25"/>
      <c r="F55" s="26">
        <v>43989</v>
      </c>
      <c r="G55" s="26">
        <v>43996</v>
      </c>
      <c r="H55" s="26"/>
      <c r="I55" s="26"/>
      <c r="J55" s="27" t="s">
        <v>29</v>
      </c>
      <c r="K55" s="28">
        <v>0</v>
      </c>
      <c r="L55" s="29">
        <v>0</v>
      </c>
      <c r="M55" s="30"/>
      <c r="N55" s="31"/>
      <c r="O55" s="31"/>
      <c r="P55" s="31"/>
      <c r="Q55" s="31"/>
      <c r="R55" s="31"/>
      <c r="S55" s="31"/>
      <c r="T55" s="31"/>
      <c r="U55" s="31"/>
      <c r="V55" s="31" t="str">
        <f>"" &amp; TEXT(L55,"#0.00%") &amp; " " &amp; "컴퓨터 비전 구현" &amp; "(김보찬)" &amp; " " &amp; IF(F55="","",TEXT(F55,"M/D-")) &amp; IF(G55="","",TEXT(G55,"M/D")) &amp; " "</f>
        <v xml:space="preserve">0.00% 컴퓨터 비전 구현(김보찬) 6/7-6/14 </v>
      </c>
      <c r="W55" s="31"/>
      <c r="X55" s="31"/>
    </row>
    <row r="56" spans="1:24" s="32" customFormat="1" ht="12" outlineLevel="2" x14ac:dyDescent="0.3">
      <c r="A56" s="24" t="s">
        <v>84</v>
      </c>
      <c r="B56" s="25"/>
      <c r="C56" s="25"/>
      <c r="D56" s="25" t="s">
        <v>31</v>
      </c>
      <c r="E56" s="25"/>
      <c r="F56" s="26">
        <v>43989</v>
      </c>
      <c r="G56" s="26">
        <v>43996</v>
      </c>
      <c r="H56" s="26"/>
      <c r="I56" s="26"/>
      <c r="J56" s="27" t="s">
        <v>29</v>
      </c>
      <c r="K56" s="28">
        <v>0</v>
      </c>
      <c r="L56" s="29">
        <v>0</v>
      </c>
      <c r="M56" s="30"/>
      <c r="N56" s="31"/>
      <c r="O56" s="31"/>
      <c r="P56" s="31"/>
      <c r="Q56" s="31"/>
      <c r="R56" s="31"/>
      <c r="S56" s="31"/>
      <c r="T56" s="31"/>
      <c r="U56" s="31"/>
      <c r="V56" s="31" t="str">
        <f>"" &amp; TEXT(L56,"#0.00%") &amp; " " &amp; "UI 구현" &amp; "(김보찬)" &amp; " " &amp; IF(F56="","",TEXT(F56,"M/D-")) &amp; IF(G56="","",TEXT(G56,"M/D")) &amp; " "</f>
        <v xml:space="preserve">0.00% UI 구현(김보찬) 6/7-6/14 </v>
      </c>
      <c r="W56" s="31"/>
      <c r="X56" s="31"/>
    </row>
    <row r="57" spans="1:24" s="32" customFormat="1" ht="12" outlineLevel="2" x14ac:dyDescent="0.3">
      <c r="A57" s="24" t="s">
        <v>85</v>
      </c>
      <c r="B57" s="25"/>
      <c r="C57" s="25"/>
      <c r="D57" s="27" t="s">
        <v>33</v>
      </c>
      <c r="E57" s="25"/>
      <c r="F57" s="26">
        <v>43989</v>
      </c>
      <c r="G57" s="26">
        <v>43996</v>
      </c>
      <c r="H57" s="26"/>
      <c r="I57" s="26"/>
      <c r="J57" s="27" t="s">
        <v>34</v>
      </c>
      <c r="K57" s="28">
        <v>0</v>
      </c>
      <c r="L57" s="29">
        <v>0</v>
      </c>
      <c r="M57" s="30"/>
      <c r="N57" s="31"/>
      <c r="O57" s="31"/>
      <c r="P57" s="31"/>
      <c r="Q57" s="31"/>
      <c r="R57" s="31"/>
      <c r="S57" s="31"/>
      <c r="T57" s="31"/>
      <c r="U57" s="31"/>
      <c r="V57" s="31" t="str">
        <f>"" &amp; TEXT(L57,"#0.00%") &amp; " " &amp; "그래프 기능 구현" &amp; "(금동현)" &amp; " " &amp; IF(F57="","",TEXT(F57,"M/D-")) &amp; IF(G57="","",TEXT(G57,"M/D")) &amp; " "</f>
        <v xml:space="preserve">0.00% 그래프 기능 구현(금동현) 6/7-6/14 </v>
      </c>
      <c r="W57" s="31"/>
      <c r="X57" s="31"/>
    </row>
    <row r="58" spans="1:24" s="32" customFormat="1" ht="12" outlineLevel="2" x14ac:dyDescent="0.3">
      <c r="A58" s="24" t="s">
        <v>86</v>
      </c>
      <c r="B58" s="25"/>
      <c r="C58" s="25"/>
      <c r="D58" s="25" t="s">
        <v>36</v>
      </c>
      <c r="E58" s="25"/>
      <c r="F58" s="26">
        <v>43989</v>
      </c>
      <c r="G58" s="26">
        <v>43996</v>
      </c>
      <c r="H58" s="26"/>
      <c r="I58" s="26"/>
      <c r="J58" s="27" t="s">
        <v>37</v>
      </c>
      <c r="K58" s="28">
        <v>0</v>
      </c>
      <c r="L58" s="29">
        <v>0</v>
      </c>
      <c r="M58" s="30"/>
      <c r="N58" s="31"/>
      <c r="O58" s="31"/>
      <c r="P58" s="31"/>
      <c r="Q58" s="31"/>
      <c r="R58" s="31"/>
      <c r="S58" s="31"/>
      <c r="T58" s="31"/>
      <c r="U58" s="31"/>
      <c r="V58" s="31" t="str">
        <f>"" &amp; TEXT(L58,"#0.00%") &amp; " " &amp; "자연어 처리 구현" &amp; "(박재완)" &amp; " " &amp; IF(F58="","",TEXT(F58,"M/D-")) &amp; IF(G58="","",TEXT(G58,"M/D")) &amp; " "</f>
        <v xml:space="preserve">0.00% 자연어 처리 구현(박재완) 6/7-6/14 </v>
      </c>
      <c r="W58" s="31"/>
      <c r="X58" s="31"/>
    </row>
    <row r="59" spans="1:24" s="32" customFormat="1" ht="12" outlineLevel="1" x14ac:dyDescent="0.3">
      <c r="A59" s="24" t="s">
        <v>87</v>
      </c>
      <c r="B59" s="25"/>
      <c r="C59" s="25" t="s">
        <v>39</v>
      </c>
      <c r="D59" s="25"/>
      <c r="E59" s="25"/>
      <c r="F59" s="26">
        <v>43996</v>
      </c>
      <c r="G59" s="26">
        <v>43998</v>
      </c>
      <c r="H59" s="26"/>
      <c r="I59" s="26"/>
      <c r="J59" s="25"/>
      <c r="K59" s="28">
        <v>0</v>
      </c>
      <c r="L59" s="29">
        <v>0</v>
      </c>
      <c r="M59" s="30"/>
      <c r="N59" s="31"/>
      <c r="O59" s="31"/>
      <c r="P59" s="31"/>
      <c r="Q59" s="31"/>
      <c r="R59" s="31"/>
      <c r="S59" s="31"/>
      <c r="T59" s="31"/>
      <c r="U59" s="31"/>
      <c r="V59" s="31"/>
      <c r="W59" s="31" t="str">
        <f>"" &amp; TEXT(L59,"#0.00%") &amp; " " &amp; "테스트" &amp; " " &amp; IF(F59="","",TEXT(F59,"M/D-")) &amp; IF(G59="","",TEXT(G59,"M/D")) &amp; " "</f>
        <v xml:space="preserve">0.00% 테스트 6/14-6/16 </v>
      </c>
      <c r="X59" s="31"/>
    </row>
  </sheetData>
  <mergeCells count="14">
    <mergeCell ref="Q3:T3"/>
    <mergeCell ref="U3:X3"/>
    <mergeCell ref="H3:H4"/>
    <mergeCell ref="I3:I4"/>
    <mergeCell ref="J3:J4"/>
    <mergeCell ref="K3:K4"/>
    <mergeCell ref="L3:L4"/>
    <mergeCell ref="M3:P3"/>
    <mergeCell ref="A2:C2"/>
    <mergeCell ref="A3:A4"/>
    <mergeCell ref="B3:D4"/>
    <mergeCell ref="E3:E4"/>
    <mergeCell ref="F3:F4"/>
    <mergeCell ref="G3:G4"/>
  </mergeCells>
  <phoneticPr fontId="6" type="noConversion"/>
  <conditionalFormatting sqref="A5:L59">
    <cfRule type="expression" dxfId="1" priority="3">
      <formula>($L5=1)</formula>
    </cfRule>
    <cfRule type="expression" dxfId="0" priority="4">
      <formula>(#REF!="G")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김보찬</dc:creator>
  <cp:lastModifiedBy>김보찬</cp:lastModifiedBy>
  <dcterms:created xsi:type="dcterms:W3CDTF">2020-04-07T13:57:12Z</dcterms:created>
  <dcterms:modified xsi:type="dcterms:W3CDTF">2020-04-07T13:58:10Z</dcterms:modified>
</cp:coreProperties>
</file>