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16032BA-6752-5143-9490-16545E59F46D}"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9" i="1" l="1"/>
  <c r="J565" i="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<sst xmlns="http://schemas.openxmlformats.org/spreadsheetml/2006/main" count="4949" uniqueCount="626">
  <si>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</si>
  <si>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</si>
  <si>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</si>
  <si>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</si>
  <si>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</si>
  <si>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</si>
  <si>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</si>
  <si>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</si>
  <si>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</si>
  <si>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</si>
  <si>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</si>
  <si>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</si>
  <si>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</si>
  <si>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</si>
  <si>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</si>
  <si>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</si>
  <si>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</si>
  <si>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</si>
  <si>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</si>
  <si>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</si>
  <si>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</si>
  <si>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</si>
  <si>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</si>
  <si>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</si>
  <si>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</si>
  <si>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</si>
  <si>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</si>
  <si>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</si>
  <si>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</si>
  <si>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</si>
  <si>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</si>
  <si>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</si>
  <si>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</si>
  <si>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</si>
  <si>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</si>
  <si>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</si>
  <si>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</si>
  <si>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</si>
  <si>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</si>
  <si>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</si>
  <si>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</si>
  <si>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</si>
  <si>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</si>
  <si>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</si>
  <si>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</si>
  <si>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</si>
  <si>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</si>
  <si>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</si>
  <si>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</si>
  <si>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</si>
  <si>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</si>
  <si>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</si>
  <si>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</si>
  <si>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</si>
  <si>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</si>
  <si>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</si>
  <si>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</si>
  <si>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</si>
  <si>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</si>
  <si>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</si>
  <si>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</si>
  <si>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</si>
  <si>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</si>
  <si>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</si>
  <si>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</si>
  <si>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</si>
  <si>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</si>
  <si>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</si>
  <si>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</si>
  <si>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</si>
  <si>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</si>
  <si>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</si>
  <si>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</si>
  <si>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</si>
  <si>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</si>
  <si>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</si>
  <si>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</si>
  <si>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</si>
  <si>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</si>
  <si>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</si>
  <si>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</si>
  <si>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</si>
  <si>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</si>
  <si>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</si>
  <si>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</si>
  <si>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</si>
  <si>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</si>
  <si>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</si>
  <si>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</si>
  <si>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</si>
  <si>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</si>
  <si>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</si>
  <si>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</si>
  <si>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</si>
  <si>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</si>
  <si>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</si>
  <si>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</si>
  <si>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</si>
  <si>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</si>
  <si>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</si>
  <si>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</si>
  <si>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</si>
  <si>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</si>
  <si>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</si>
  <si>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</si>
  <si>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</si>
  <si>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</si>
  <si>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</si>
  <si>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</si>
  <si>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</si>
  <si>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</si>
  <si>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</si>
  <si>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</si>
  <si>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</si>
  <si>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</si>
  <si>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</si>
  <si>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</si>
  <si>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</si>
  <si>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</si>
  <si>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</si>
  <si>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</si>
  <si>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</si>
  <si>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</si>
  <si>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</si>
  <si>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</si>
  <si>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</si>
  <si>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</si>
  <si>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</si>
  <si>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</si>
  <si>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</si>
  <si>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</si>
  <si>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</si>
  <si>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</si>
  <si>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</si>
  <si>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</si>
  <si>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</si>
  <si>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</si>
  <si>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</si>
  <si>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</si>
  <si>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</si>
  <si>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</si>
  <si>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</si>
  <si>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</si>
  <si>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</si>
  <si>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</si>
  <si>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</si>
  <si>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</si>
  <si>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</si>
  <si>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</si>
  <si>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</si>
  <si>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</si>
  <si>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</si>
  <si>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</si>
  <si>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</si>
  <si>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</si>
  <si>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</si>
  <si>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</si>
  <si>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</si>
  <si>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</si>
  <si>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</si>
  <si>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</si>
  <si>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</si>
  <si>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</si>
  <si>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</si>
  <si>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</si>
  <si>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</si>
  <si>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</si>
  <si>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</si>
  <si>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</si>
  <si>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</si>
  <si>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</si>
  <si>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</si>
  <si>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</si>
  <si>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</si>
  <si>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</si>
  <si>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</si>
  <si>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</si>
  <si>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</si>
  <si>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</si>
  <si>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</si>
  <si>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</si>
  <si>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</si>
  <si>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</si>
  <si>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</si>
  <si>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</si>
  <si>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</si>
  <si>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</si>
  <si>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</si>
  <si>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</si>
  <si>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</si>
  <si>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</si>
  <si>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</si>
  <si>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</si>
  <si>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</si>
  <si>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</si>
  <si>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</si>
  <si>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</si>
  <si>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</si>
  <si>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</si>
  <si>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</si>
  <si>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</si>
  <si>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</si>
  <si>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</si>
  <si>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</si>
  <si>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</si>
  <si>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</si>
  <si>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</si>
  <si>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</si>
  <si>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</si>
  <si>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</si>
  <si>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</si>
  <si>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</si>
  <si>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</si>
  <si>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</si>
  <si>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</si>
  <si>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</si>
  <si>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</si>
  <si>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</si>
  <si>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</si>
  <si>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</si>
  <si>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</si>
  <si>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</si>
  <si>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</si>
  <si>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</si>
  <si>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</si>
  <si>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</si>
  <si>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</si>
  <si>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</si>
  <si>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</si>
  <si>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</si>
  <si>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</si>
  <si>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</si>
  <si>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</si>
  <si>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</si>
  <si>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</si>
  <si>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</si>
  <si>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</si>
  <si>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</si>
  <si>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</si>
  <si>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</si>
  <si>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</si>
  <si>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</si>
  <si>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</si>
  <si>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</si>
  <si>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</si>
  <si>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</si>
  <si>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</si>
  <si>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</si>
  <si>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</si>
  <si>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</si>
  <si>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</si>
  <si>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</si>
  <si>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</si>
  <si>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</si>
  <si>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</si>
  <si>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</si>
  <si>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</si>
  <si>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</si>
  <si>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</si>
  <si>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</si>
  <si>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</si>
  <si>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</si>
  <si>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</si>
  <si>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</si>
  <si>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</si>
  <si>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</si>
  <si>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</si>
  <si>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</si>
  <si>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</si>
  <si>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</si>
  <si>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</si>
  <si>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</si>
  <si>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</si>
  <si>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</si>
  <si>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</si>
  <si>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</si>
  <si>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</si>
  <si>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</si>
  <si>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</si>
  <si>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</si>
  <si>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</si>
  <si>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</si>
  <si>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</si>
  <si>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</si>
  <si>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</si>
  <si>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</si>
  <si>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</si>
  <si>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</si>
  <si>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</si>
  <si>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</si>
  <si>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</si>
  <si>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</si>
  <si>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</si>
  <si>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</si>
  <si>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</si>
  <si>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</si>
  <si>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</si>
  <si>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</si>
  <si>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</si>
  <si>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</si>
  <si>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</si>
  <si>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</si>
  <si>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</si>
  <si>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</si>
  <si>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</si>
  <si>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</si>
  <si>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</si>
  <si>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</si>
  <si>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</si>
  <si>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</si>
  <si>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</si>
  <si>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</si>
  <si>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</si>
  <si>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</si>
  <si>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</si>
  <si>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</si>
  <si>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</si>
  <si>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</si>
  <si>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</si>
  <si>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</si>
  <si>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</si>
  <si>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</si>
  <si>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</si>
  <si>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</si>
  <si>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</si>
  <si>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</si>
  <si>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</si>
  <si>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</si>
  <si>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</si>
  <si>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</si>
  <si>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</si>
  <si>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</si>
  <si>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</si>
  <si>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</si>
  <si>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</si>
  <si>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</si>
  <si>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</si>
  <si>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</si>
  <si>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</si>
  <si>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</si>
  <si>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</si>
  <si>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</si>
  <si>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</si>
  <si>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</si>
  <si>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</si>
  <si>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</si>
  <si>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</si>
  <si>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</si>
  <si>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</si>
  <si>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</si>
  <si>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</si>
  <si>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</si>
  <si>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</si>
  <si>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</si>
  <si>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</si>
  <si>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</si>
  <si>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</si>
  <si>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</si>
  <si>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</si>
  <si>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</si>
  <si>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</si>
  <si>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</si>
  <si>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</si>
  <si>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</si>
  <si>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</si>
  <si>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</si>
  <si>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</si>
  <si>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</si>
  <si>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</si>
  <si>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</si>
  <si>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</si>
  <si>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</si>
  <si>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</si>
  <si>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</si>
  <si>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</si>
  <si>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</si>
  <si>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</si>
  <si>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</si>
  <si>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</si>
  <si>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</si>
  <si>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</si>
  <si>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</si>
  <si>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</si>
  <si>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</si>
  <si>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</si>
  <si>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</si>
  <si>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</si>
  <si>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</si>
  <si>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</si>
  <si>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</si>
  <si>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</si>
  <si>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</si>
  <si>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</si>
  <si>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</si>
  <si>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</si>
  <si>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</si>
  <si>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</si>
  <si>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</si>
  <si>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</si>
  <si>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</si>
  <si>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</si>
  <si>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</si>
  <si>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</si>
  <si>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</si>
  <si>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</si>
  <si>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</si>
  <si>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</si>
  <si>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</si>
  <si>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</si>
  <si>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</si>
  <si>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</si>
  <si>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</si>
  <si>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</si>
  <si>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</si>
  <si>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</si>
  <si>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</si>
  <si>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</si>
  <si>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</si>
  <si>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</si>
  <si>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</si>
  <si>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</si>
  <si>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</si>
  <si>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</si>
  <si>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</si>
  <si>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</si>
  <si>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</si>
  <si>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</si>
  <si>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</si>
  <si>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</si>
  <si>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</si>
  <si>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</si>
  <si>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</si>
  <si>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</si>
  <si>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</si>
  <si>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</si>
  <si>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</si>
  <si>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</si>
  <si>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</si>
  <si>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</si>
  <si>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</si>
  <si>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</si>
  <si>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</si>
  <si>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</si>
  <si>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</si>
  <si>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</si>
  <si>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</si>
  <si>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</si>
  <si>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</si>
  <si>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</si>
  <si>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</si>
  <si>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</si>
  <si>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</si>
  <si>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</si>
  <si>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</si>
  <si>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</si>
  <si>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</si>
  <si>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</si>
  <si>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</si>
  <si>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</si>
  <si>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</si>
  <si>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</si>
  <si>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</si>
  <si>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</si>
  <si>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</si>
  <si>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</si>
  <si>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</si>
  <si>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</si>
  <si>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</si>
  <si>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</si>
  <si>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</si>
  <si>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</si>
  <si>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</si>
  <si>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</si>
  <si>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</si>
  <si>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</si>
  <si>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</si>
  <si>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</si>
  <si>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</si>
  <si>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</si>
  <si>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</si>
  <si>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</si>
  <si>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</si>
  <si>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</si>
  <si>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</si>
  <si>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</si>
  <si>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</si>
  <si>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</si>
  <si>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</si>
  <si>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</si>
  <si>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</si>
  <si>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</si>
  <si>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</si>
  <si>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</si>
  <si>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</si>
  <si>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</si>
  <si>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</si>
  <si>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</si>
  <si>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</si>
  <si>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</si>
  <si>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</si>
  <si>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</si>
  <si>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</si>
  <si>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</si>
  <si>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</si>
  <si>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</si>
  <si>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</si>
  <si>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</si>
  <si>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</si>
  <si>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</si>
  <si>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</si>
  <si>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</si>
  <si>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</si>
  <si>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</si>
  <si>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</si>
  <si>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</si>
  <si>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</si>
  <si>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</si>
  <si>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</si>
  <si>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</si>
  <si>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</si>
  <si>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</si>
  <si>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</si>
  <si>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</si>
  <si>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</si>
  <si>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</si>
  <si>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</si>
  <si>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</si>
  <si>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</si>
  <si>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</si>
  <si>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</si>
  <si>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</si>
  <si>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</si>
  <si>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</si>
  <si>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</si>
  <si>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</si>
  <si>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</si>
  <si>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</si>
  <si>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</si>
  <si>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</si>
  <si>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</si>
  <si>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</si>
  <si>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</si>
  <si>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</si>
  <si>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</si>
  <si>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</si>
  <si>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</si>
  <si>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</si>
  <si>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</si>
  <si>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</si>
  <si>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</si>
  <si>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</si>
  <si>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</si>
  <si>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</si>
  <si>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</si>
  <si>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</si>
  <si>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</si>
  <si>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</si>
  <si>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</si>
  <si>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</si>
  <si>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</si>
  <si>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</si>
  <si>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</si>
  <si>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</si>
  <si>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</si>
  <si>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</si>
  <si>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</si>
  <si>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</si>
  <si>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</si>
  <si>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</si>
  <si>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</si>
  <si>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</si>
  <si>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</si>
  <si>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</si>
  <si>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</si>
  <si>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</si>
  <si>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</si>
  <si>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</si>
  <si>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</si>
  <si>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</si>
  <si>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</si>
  <si>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</si>
  <si>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</si>
  <si>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</si>
  <si>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</si>
  <si>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</si>
  <si>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</si>
  <si>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</si>
  <si>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</si>
  <si>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</si>
  <si>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</si>
  <si>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</si>
  <si>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</si>
  <si>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</si>
  <si>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</si>
  <si>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</si>
  <si>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</si>
  <si>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</si>
  <si>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</si>
  <si>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</si>
  <si>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</si>
  <si>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</si>
  <si>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</si>
  <si>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</si>
  <si>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</si>
  <si>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</si>
  <si>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</si>
  <si>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</si>
  <si>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</si>
  <si>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</si>
  <si>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</si>
  <si>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</si>
  <si>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</si>
  <si>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</si>
  <si>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</si>
  <si>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</si>
  <si>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</si>
  <si>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</si>
  <si>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</si>
  <si>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</si>
  <si>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</si>
  <si>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</si>
  <si>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</si>
  <si>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</si>
  <si>
    <t>Sn37 In22 Bi36 Zn5</t>
  </si>
  <si>
    <t>smolten in Ar at 680*C for 120min and stirred</t>
  </si>
  <si>
    <t>BCT+BiIn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</si>
</sst>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72"/>
  <sheetViews>
    <sheetView tabSelected="1" topLeftCell="A528" zoomScale="89" workbookViewId="0">
      <selection activeCell="N576" sqref="N576"/>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row r="560" spans="2:17">
      <c r="B560" s="98" t="s">
        <v>602</v>
      </c>
      <c r="C560" s="48" t="s">
        <v>311</v>
      </c>
      <c r="D560" s="48" t="s">
        <v>89</v>
      </c>
      <c r="E560" s="99" t="s">
        <v>604</v>
      </c>
      <c r="F560" s="48" t="s">
        <v>281</v>
      </c>
      <c r="G560" s="48" t="s">
        <v>29</v>
      </c>
      <c r="H560" s="48" t="s">
        <v>599</v>
      </c>
      <c r="J560" s="50">
        <v>0.504</v>
      </c>
      <c r="L560" s="51" t="s">
        <v>282</v>
      </c>
      <c r="N560" s="51" t="s">
        <v>605</v>
      </c>
    </row>
    <row r="561" spans="1:16">
      <c r="B561" s="98" t="s">
        <v>602</v>
      </c>
      <c r="C561" s="48" t="s">
        <v>311</v>
      </c>
      <c r="D561" s="48" t="s">
        <v>603</v>
      </c>
      <c r="E561" s="99" t="s">
        <v>604</v>
      </c>
      <c r="F561" s="48" t="s">
        <v>281</v>
      </c>
      <c r="G561" s="48" t="s">
        <v>29</v>
      </c>
      <c r="H561" s="48" t="s">
        <v>599</v>
      </c>
      <c r="J561" s="50">
        <v>1.26</v>
      </c>
      <c r="L561" s="51" t="s">
        <v>282</v>
      </c>
      <c r="N561" s="51" t="s">
        <v>605</v>
      </c>
    </row>
    <row r="562" spans="1:16">
      <c r="B562" s="98" t="s">
        <v>602</v>
      </c>
      <c r="C562" s="48" t="s">
        <v>311</v>
      </c>
      <c r="D562" s="48" t="s">
        <v>89</v>
      </c>
      <c r="E562" s="99" t="s">
        <v>604</v>
      </c>
      <c r="F562" s="48" t="s">
        <v>280</v>
      </c>
      <c r="G562" s="48" t="s">
        <v>29</v>
      </c>
      <c r="J562" s="50">
        <v>322</v>
      </c>
      <c r="L562" s="51" t="s">
        <v>219</v>
      </c>
      <c r="N562" s="51" t="s">
        <v>605</v>
      </c>
    </row>
    <row r="563" spans="1:16">
      <c r="B563" s="98" t="s">
        <v>602</v>
      </c>
      <c r="C563" s="48" t="s">
        <v>311</v>
      </c>
      <c r="D563" s="48" t="s">
        <v>603</v>
      </c>
      <c r="E563" s="99" t="s">
        <v>604</v>
      </c>
      <c r="F563" s="48" t="s">
        <v>280</v>
      </c>
      <c r="G563" s="48" t="s">
        <v>29</v>
      </c>
      <c r="J563" s="50">
        <v>334</v>
      </c>
      <c r="L563" s="51" t="s">
        <v>219</v>
      </c>
      <c r="N563" s="51" t="s">
        <v>605</v>
      </c>
    </row>
    <row r="564" spans="1:16">
      <c r="A564" s="47" t="s">
        <v>612</v>
      </c>
      <c r="B564" s="98" t="s">
        <v>607</v>
      </c>
      <c r="C564" s="48" t="s">
        <v>617</v>
      </c>
      <c r="D564" s="48" t="s">
        <v>64</v>
      </c>
      <c r="E564" s="99" t="s">
        <v>622</v>
      </c>
      <c r="F564" s="48" t="s">
        <v>80</v>
      </c>
      <c r="G564" s="48" t="s">
        <v>29</v>
      </c>
      <c r="I564" s="49">
        <v>298</v>
      </c>
      <c r="J564" s="50">
        <f>(1/P564)*0.000001</f>
        <v>2.1383928571428609E-7</v>
      </c>
      <c r="L564" s="2" t="s">
        <v>81</v>
      </c>
      <c r="N564" s="51" t="s">
        <v>606</v>
      </c>
      <c r="P564" s="6">
        <v>4.6764091858037498</v>
      </c>
    </row>
    <row r="565" spans="1:16">
      <c r="A565" s="47" t="s">
        <v>613</v>
      </c>
      <c r="B565" s="98" t="s">
        <v>608</v>
      </c>
      <c r="C565" s="48" t="s">
        <v>618</v>
      </c>
      <c r="D565" s="48" t="s">
        <v>64</v>
      </c>
      <c r="E565" s="99" t="s">
        <v>622</v>
      </c>
      <c r="F565" s="48" t="s">
        <v>80</v>
      </c>
      <c r="G565" s="48" t="s">
        <v>29</v>
      </c>
      <c r="I565" s="49">
        <v>298</v>
      </c>
      <c r="J565" s="50">
        <f t="shared" ref="J565:J568" si="24">(1/P565)*0.000001</f>
        <v>2.0789930555555562E-7</v>
      </c>
      <c r="L565" s="2" t="s">
        <v>81</v>
      </c>
      <c r="N565" s="51" t="s">
        <v>606</v>
      </c>
      <c r="P565" s="6">
        <v>4.8100208768267203</v>
      </c>
    </row>
    <row r="566" spans="1:16">
      <c r="A566" s="47" t="s">
        <v>614</v>
      </c>
      <c r="B566" s="98" t="s">
        <v>609</v>
      </c>
      <c r="C566" s="48" t="s">
        <v>620</v>
      </c>
      <c r="D566" s="48" t="s">
        <v>64</v>
      </c>
      <c r="E566" s="99" t="s">
        <v>622</v>
      </c>
      <c r="F566" s="48" t="s">
        <v>80</v>
      </c>
      <c r="G566" s="48" t="s">
        <v>29</v>
      </c>
      <c r="I566" s="49">
        <v>298</v>
      </c>
      <c r="J566" s="50">
        <f t="shared" si="24"/>
        <v>1.7819940476190474E-7</v>
      </c>
      <c r="L566" s="2" t="s">
        <v>81</v>
      </c>
      <c r="N566" s="51" t="s">
        <v>606</v>
      </c>
      <c r="P566" s="6">
        <v>5.6116910229645098</v>
      </c>
    </row>
    <row r="567" spans="1:16">
      <c r="A567" s="47" t="s">
        <v>615</v>
      </c>
      <c r="B567" s="96" t="s">
        <v>610</v>
      </c>
      <c r="C567" s="48" t="s">
        <v>621</v>
      </c>
      <c r="D567" s="48" t="s">
        <v>64</v>
      </c>
      <c r="E567" s="99" t="s">
        <v>622</v>
      </c>
      <c r="F567" s="48" t="s">
        <v>80</v>
      </c>
      <c r="G567" s="48" t="s">
        <v>29</v>
      </c>
      <c r="I567" s="49">
        <v>298</v>
      </c>
      <c r="J567" s="50">
        <f t="shared" si="24"/>
        <v>1.7009943181818207E-7</v>
      </c>
      <c r="L567" s="2" t="s">
        <v>81</v>
      </c>
      <c r="N567" s="51" t="s">
        <v>606</v>
      </c>
      <c r="P567" s="6">
        <v>5.8789144050104296</v>
      </c>
    </row>
    <row r="568" spans="1:16">
      <c r="A568" s="47" t="s">
        <v>616</v>
      </c>
      <c r="B568" s="96" t="s">
        <v>611</v>
      </c>
      <c r="C568" s="48" t="s">
        <v>619</v>
      </c>
      <c r="D568" s="48" t="s">
        <v>64</v>
      </c>
      <c r="E568" s="99" t="s">
        <v>622</v>
      </c>
      <c r="F568" s="48" t="s">
        <v>80</v>
      </c>
      <c r="G568" s="48" t="s">
        <v>29</v>
      </c>
      <c r="I568" s="49">
        <v>298</v>
      </c>
      <c r="J568" s="50">
        <f t="shared" si="24"/>
        <v>1.5839947089947098E-7</v>
      </c>
      <c r="L568" s="2" t="s">
        <v>81</v>
      </c>
      <c r="N568" s="51" t="s">
        <v>606</v>
      </c>
      <c r="P568" s="6">
        <v>6.3131524008350697</v>
      </c>
    </row>
    <row r="569" spans="1:16">
      <c r="B569" s="98" t="s">
        <v>623</v>
      </c>
      <c r="C569" s="48" t="s">
        <v>625</v>
      </c>
      <c r="D569" s="48" t="s">
        <v>64</v>
      </c>
      <c r="E569" s="99" t="s">
        <v>624</v>
      </c>
      <c r="F569" s="48" t="s">
        <v>586</v>
      </c>
      <c r="G569" s="48" t="s">
        <v>29</v>
      </c>
      <c r="J569" s="50">
        <f>81.5+273.15</f>
        <v>354.65</v>
      </c>
      <c r="L569" s="51" t="s">
        <v>219</v>
      </c>
      <c r="M569" s="51" t="s">
        <v>228</v>
      </c>
      <c r="N569" s="51" t="s">
        <v>233</v>
      </c>
    </row>
    <row r="570" spans="1:16">
      <c r="B570" s="98" t="s">
        <v>623</v>
      </c>
      <c r="C570" s="48" t="s">
        <v>625</v>
      </c>
      <c r="D570" s="48" t="s">
        <v>64</v>
      </c>
      <c r="E570" s="99" t="s">
        <v>624</v>
      </c>
      <c r="F570" s="48" t="s">
        <v>229</v>
      </c>
      <c r="G570" s="48" t="s">
        <v>29</v>
      </c>
      <c r="I570" s="49">
        <v>298</v>
      </c>
      <c r="J570" s="50">
        <v>38400000</v>
      </c>
      <c r="L570" s="51" t="s">
        <v>33</v>
      </c>
      <c r="M570" s="51" t="s">
        <v>125</v>
      </c>
      <c r="N570" s="51" t="s">
        <v>233</v>
      </c>
    </row>
    <row r="571" spans="1:16">
      <c r="B571" s="98" t="s">
        <v>623</v>
      </c>
      <c r="C571" s="48" t="s">
        <v>625</v>
      </c>
      <c r="D571" s="48" t="s">
        <v>64</v>
      </c>
      <c r="E571" s="99" t="s">
        <v>624</v>
      </c>
      <c r="F571" s="48" t="s">
        <v>230</v>
      </c>
      <c r="G571" s="48" t="s">
        <v>29</v>
      </c>
      <c r="I571" s="49">
        <v>298</v>
      </c>
      <c r="J571" s="50">
        <v>65</v>
      </c>
      <c r="K571" s="50">
        <v>5</v>
      </c>
      <c r="L571" s="51" t="s">
        <v>68</v>
      </c>
      <c r="M571" s="51" t="s">
        <v>125</v>
      </c>
      <c r="N571" s="51" t="s">
        <v>233</v>
      </c>
    </row>
    <row r="572" spans="1:16">
      <c r="B572" s="98" t="s">
        <v>623</v>
      </c>
      <c r="C572" s="48" t="s">
        <v>625</v>
      </c>
      <c r="D572" s="48" t="s">
        <v>64</v>
      </c>
      <c r="E572" s="99" t="s">
        <v>624</v>
      </c>
      <c r="F572" s="48" t="s">
        <v>593</v>
      </c>
      <c r="G572" s="48" t="s">
        <v>29</v>
      </c>
      <c r="I572" s="49">
        <v>298</v>
      </c>
      <c r="J572" s="50">
        <v>40</v>
      </c>
      <c r="K572" s="50">
        <v>1</v>
      </c>
      <c r="L572" s="51" t="s">
        <v>594</v>
      </c>
      <c r="N572" s="51" t="s">
        <v>233</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2024-12-04T11:37:10Z</dcterms:modified>
</cp:coreProperties>
</file>