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22B7D1A1-408B-E148-87D6-A65D8B9C9F3F}"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76" i="1" l="1"/>
  <c r="J164" i="1"/>
  <c r="J83" i="1"/>
  <c r="J147" i="1"/>
  <c r="J148" i="1"/>
  <c r="J149" i="1"/>
  <c r="J150" i="1"/>
  <c r="J151" i="1"/>
  <c r="J152" i="1"/>
  <c r="J153" i="1"/>
  <c r="J154" i="1"/>
  <c r="J146" i="1"/>
  <c r="J138" i="1"/>
  <c r="J139" i="1"/>
  <c r="J140" i="1"/>
  <c r="J141" i="1"/>
  <c r="J142" i="1"/>
  <c r="J143" i="1"/>
  <c r="J144" i="1"/>
  <c r="J145" i="1"/>
  <c r="J137" i="1"/>
  <c r="J91" i="1"/>
  <c r="K84" i="1"/>
  <c r="K85" i="1"/>
  <c r="K86" i="1"/>
  <c r="K83" i="1"/>
  <c r="J84" i="1"/>
  <c r="J85" i="1"/>
  <c r="J86" i="1"/>
  <c r="J14" i="1"/>
  <c r="J15" i="1"/>
  <c r="J16" i="1"/>
  <c r="J17" i="1"/>
</calcChain>
</file>

<file path=xl/sharedStrings.xml><?xml version="1.0" encoding="utf-8"?>
<sst xmlns="http://schemas.openxmlformats.org/spreadsheetml/2006/main" count="1691" uniqueCount="301">
  <si>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</si>
  <si>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</si>
  <si>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</si>
  <si>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</si>
  <si>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</si>
  <si>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</si>
  <si>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</si>
  <si>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</si>
  <si>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</si>
  <si>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</si>
  <si>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</si>
  <si>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</si>
  <si>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</si>
  <si>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</si>
  <si>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</si>
  <si>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</si>
  <si>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</si>
  <si>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</si>
  <si>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</si>
  <si>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</si>
  <si>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</si>
  <si>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</si>
  <si>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</si>
  <si>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</si>
  <si>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</si>
  <si>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</si>
  <si>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</si>
  <si>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</si>
  <si>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</si>
  <si>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</si>
  <si>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</si>
  <si>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</si>
  <si>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</si>
  <si>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</si>
  <si>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</si>
  <si>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</si>
  <si>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</si>
  <si>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</si>
  <si>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</si>
  <si>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</si>
  <si>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</si>
  <si>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</si>
  <si>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</si>
  <si>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</si>
  <si>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</si>
  <si>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</si>
  <si>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</si>
  <si>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</si>
  <si>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</si>
  <si>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</si>
  <si>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</si>
  <si>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</si>
  <si>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</si>
  <si>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</si>
  <si>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</si>
  <si>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</si>
  <si>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</si>
  <si>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</si>
  <si>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</si>
  <si>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</si>
  <si>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</si>
  <si>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</si>
  <si>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</si>
  <si>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</si>
  <si>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</si>
  <si>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</si>
  <si>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</si>
  <si>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</si>
  <si>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</si>
  <si>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</si>
  <si>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</si>
  <si>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</si>
  <si>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</si>
  <si>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</si>
  <si>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</si>
  <si>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</si>
  <si>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</si>
  <si>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</si>
  <si>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</si>
  <si>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</si>
  <si>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</si>
  <si>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</si>
  <si>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</si>
  <si>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</si>
  <si>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</si>
  <si>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</si>
  <si>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</si>
  <si>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</si>
  <si>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</si>
  <si>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</si>
  <si>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</si>
  <si>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</si>
  <si>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</si>
  <si>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</si>
  <si>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</si>
  <si>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</si>
  <si>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</si>
  <si>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</si>
  <si>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</si>
  <si>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</si>
  <si>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</si>
  <si>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</si>
  <si>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</si>
  <si>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</si>
  <si>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</si>
  <si>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</si>
  <si>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</si>
  <si>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</si>
  <si>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</si>
  <si>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</si>
  <si>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</si>
  <si>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</si>
  <si>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</si>
  <si>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</si>
  <si>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</si>
  <si>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</si>
  <si>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</si>
  <si>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</si>
  <si>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</si>
  <si>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</si>
  <si>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</si>
  <si>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</si>
  <si>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</si>
  <si>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</si>
  <si>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</si>
  <si>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</si>
  <si>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</si>
  <si>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</si>
  <si>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</si>
  <si>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</si>
  <si>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</si>
  <si>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</si>
  <si>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</si>
  <si>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</si>
  <si>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</si>
  <si>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</si>
  <si>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</si>
  <si>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</si>
  <si>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</si>
  <si>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</si>
  <si>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</si>
  <si>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</si>
  <si>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</si>
  <si>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</si>
  <si>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</si>
  <si>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</si>
  <si>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</si>
  <si>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</si>
  <si>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</si>
  <si>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</si>
  <si>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</si>
  <si>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</si>
  <si>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</si>
  <si>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</si>
  <si>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</si>
  <si>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</si>
  <si>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</si>
  <si>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</si>
  <si>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</si>
  <si>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</si>
  <si>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</si>
  <si>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</si>
  <si>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SingleSourcePrecoursor</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</si>
  <si>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</si>
  <si>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</si>
  <si>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</si>
  <si>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</si>
  <si>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</si>
  <si>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</si>
  <si>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</si>
  <si>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</si>
  <si>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</si>
  <si>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</si>
  <si>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</si>
  <si>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</si>
  <si>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</si>
  <si>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</si>
  <si>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</si>
  <si>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</si>
  <si>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</si>
  <si>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</si>
  <si>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</si>
  <si>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</si>
  <si>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</si>
  <si>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</si>
  <si>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</si>
  <si>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</si>
  <si>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</si>
  <si>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</si>
  <si>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</si>
  <si>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</si>
  <si>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</si>
  <si>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</si>
  <si>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</si>
  <si>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</si>
  <si>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</si>
  <si>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</si>
  <si>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</si>
  <si>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</si>
  <si>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</si>
  <si>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</si>
  <si>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</si>
  <si>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</si>
  <si>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</si>
  <si>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</si>
  <si>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</si>
  <si>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</si>
  <si>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</si>
  <si>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</si>
  <si>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</si>
  <si>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</si>
  <si>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</si>
  <si>
    <t>10.1016/j.jmrt.2024.04.257</t>
  </si>
  <si>
    <t>In31.37 Sn30.34 Bi14.36 Zn18.36 Ag5.57</t>
  </si>
  <si>
    <t>Bi3In5+In0.2Sn0.8+Ag5Zn8</t>
  </si>
  <si>
    <t>micrometer particles with ultrasonic dispersion; example of bad a composition notation</t>
  </si>
  <si>
    <t>remelting of micrometer particles with ultrasonic dispersion; example of bad a composition notation</t>
  </si>
  <si>
    <t>10.1016/j.mtadv.2020.100101</t>
  </si>
  <si>
    <t>solidus temperature</t>
  </si>
  <si>
    <t>liquidus temperature</t>
  </si>
  <si>
    <t>K</t>
  </si>
  <si>
    <t>P5624</t>
  </si>
  <si>
    <t>SnBiInZn</t>
  </si>
  <si>
    <t>VIM+PM</t>
  </si>
  <si>
    <t>VIM</t>
  </si>
  <si>
    <t>BCT+InBi+Bi</t>
  </si>
  <si>
    <t>F2</t>
  </si>
  <si>
    <t>Sn37 Bi22 In36 Zn5</t>
  </si>
  <si>
    <t>melting point</t>
  </si>
  <si>
    <t>F1</t>
  </si>
  <si>
    <t>UTS</t>
  </si>
  <si>
    <t>tensile ductility</t>
  </si>
  <si>
    <t>InBi+Zn+BCT</t>
  </si>
  <si>
    <t>induction melted in argon at 680C for 120min; BCT gamma is Sn-In-Bi; Zn forms needles with some solubility of other elements</t>
  </si>
  <si>
    <t>10.1109/ICEPT63120.2024.10668666</t>
  </si>
  <si>
    <t>10.1016/j.intermet.2024.108551</t>
  </si>
  <si>
    <t>SnPbInBiSb</t>
  </si>
  <si>
    <t>induction melted at 600C for 120min; BCT is beta Sn</t>
  </si>
  <si>
    <t>Pb7Bi3+InSb+SnSb+BCT</t>
  </si>
  <si>
    <t>P4</t>
  </si>
  <si>
    <t>Nd20 Pr20 La20 Fe20 Co10 Al10</t>
  </si>
  <si>
    <t>Nd60 Fe20 Co10 Al10</t>
  </si>
  <si>
    <t>VAM+Q</t>
  </si>
  <si>
    <t>amorphous+HCP+HCP+delta</t>
  </si>
  <si>
    <t>HCP La; HCP Nd(Pr); delta was Nd6Fe13−xAl1+x</t>
  </si>
  <si>
    <t>amorphous</t>
  </si>
  <si>
    <t>nanohardness</t>
  </si>
  <si>
    <t>reduced elastic modulus</t>
  </si>
  <si>
    <t>Tribo-indenter with a Berkovich indenter with 2 mN/s up to 10 mN</t>
  </si>
  <si>
    <t>10.1016/j.jallcom.2021.160640</t>
  </si>
  <si>
    <t>VEC-18</t>
  </si>
  <si>
    <t>VEC-18.72</t>
  </si>
  <si>
    <t>VEC-17</t>
  </si>
  <si>
    <t>Zn16.67 Fe9.17 Co7.50 Ni16.67 Mn16.67 Sb33.33</t>
  </si>
  <si>
    <t>Zn20.30 Fe11.20 Co9.15 Ni13.00 Mn13.00 Sb33.33</t>
  </si>
  <si>
    <t>Zn25.40 Fe14.00 Co11.50 Ni7.90 Mn7.90 Sb33.33</t>
  </si>
  <si>
    <t>AC+HIP</t>
  </si>
  <si>
    <t>Zn10 Fe10 Co10 Ni10 Mn10 Sb50</t>
  </si>
  <si>
    <t>AC+A</t>
  </si>
  <si>
    <t>annealed at 550*C for 20h</t>
  </si>
  <si>
    <t>Zn16 Fe10 Co8 Ni13 Mn15 Sb39</t>
  </si>
  <si>
    <t>?+?+?</t>
  </si>
  <si>
    <t>HH</t>
  </si>
  <si>
    <t>HH+?+?</t>
  </si>
  <si>
    <t>HH is half-heusler (C1b) phase majority with 2 minor phases; heusler composition refined in another datapoint</t>
  </si>
  <si>
    <t xml:space="preserve">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</si>
  <si>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seebeck coefficient</t>
  </si>
  <si>
    <t>V/K</t>
  </si>
  <si>
    <t>thermal conductivity</t>
  </si>
  <si>
    <t>W/(Km)</t>
  </si>
  <si>
    <t xml:space="preserve">ground into powder; HIP at 973K for 30min; HH is half-heusler  is C1b; Authors consider the phase to have an XYZ half-Heusler type composition, where Sb occupies the Z site in a NaCl sublattice, which is reasonable since Sb is the most electronegative element in the phase and occupies 1/3 of the sites. The other five elements would then substitute for X and Y in the Heusler composition. </t>
  </si>
  <si>
    <t>10.1016/j.intermet.2022.107495</t>
  </si>
  <si>
    <t>Ti Zr Hf Y La0.2</t>
  </si>
  <si>
    <t>designed based on the concept of the LPS and segregation for
enhancing the immiscibility of the constituent elements</t>
  </si>
  <si>
    <t>P245</t>
  </si>
  <si>
    <t>10.1016/j.scriptamat.2020.05.033</t>
  </si>
  <si>
    <t>GdTbHoEr</t>
  </si>
  <si>
    <t>GdTbHoErLa</t>
  </si>
  <si>
    <t>GdTbHoErLaY</t>
  </si>
  <si>
    <t>GdTbHoErPr</t>
  </si>
  <si>
    <t>neel temperature</t>
  </si>
  <si>
    <t>curie temperature</t>
  </si>
  <si>
    <t>peak magnetic entropy change</t>
  </si>
  <si>
    <t>J / (kg K)</t>
  </si>
  <si>
    <t>10.1016/j.jallcom.2021.159918</t>
  </si>
  <si>
    <t>GdHoLaTbY</t>
  </si>
  <si>
    <t>10.1016/j.matdes.2016.01.149</t>
  </si>
  <si>
    <t>10.1063/1.5051514</t>
  </si>
  <si>
    <t>ErGdHoLaTbY</t>
  </si>
  <si>
    <t>DyGdHoLaTbY</t>
  </si>
  <si>
    <t>DyErGdHoLuScTbY</t>
  </si>
  <si>
    <t>strong O contamination concentrated in the grain boundaries</t>
  </si>
  <si>
    <t>strong O contamination concentrated in the FCC (around 50% O)</t>
  </si>
  <si>
    <t>10.1063/1.4813688</t>
  </si>
  <si>
    <t>Ag0.5CoCrCuFeNi</t>
  </si>
  <si>
    <t>compression at a rate of 4e-4/s</t>
  </si>
  <si>
    <t>in liquid nitrogen</t>
  </si>
  <si>
    <t>in helium vapor</t>
  </si>
  <si>
    <t>Gd Tb Dy Ho Lu</t>
  </si>
  <si>
    <t>levitation melting in argon</t>
  </si>
  <si>
    <t>10.1016/j.intermet.2018.10.014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</si>
</sst>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4"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4">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3" fontId="2" fillId="0" borderId="2" xfId="0" applyNumberFormat="1" applyFont="1" applyFill="1" applyBorder="1" applyAlignment="1">
      <alignment horizontal="right"/>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30"/>
  <sheetViews>
    <sheetView tabSelected="1" topLeftCell="A156" zoomScale="99" workbookViewId="0">
      <selection activeCell="N195" sqref="N195"/>
    </sheetView>
  </sheetViews>
  <sheetFormatPr baseColWidth="10" defaultColWidth="8.83203125" defaultRowHeight="15" x14ac:dyDescent="0.2"/>
  <cols>
    <col min="1" max="1" width="14.1640625" style="47" bestFit="1" customWidth="1"/>
    <col min="2" max="2" width="35.164062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53" t="s">
        <v>3</v>
      </c>
      <c r="E2" s="54"/>
      <c r="F2" s="57"/>
      <c r="G2" s="58"/>
      <c r="H2" s="58"/>
      <c r="I2" s="59"/>
      <c r="J2" s="60"/>
      <c r="K2" s="60"/>
      <c r="L2" s="58"/>
      <c r="M2" s="58"/>
      <c r="N2" s="61"/>
      <c r="O2" s="9"/>
    </row>
    <row r="3" spans="1:20" ht="22.5" customHeight="1" x14ac:dyDescent="0.25">
      <c r="A3" s="10" t="s">
        <v>4</v>
      </c>
      <c r="B3" s="11" t="s">
        <v>5</v>
      </c>
      <c r="C3" s="2"/>
      <c r="D3" s="55"/>
      <c r="E3" s="56"/>
      <c r="F3" s="62"/>
      <c r="G3" s="62"/>
      <c r="H3" s="62"/>
      <c r="I3" s="63"/>
      <c r="J3" s="64"/>
      <c r="K3" s="64"/>
      <c r="L3" s="62"/>
      <c r="M3" s="62"/>
      <c r="N3" s="65"/>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66" t="s">
        <v>9</v>
      </c>
      <c r="D5" s="68" t="s">
        <v>10</v>
      </c>
      <c r="E5" s="68" t="s">
        <v>11</v>
      </c>
      <c r="F5" s="68" t="s">
        <v>12</v>
      </c>
      <c r="G5" s="68" t="s">
        <v>13</v>
      </c>
      <c r="H5" s="69" t="s">
        <v>14</v>
      </c>
      <c r="I5" s="71" t="s">
        <v>15</v>
      </c>
      <c r="J5" s="73" t="s">
        <v>16</v>
      </c>
      <c r="K5" s="73" t="s">
        <v>17</v>
      </c>
      <c r="L5" s="68" t="s">
        <v>16</v>
      </c>
      <c r="M5" s="68" t="s">
        <v>18</v>
      </c>
      <c r="N5" s="68" t="s">
        <v>19</v>
      </c>
      <c r="O5" s="75" t="s">
        <v>20</v>
      </c>
    </row>
    <row r="6" spans="1:20" ht="28.5" customHeight="1" x14ac:dyDescent="0.2">
      <c r="A6" s="15" t="s">
        <v>21</v>
      </c>
      <c r="B6" s="16" t="s">
        <v>22</v>
      </c>
      <c r="C6" s="67"/>
      <c r="D6" s="67"/>
      <c r="E6" s="67"/>
      <c r="F6" s="67"/>
      <c r="G6" s="67"/>
      <c r="H6" s="70"/>
      <c r="I6" s="72"/>
      <c r="J6" s="74"/>
      <c r="K6" s="74"/>
      <c r="L6" s="67"/>
      <c r="M6" s="67"/>
      <c r="N6" s="67"/>
      <c r="O6" s="76"/>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77"/>
      <c r="P7" s="21" t="s">
        <v>36</v>
      </c>
      <c r="Q7" s="22" t="s">
        <v>37</v>
      </c>
      <c r="R7" s="23" t="s">
        <v>38</v>
      </c>
    </row>
    <row r="8" spans="1:20" ht="20.25" customHeight="1" x14ac:dyDescent="0.2">
      <c r="A8" s="24"/>
      <c r="B8" s="78" t="s">
        <v>39</v>
      </c>
      <c r="C8" s="79"/>
      <c r="D8" s="79"/>
      <c r="E8" s="80"/>
      <c r="F8" s="81" t="s">
        <v>40</v>
      </c>
      <c r="G8" s="82"/>
      <c r="H8" s="82"/>
      <c r="I8" s="83"/>
      <c r="J8" s="84"/>
      <c r="K8" s="84"/>
      <c r="L8" s="85"/>
      <c r="M8" s="86" t="s">
        <v>41</v>
      </c>
      <c r="N8" s="87"/>
      <c r="O8" s="25" t="s">
        <v>42</v>
      </c>
      <c r="P8" s="88" t="s">
        <v>43</v>
      </c>
      <c r="Q8" s="89"/>
      <c r="R8" s="90"/>
      <c r="S8" s="90"/>
      <c r="T8" s="91"/>
    </row>
    <row r="9" spans="1:20" ht="21" customHeight="1" thickBot="1" x14ac:dyDescent="0.25">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x14ac:dyDescent="0.2">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x14ac:dyDescent="0.2">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x14ac:dyDescent="0.2">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x14ac:dyDescent="0.2">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x14ac:dyDescent="0.2">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x14ac:dyDescent="0.2">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x14ac:dyDescent="0.2">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x14ac:dyDescent="0.2">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x14ac:dyDescent="0.2">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x14ac:dyDescent="0.2">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x14ac:dyDescent="0.2">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x14ac:dyDescent="0.2">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x14ac:dyDescent="0.2">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x14ac:dyDescent="0.2">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x14ac:dyDescent="0.2">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x14ac:dyDescent="0.2">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x14ac:dyDescent="0.2">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x14ac:dyDescent="0.2">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x14ac:dyDescent="0.2">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x14ac:dyDescent="0.2">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x14ac:dyDescent="0.2">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x14ac:dyDescent="0.2">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x14ac:dyDescent="0.2">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x14ac:dyDescent="0.2">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x14ac:dyDescent="0.2">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x14ac:dyDescent="0.2">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x14ac:dyDescent="0.2">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x14ac:dyDescent="0.2">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x14ac:dyDescent="0.2">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x14ac:dyDescent="0.2">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x14ac:dyDescent="0.2">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x14ac:dyDescent="0.2">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x14ac:dyDescent="0.2">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x14ac:dyDescent="0.2">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x14ac:dyDescent="0.2">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x14ac:dyDescent="0.2">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x14ac:dyDescent="0.2">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x14ac:dyDescent="0.2">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x14ac:dyDescent="0.2">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x14ac:dyDescent="0.2">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x14ac:dyDescent="0.2">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x14ac:dyDescent="0.2">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x14ac:dyDescent="0.2">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x14ac:dyDescent="0.2">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x14ac:dyDescent="0.2">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x14ac:dyDescent="0.2">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x14ac:dyDescent="0.2">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x14ac:dyDescent="0.2">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x14ac:dyDescent="0.2">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x14ac:dyDescent="0.2">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x14ac:dyDescent="0.2">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x14ac:dyDescent="0.2">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x14ac:dyDescent="0.2">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x14ac:dyDescent="0.2">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x14ac:dyDescent="0.2">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x14ac:dyDescent="0.2">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x14ac:dyDescent="0.2">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x14ac:dyDescent="0.2">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x14ac:dyDescent="0.2">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x14ac:dyDescent="0.2">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x14ac:dyDescent="0.2">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x14ac:dyDescent="0.2">
      <c r="A72" s="24"/>
      <c r="B72" s="44" t="s">
        <v>156</v>
      </c>
      <c r="C72" s="42" t="s">
        <v>75</v>
      </c>
      <c r="D72" s="42" t="s">
        <v>158</v>
      </c>
      <c r="E72" s="44" t="s">
        <v>159</v>
      </c>
      <c r="F72" s="42"/>
      <c r="G72" s="42"/>
      <c r="H72" s="42"/>
      <c r="I72" s="3">
        <v>298</v>
      </c>
      <c r="J72" s="52"/>
      <c r="K72" s="4"/>
      <c r="L72" s="44"/>
      <c r="M72" s="44" t="s">
        <v>160</v>
      </c>
      <c r="N72" s="44" t="s">
        <v>161</v>
      </c>
    </row>
    <row r="73" spans="1:14" ht="18" customHeight="1" x14ac:dyDescent="0.2">
      <c r="A73" s="24"/>
      <c r="B73" s="44" t="s">
        <v>157</v>
      </c>
      <c r="C73" s="42" t="s">
        <v>75</v>
      </c>
      <c r="D73" s="42" t="s">
        <v>158</v>
      </c>
      <c r="E73" s="44" t="s">
        <v>159</v>
      </c>
      <c r="F73" s="42"/>
      <c r="G73" s="42"/>
      <c r="H73" s="42"/>
      <c r="I73" s="3">
        <v>298</v>
      </c>
      <c r="J73" s="52"/>
      <c r="K73" s="4"/>
      <c r="L73" s="44"/>
      <c r="M73" s="44" t="s">
        <v>160</v>
      </c>
      <c r="N73" s="44" t="s">
        <v>161</v>
      </c>
    </row>
    <row r="74" spans="1:14" ht="18" customHeight="1" x14ac:dyDescent="0.2">
      <c r="A74" s="24"/>
      <c r="B74" s="44" t="s">
        <v>156</v>
      </c>
      <c r="C74" s="42" t="s">
        <v>75</v>
      </c>
      <c r="D74" s="42" t="s">
        <v>88</v>
      </c>
      <c r="E74" s="44"/>
      <c r="F74" s="42"/>
      <c r="G74" s="42"/>
      <c r="H74" s="42"/>
      <c r="I74" s="3">
        <v>298</v>
      </c>
      <c r="J74" s="52"/>
      <c r="K74" s="4"/>
      <c r="L74" s="44"/>
      <c r="M74" s="44" t="s">
        <v>160</v>
      </c>
      <c r="N74" s="44" t="s">
        <v>161</v>
      </c>
    </row>
    <row r="75" spans="1:14" ht="18" customHeight="1" x14ac:dyDescent="0.2">
      <c r="A75" s="24"/>
      <c r="B75" s="44" t="s">
        <v>157</v>
      </c>
      <c r="C75" s="42" t="s">
        <v>75</v>
      </c>
      <c r="D75" s="42" t="s">
        <v>88</v>
      </c>
      <c r="E75" s="44"/>
      <c r="F75" s="42"/>
      <c r="G75" s="42"/>
      <c r="H75" s="42"/>
      <c r="I75" s="3">
        <v>298</v>
      </c>
      <c r="J75" s="52"/>
      <c r="K75" s="4"/>
      <c r="L75" s="44"/>
      <c r="M75" s="44" t="s">
        <v>160</v>
      </c>
      <c r="N75" s="44" t="s">
        <v>161</v>
      </c>
    </row>
    <row r="76" spans="1:14" ht="18" customHeight="1" x14ac:dyDescent="0.2">
      <c r="A76" s="24"/>
      <c r="B76" s="44" t="s">
        <v>164</v>
      </c>
      <c r="C76" s="42" t="s">
        <v>75</v>
      </c>
      <c r="D76" s="42" t="s">
        <v>162</v>
      </c>
      <c r="E76" s="44" t="s">
        <v>163</v>
      </c>
      <c r="F76" s="42" t="s">
        <v>124</v>
      </c>
      <c r="G76" s="2" t="s">
        <v>29</v>
      </c>
      <c r="H76" s="42"/>
      <c r="I76" s="3">
        <v>300</v>
      </c>
      <c r="J76" s="52">
        <v>2.0699999999999998E-5</v>
      </c>
      <c r="K76" s="4"/>
      <c r="L76" s="44" t="s">
        <v>126</v>
      </c>
      <c r="M76" s="44" t="s">
        <v>70</v>
      </c>
      <c r="N76" s="44" t="s">
        <v>173</v>
      </c>
    </row>
    <row r="77" spans="1:14" ht="18" customHeight="1" x14ac:dyDescent="0.2">
      <c r="A77" s="24"/>
      <c r="B77" s="44" t="s">
        <v>165</v>
      </c>
      <c r="C77" s="42" t="s">
        <v>169</v>
      </c>
      <c r="D77" s="42" t="s">
        <v>162</v>
      </c>
      <c r="E77" s="44" t="s">
        <v>170</v>
      </c>
      <c r="F77" s="42"/>
      <c r="G77" s="42"/>
      <c r="H77" s="42"/>
      <c r="I77" s="3"/>
      <c r="J77" s="52"/>
      <c r="K77" s="4"/>
      <c r="L77" s="44"/>
      <c r="M77" s="44" t="s">
        <v>172</v>
      </c>
      <c r="N77" s="44" t="s">
        <v>173</v>
      </c>
    </row>
    <row r="78" spans="1:14" ht="18" customHeight="1" x14ac:dyDescent="0.2">
      <c r="A78" s="24"/>
      <c r="B78" s="44" t="s">
        <v>166</v>
      </c>
      <c r="C78" s="42" t="s">
        <v>169</v>
      </c>
      <c r="D78" s="42" t="s">
        <v>162</v>
      </c>
      <c r="E78" s="44" t="s">
        <v>171</v>
      </c>
      <c r="F78" s="42"/>
      <c r="G78" s="42"/>
      <c r="H78" s="42"/>
      <c r="I78" s="3"/>
      <c r="J78" s="52"/>
      <c r="K78" s="4"/>
      <c r="L78" s="44"/>
      <c r="M78" s="44" t="s">
        <v>172</v>
      </c>
      <c r="N78" s="44" t="s">
        <v>173</v>
      </c>
    </row>
    <row r="79" spans="1:14" ht="18" customHeight="1" x14ac:dyDescent="0.2">
      <c r="A79" s="24"/>
      <c r="B79" s="44" t="s">
        <v>167</v>
      </c>
      <c r="C79" s="42" t="s">
        <v>169</v>
      </c>
      <c r="D79" s="42" t="s">
        <v>162</v>
      </c>
      <c r="E79" s="44" t="s">
        <v>171</v>
      </c>
      <c r="F79" s="42"/>
      <c r="G79" s="42"/>
      <c r="H79" s="42"/>
      <c r="I79" s="3"/>
      <c r="J79" s="52"/>
      <c r="K79" s="4"/>
      <c r="L79" s="44"/>
      <c r="M79" s="44" t="s">
        <v>172</v>
      </c>
      <c r="N79" s="44" t="s">
        <v>173</v>
      </c>
    </row>
    <row r="80" spans="1:14" ht="18" customHeight="1" x14ac:dyDescent="0.2">
      <c r="A80" s="24"/>
      <c r="B80" s="44" t="s">
        <v>168</v>
      </c>
      <c r="C80" s="42" t="s">
        <v>118</v>
      </c>
      <c r="D80" s="42" t="s">
        <v>162</v>
      </c>
      <c r="E80" s="44" t="s">
        <v>163</v>
      </c>
      <c r="F80" s="42"/>
      <c r="G80" s="42"/>
      <c r="H80" s="42"/>
      <c r="I80" s="3"/>
      <c r="J80" s="52"/>
      <c r="K80" s="4"/>
      <c r="L80" s="44"/>
      <c r="M80" s="44" t="s">
        <v>172</v>
      </c>
      <c r="N80" s="44" t="s">
        <v>173</v>
      </c>
    </row>
    <row r="81" spans="1:17" ht="18" customHeight="1" x14ac:dyDescent="0.2">
      <c r="A81" s="24"/>
      <c r="B81" s="44" t="s">
        <v>174</v>
      </c>
      <c r="C81" s="48" t="s">
        <v>63</v>
      </c>
      <c r="D81" s="42" t="s">
        <v>88</v>
      </c>
      <c r="E81" s="44" t="s">
        <v>176</v>
      </c>
      <c r="F81" s="42"/>
      <c r="G81" s="42"/>
      <c r="H81" s="42"/>
      <c r="I81" s="3"/>
      <c r="J81" s="52"/>
      <c r="K81" s="4"/>
      <c r="L81" s="44"/>
      <c r="M81" s="44" t="s">
        <v>104</v>
      </c>
      <c r="N81" s="44" t="s">
        <v>178</v>
      </c>
    </row>
    <row r="82" spans="1:17" ht="18" customHeight="1" x14ac:dyDescent="0.2">
      <c r="A82" s="24"/>
      <c r="B82" s="44" t="s">
        <v>174</v>
      </c>
      <c r="C82" s="48" t="s">
        <v>63</v>
      </c>
      <c r="D82" s="42" t="s">
        <v>175</v>
      </c>
      <c r="E82" s="44" t="s">
        <v>177</v>
      </c>
      <c r="F82" s="42"/>
      <c r="G82" s="42"/>
      <c r="H82" s="42"/>
      <c r="I82" s="3"/>
      <c r="J82" s="4"/>
      <c r="K82" s="4"/>
      <c r="L82" s="44"/>
      <c r="M82" s="44" t="s">
        <v>104</v>
      </c>
      <c r="N82" s="44" t="s">
        <v>178</v>
      </c>
    </row>
    <row r="83" spans="1:17" ht="18" customHeight="1" x14ac:dyDescent="0.2">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180</v>
      </c>
      <c r="P83" s="6">
        <v>508</v>
      </c>
      <c r="Q83" s="6">
        <v>20</v>
      </c>
    </row>
    <row r="84" spans="1:17" ht="18" customHeight="1" x14ac:dyDescent="0.2">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180</v>
      </c>
      <c r="P84" s="6">
        <v>545</v>
      </c>
      <c r="Q84" s="6">
        <v>10</v>
      </c>
    </row>
    <row r="85" spans="1:17" ht="18" customHeight="1" x14ac:dyDescent="0.2">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180</v>
      </c>
      <c r="P85" s="6">
        <v>574</v>
      </c>
      <c r="Q85" s="6">
        <v>15</v>
      </c>
    </row>
    <row r="86" spans="1:17" ht="18" customHeight="1" x14ac:dyDescent="0.2">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180</v>
      </c>
      <c r="P86" s="6">
        <v>632</v>
      </c>
      <c r="Q86" s="6">
        <v>25</v>
      </c>
    </row>
    <row r="87" spans="1:17" ht="18" customHeight="1" x14ac:dyDescent="0.2">
      <c r="A87" s="24"/>
      <c r="B87" s="9" t="s">
        <v>90</v>
      </c>
      <c r="C87" s="2" t="s">
        <v>98</v>
      </c>
      <c r="D87" s="2" t="s">
        <v>89</v>
      </c>
      <c r="E87" s="44" t="s">
        <v>100</v>
      </c>
      <c r="F87" s="42" t="s">
        <v>179</v>
      </c>
      <c r="G87" s="2" t="s">
        <v>29</v>
      </c>
      <c r="H87" s="42"/>
      <c r="I87" s="3">
        <v>298</v>
      </c>
      <c r="J87" s="4">
        <v>6.7999999999999999E-5</v>
      </c>
      <c r="K87" s="4">
        <v>3.9999999999999998E-6</v>
      </c>
      <c r="L87" s="44"/>
      <c r="M87" s="44" t="s">
        <v>153</v>
      </c>
      <c r="N87" s="44" t="s">
        <v>180</v>
      </c>
    </row>
    <row r="88" spans="1:17" ht="18" customHeight="1" x14ac:dyDescent="0.2">
      <c r="A88" s="24"/>
      <c r="B88" s="9" t="s">
        <v>91</v>
      </c>
      <c r="C88" s="2" t="s">
        <v>98</v>
      </c>
      <c r="D88" s="2" t="s">
        <v>89</v>
      </c>
      <c r="E88" s="44" t="s">
        <v>100</v>
      </c>
      <c r="F88" s="42" t="s">
        <v>179</v>
      </c>
      <c r="G88" s="2" t="s">
        <v>29</v>
      </c>
      <c r="H88" s="42"/>
      <c r="I88" s="3">
        <v>298</v>
      </c>
      <c r="J88" s="4">
        <v>4.85E-5</v>
      </c>
      <c r="K88" s="4">
        <v>3.0000000000000001E-6</v>
      </c>
      <c r="L88" s="44"/>
      <c r="M88" s="44" t="s">
        <v>153</v>
      </c>
      <c r="N88" s="44" t="s">
        <v>180</v>
      </c>
    </row>
    <row r="89" spans="1:17" ht="18" customHeight="1" x14ac:dyDescent="0.2">
      <c r="A89" s="24"/>
      <c r="B89" s="9" t="s">
        <v>96</v>
      </c>
      <c r="C89" s="2" t="s">
        <v>98</v>
      </c>
      <c r="D89" s="2" t="s">
        <v>89</v>
      </c>
      <c r="E89" s="44" t="s">
        <v>100</v>
      </c>
      <c r="F89" s="42" t="s">
        <v>179</v>
      </c>
      <c r="G89" s="2" t="s">
        <v>29</v>
      </c>
      <c r="H89" s="42"/>
      <c r="I89" s="3">
        <v>298</v>
      </c>
      <c r="J89" s="4">
        <v>3.8000000000000002E-5</v>
      </c>
      <c r="K89" s="4">
        <v>3.9999999999999998E-6</v>
      </c>
      <c r="L89" s="44"/>
      <c r="M89" s="44" t="s">
        <v>153</v>
      </c>
      <c r="N89" s="44" t="s">
        <v>180</v>
      </c>
    </row>
    <row r="90" spans="1:17" ht="18" customHeight="1" x14ac:dyDescent="0.2">
      <c r="A90" s="24"/>
      <c r="B90" s="9" t="s">
        <v>97</v>
      </c>
      <c r="C90" s="2" t="s">
        <v>99</v>
      </c>
      <c r="D90" s="2" t="s">
        <v>89</v>
      </c>
      <c r="E90" s="44" t="s">
        <v>101</v>
      </c>
      <c r="F90" s="42" t="s">
        <v>179</v>
      </c>
      <c r="G90" s="2" t="s">
        <v>29</v>
      </c>
      <c r="H90" s="42"/>
      <c r="I90" s="3">
        <v>298</v>
      </c>
      <c r="J90" s="4">
        <v>3.4999999999999997E-5</v>
      </c>
      <c r="K90" s="4">
        <v>3.0000000000000001E-6</v>
      </c>
      <c r="L90" s="44"/>
      <c r="M90" s="44" t="s">
        <v>153</v>
      </c>
      <c r="N90" s="44" t="s">
        <v>180</v>
      </c>
    </row>
    <row r="91" spans="1:17" ht="18" customHeight="1" x14ac:dyDescent="0.2">
      <c r="A91" s="24"/>
      <c r="B91" s="44" t="s">
        <v>181</v>
      </c>
      <c r="C91" s="42" t="s">
        <v>182</v>
      </c>
      <c r="D91" s="42" t="s">
        <v>88</v>
      </c>
      <c r="E91" s="44" t="s">
        <v>183</v>
      </c>
      <c r="F91" s="42" t="s">
        <v>69</v>
      </c>
      <c r="G91" s="2" t="s">
        <v>29</v>
      </c>
      <c r="H91" s="42"/>
      <c r="I91" s="3">
        <v>298</v>
      </c>
      <c r="J91" s="52">
        <f>P91*9807000</f>
        <v>8934177000</v>
      </c>
      <c r="K91" s="4"/>
      <c r="L91" s="44" t="s">
        <v>33</v>
      </c>
      <c r="M91" s="44" t="s">
        <v>184</v>
      </c>
      <c r="N91" s="44" t="s">
        <v>185</v>
      </c>
      <c r="P91" s="6">
        <v>911</v>
      </c>
    </row>
    <row r="92" spans="1:17" ht="18" customHeight="1" x14ac:dyDescent="0.2">
      <c r="A92" s="24"/>
      <c r="B92" s="44" t="s">
        <v>181</v>
      </c>
      <c r="C92" s="42" t="s">
        <v>182</v>
      </c>
      <c r="D92" s="42" t="s">
        <v>88</v>
      </c>
      <c r="E92" s="44" t="s">
        <v>183</v>
      </c>
      <c r="F92" s="42" t="s">
        <v>65</v>
      </c>
      <c r="G92" s="2" t="s">
        <v>29</v>
      </c>
      <c r="H92" s="42"/>
      <c r="I92" s="3">
        <v>298</v>
      </c>
      <c r="J92" s="4">
        <v>3.91</v>
      </c>
      <c r="K92" s="4"/>
      <c r="L92" s="44" t="s">
        <v>66</v>
      </c>
      <c r="M92" s="44" t="s">
        <v>184</v>
      </c>
      <c r="N92" s="44" t="s">
        <v>185</v>
      </c>
    </row>
    <row r="93" spans="1:17" ht="18" customHeight="1" x14ac:dyDescent="0.2">
      <c r="A93" s="24"/>
      <c r="B93" s="44" t="s">
        <v>187</v>
      </c>
      <c r="C93" s="42" t="s">
        <v>118</v>
      </c>
      <c r="D93" s="42" t="s">
        <v>186</v>
      </c>
      <c r="E93" s="44" t="s">
        <v>189</v>
      </c>
      <c r="F93" s="42" t="s">
        <v>69</v>
      </c>
      <c r="G93" s="2" t="s">
        <v>29</v>
      </c>
      <c r="H93" s="42"/>
      <c r="I93" s="3">
        <v>298</v>
      </c>
      <c r="J93" s="4">
        <v>5800000000</v>
      </c>
      <c r="K93" s="4"/>
      <c r="L93" s="44" t="s">
        <v>33</v>
      </c>
      <c r="M93" s="44"/>
      <c r="N93" s="44" t="s">
        <v>195</v>
      </c>
    </row>
    <row r="94" spans="1:17" ht="18" customHeight="1" x14ac:dyDescent="0.2">
      <c r="A94" s="24"/>
      <c r="B94" s="44" t="s">
        <v>187</v>
      </c>
      <c r="C94" s="42" t="s">
        <v>75</v>
      </c>
      <c r="D94" s="42" t="s">
        <v>188</v>
      </c>
      <c r="E94" s="44" t="s">
        <v>190</v>
      </c>
      <c r="F94" s="42" t="s">
        <v>69</v>
      </c>
      <c r="G94" s="2" t="s">
        <v>29</v>
      </c>
      <c r="H94" s="42"/>
      <c r="I94" s="3">
        <v>298</v>
      </c>
      <c r="J94" s="4">
        <v>4900000000</v>
      </c>
      <c r="K94" s="4"/>
      <c r="L94" s="44" t="s">
        <v>33</v>
      </c>
      <c r="M94" s="44"/>
      <c r="N94" s="44" t="s">
        <v>195</v>
      </c>
    </row>
    <row r="95" spans="1:17" ht="18" customHeight="1" x14ac:dyDescent="0.2">
      <c r="A95" s="24"/>
      <c r="B95" s="44" t="s">
        <v>187</v>
      </c>
      <c r="C95" s="42" t="s">
        <v>118</v>
      </c>
      <c r="D95" s="42" t="s">
        <v>186</v>
      </c>
      <c r="E95" s="44" t="s">
        <v>189</v>
      </c>
      <c r="F95" s="42" t="s">
        <v>65</v>
      </c>
      <c r="G95" s="2" t="s">
        <v>29</v>
      </c>
      <c r="H95" s="42"/>
      <c r="I95" s="3">
        <v>298</v>
      </c>
      <c r="J95" s="4">
        <v>2.67</v>
      </c>
      <c r="K95" s="4"/>
      <c r="L95" s="44" t="s">
        <v>66</v>
      </c>
      <c r="M95" s="44"/>
      <c r="N95" s="44" t="s">
        <v>195</v>
      </c>
    </row>
    <row r="96" spans="1:17" ht="18" customHeight="1" x14ac:dyDescent="0.2">
      <c r="A96" s="24"/>
      <c r="B96" s="44" t="s">
        <v>191</v>
      </c>
      <c r="C96" s="42" t="s">
        <v>118</v>
      </c>
      <c r="D96" s="42" t="s">
        <v>186</v>
      </c>
      <c r="E96" s="44" t="s">
        <v>194</v>
      </c>
      <c r="F96" s="42" t="s">
        <v>69</v>
      </c>
      <c r="G96" s="2" t="s">
        <v>29</v>
      </c>
      <c r="H96" s="42"/>
      <c r="I96" s="3">
        <v>298</v>
      </c>
      <c r="J96" s="4">
        <v>6100000000</v>
      </c>
      <c r="K96" s="4"/>
      <c r="L96" s="51" t="s">
        <v>33</v>
      </c>
      <c r="M96" s="44"/>
      <c r="N96" s="44" t="s">
        <v>195</v>
      </c>
    </row>
    <row r="97" spans="1:14" ht="18" customHeight="1" x14ac:dyDescent="0.2">
      <c r="A97" s="24"/>
      <c r="B97" s="44" t="s">
        <v>191</v>
      </c>
      <c r="C97" s="42" t="s">
        <v>118</v>
      </c>
      <c r="D97" s="42" t="s">
        <v>188</v>
      </c>
      <c r="E97" s="44" t="s">
        <v>192</v>
      </c>
      <c r="F97" s="42" t="s">
        <v>69</v>
      </c>
      <c r="G97" s="2" t="s">
        <v>29</v>
      </c>
      <c r="H97" s="42"/>
      <c r="I97" s="3">
        <v>298</v>
      </c>
      <c r="J97" s="4">
        <v>5900000000</v>
      </c>
      <c r="K97" s="4"/>
      <c r="L97" s="51" t="s">
        <v>33</v>
      </c>
      <c r="M97" s="44"/>
      <c r="N97" s="44" t="s">
        <v>195</v>
      </c>
    </row>
    <row r="98" spans="1:14" ht="18" customHeight="1" x14ac:dyDescent="0.2">
      <c r="A98" s="24"/>
      <c r="B98" s="44" t="s">
        <v>191</v>
      </c>
      <c r="C98" s="42" t="s">
        <v>118</v>
      </c>
      <c r="D98" s="42" t="s">
        <v>188</v>
      </c>
      <c r="E98" s="44" t="s">
        <v>193</v>
      </c>
      <c r="F98" s="42" t="s">
        <v>69</v>
      </c>
      <c r="G98" s="2" t="s">
        <v>29</v>
      </c>
      <c r="H98" s="42"/>
      <c r="I98" s="3">
        <v>298</v>
      </c>
      <c r="J98" s="4">
        <v>5750000000</v>
      </c>
      <c r="K98" s="4"/>
      <c r="L98" s="51" t="s">
        <v>33</v>
      </c>
      <c r="M98" s="44"/>
      <c r="N98" s="44" t="s">
        <v>195</v>
      </c>
    </row>
    <row r="99" spans="1:14" ht="18" customHeight="1" x14ac:dyDescent="0.2">
      <c r="A99" s="24"/>
      <c r="B99" s="44" t="s">
        <v>196</v>
      </c>
      <c r="C99" s="42" t="s">
        <v>203</v>
      </c>
      <c r="D99" s="42" t="s">
        <v>64</v>
      </c>
      <c r="E99" s="44" t="s">
        <v>202</v>
      </c>
      <c r="F99" s="42" t="s">
        <v>65</v>
      </c>
      <c r="G99" s="2" t="s">
        <v>29</v>
      </c>
      <c r="H99" s="42"/>
      <c r="I99" s="3">
        <v>298</v>
      </c>
      <c r="J99" s="4">
        <v>4.2300000000000004</v>
      </c>
      <c r="K99" s="4"/>
      <c r="L99" s="44" t="s">
        <v>66</v>
      </c>
      <c r="M99" s="44" t="s">
        <v>70</v>
      </c>
      <c r="N99" s="44" t="s">
        <v>211</v>
      </c>
    </row>
    <row r="100" spans="1:14" ht="18" customHeight="1" x14ac:dyDescent="0.2">
      <c r="A100" s="24"/>
      <c r="B100" s="44" t="s">
        <v>197</v>
      </c>
      <c r="C100" s="42" t="s">
        <v>207</v>
      </c>
      <c r="D100" s="42" t="s">
        <v>64</v>
      </c>
      <c r="E100" s="44" t="s">
        <v>202</v>
      </c>
      <c r="F100" s="42" t="s">
        <v>65</v>
      </c>
      <c r="G100" s="2" t="s">
        <v>29</v>
      </c>
      <c r="H100" s="42"/>
      <c r="I100" s="3">
        <v>298</v>
      </c>
      <c r="J100" s="4">
        <v>3.22</v>
      </c>
      <c r="K100" s="4"/>
      <c r="L100" s="44" t="s">
        <v>66</v>
      </c>
      <c r="M100" s="44" t="s">
        <v>70</v>
      </c>
      <c r="N100" s="44" t="s">
        <v>211</v>
      </c>
    </row>
    <row r="101" spans="1:14" ht="18" customHeight="1" x14ac:dyDescent="0.2">
      <c r="A101" s="24"/>
      <c r="B101" s="44" t="s">
        <v>198</v>
      </c>
      <c r="C101" s="42" t="s">
        <v>204</v>
      </c>
      <c r="D101" s="42" t="s">
        <v>64</v>
      </c>
      <c r="E101" s="44" t="s">
        <v>210</v>
      </c>
      <c r="F101" s="42" t="s">
        <v>65</v>
      </c>
      <c r="G101" s="2" t="s">
        <v>29</v>
      </c>
      <c r="H101" s="42"/>
      <c r="I101" s="3">
        <v>298</v>
      </c>
      <c r="J101" s="4">
        <v>3.73</v>
      </c>
      <c r="K101" s="4"/>
      <c r="L101" s="44" t="s">
        <v>66</v>
      </c>
      <c r="M101" s="44" t="s">
        <v>70</v>
      </c>
      <c r="N101" s="44" t="s">
        <v>211</v>
      </c>
    </row>
    <row r="102" spans="1:14" ht="18" customHeight="1" x14ac:dyDescent="0.2">
      <c r="A102" s="24"/>
      <c r="B102" s="44" t="s">
        <v>199</v>
      </c>
      <c r="C102" s="42" t="s">
        <v>206</v>
      </c>
      <c r="D102" s="42" t="s">
        <v>64</v>
      </c>
      <c r="E102" s="44" t="s">
        <v>210</v>
      </c>
      <c r="F102" s="42" t="s">
        <v>65</v>
      </c>
      <c r="G102" s="2" t="s">
        <v>29</v>
      </c>
      <c r="H102" s="42"/>
      <c r="I102" s="3">
        <v>298</v>
      </c>
      <c r="J102" s="4">
        <v>3.69</v>
      </c>
      <c r="K102" s="4"/>
      <c r="L102" s="44" t="s">
        <v>66</v>
      </c>
      <c r="M102" s="44" t="s">
        <v>70</v>
      </c>
      <c r="N102" s="44" t="s">
        <v>211</v>
      </c>
    </row>
    <row r="103" spans="1:14" ht="18" customHeight="1" x14ac:dyDescent="0.2">
      <c r="A103" s="24"/>
      <c r="B103" s="44" t="s">
        <v>200</v>
      </c>
      <c r="C103" s="42" t="s">
        <v>205</v>
      </c>
      <c r="D103" s="42" t="s">
        <v>64</v>
      </c>
      <c r="E103" s="44" t="s">
        <v>202</v>
      </c>
      <c r="F103" s="42" t="s">
        <v>65</v>
      </c>
      <c r="G103" s="2" t="s">
        <v>29</v>
      </c>
      <c r="H103" s="42"/>
      <c r="I103" s="3">
        <v>298</v>
      </c>
      <c r="J103" s="4">
        <v>3.05</v>
      </c>
      <c r="K103" s="4"/>
      <c r="L103" s="44" t="s">
        <v>66</v>
      </c>
      <c r="M103" s="44" t="s">
        <v>70</v>
      </c>
      <c r="N103" s="44" t="s">
        <v>211</v>
      </c>
    </row>
    <row r="104" spans="1:14" ht="18" customHeight="1" x14ac:dyDescent="0.2">
      <c r="A104" s="24"/>
      <c r="B104" s="44" t="s">
        <v>201</v>
      </c>
      <c r="C104" s="42" t="s">
        <v>208</v>
      </c>
      <c r="D104" s="42" t="s">
        <v>64</v>
      </c>
      <c r="E104" s="44" t="s">
        <v>202</v>
      </c>
      <c r="F104" s="42" t="s">
        <v>65</v>
      </c>
      <c r="G104" s="2" t="s">
        <v>29</v>
      </c>
      <c r="H104" s="42"/>
      <c r="I104" s="3">
        <v>298</v>
      </c>
      <c r="J104" s="4">
        <v>3.08</v>
      </c>
      <c r="K104" s="4"/>
      <c r="L104" s="44" t="s">
        <v>66</v>
      </c>
      <c r="M104" s="44" t="s">
        <v>70</v>
      </c>
      <c r="N104" s="44" t="s">
        <v>211</v>
      </c>
    </row>
    <row r="105" spans="1:14" ht="18" customHeight="1" x14ac:dyDescent="0.2">
      <c r="A105" s="24"/>
      <c r="B105" s="44" t="s">
        <v>196</v>
      </c>
      <c r="C105" s="42" t="s">
        <v>203</v>
      </c>
      <c r="D105" s="42" t="s">
        <v>64</v>
      </c>
      <c r="E105" s="44" t="s">
        <v>202</v>
      </c>
      <c r="F105" s="42" t="s">
        <v>82</v>
      </c>
      <c r="G105" s="2" t="s">
        <v>29</v>
      </c>
      <c r="H105" s="42" t="s">
        <v>209</v>
      </c>
      <c r="I105" s="3">
        <v>298</v>
      </c>
      <c r="J105" s="4">
        <v>600000000</v>
      </c>
      <c r="K105" s="4"/>
      <c r="L105" s="44" t="s">
        <v>33</v>
      </c>
      <c r="M105" s="44" t="s">
        <v>86</v>
      </c>
      <c r="N105" s="44" t="s">
        <v>211</v>
      </c>
    </row>
    <row r="106" spans="1:14" ht="18" customHeight="1" x14ac:dyDescent="0.2">
      <c r="A106" s="24"/>
      <c r="B106" s="44" t="s">
        <v>200</v>
      </c>
      <c r="C106" s="42" t="s">
        <v>205</v>
      </c>
      <c r="D106" s="42" t="s">
        <v>64</v>
      </c>
      <c r="E106" s="44" t="s">
        <v>202</v>
      </c>
      <c r="F106" s="42" t="s">
        <v>82</v>
      </c>
      <c r="G106" s="2" t="s">
        <v>29</v>
      </c>
      <c r="H106" s="42" t="s">
        <v>209</v>
      </c>
      <c r="I106" s="3">
        <v>298</v>
      </c>
      <c r="J106" s="4">
        <v>488000000</v>
      </c>
      <c r="K106" s="4"/>
      <c r="L106" s="44" t="s">
        <v>33</v>
      </c>
      <c r="M106" s="44" t="s">
        <v>86</v>
      </c>
      <c r="N106" s="44" t="s">
        <v>211</v>
      </c>
    </row>
    <row r="107" spans="1:14" ht="18" customHeight="1" x14ac:dyDescent="0.2">
      <c r="A107" s="24"/>
      <c r="B107" s="44" t="s">
        <v>201</v>
      </c>
      <c r="C107" s="42" t="s">
        <v>208</v>
      </c>
      <c r="D107" s="42" t="s">
        <v>64</v>
      </c>
      <c r="E107" s="44" t="s">
        <v>202</v>
      </c>
      <c r="F107" s="42" t="s">
        <v>82</v>
      </c>
      <c r="G107" s="2" t="s">
        <v>29</v>
      </c>
      <c r="H107" s="42" t="s">
        <v>209</v>
      </c>
      <c r="I107" s="3">
        <v>298</v>
      </c>
      <c r="J107" s="4">
        <v>415000000</v>
      </c>
      <c r="K107" s="4"/>
      <c r="L107" s="44" t="s">
        <v>33</v>
      </c>
      <c r="M107" s="44" t="s">
        <v>86</v>
      </c>
      <c r="N107" s="44" t="s">
        <v>211</v>
      </c>
    </row>
    <row r="108" spans="1:14" ht="18" customHeight="1" x14ac:dyDescent="0.2">
      <c r="A108" s="24"/>
      <c r="B108" s="44" t="s">
        <v>196</v>
      </c>
      <c r="C108" s="42" t="s">
        <v>203</v>
      </c>
      <c r="D108" s="42" t="s">
        <v>64</v>
      </c>
      <c r="E108" s="44" t="s">
        <v>202</v>
      </c>
      <c r="F108" s="42" t="s">
        <v>102</v>
      </c>
      <c r="G108" s="2" t="s">
        <v>29</v>
      </c>
      <c r="H108" s="42" t="s">
        <v>209</v>
      </c>
      <c r="I108" s="3">
        <v>298</v>
      </c>
      <c r="J108" s="4">
        <v>615000000</v>
      </c>
      <c r="K108" s="4"/>
      <c r="L108" s="44" t="s">
        <v>33</v>
      </c>
      <c r="M108" s="44" t="s">
        <v>86</v>
      </c>
      <c r="N108" s="44" t="s">
        <v>211</v>
      </c>
    </row>
    <row r="109" spans="1:14" ht="18" customHeight="1" x14ac:dyDescent="0.2">
      <c r="A109" s="24"/>
      <c r="B109" s="44" t="s">
        <v>197</v>
      </c>
      <c r="C109" s="42" t="s">
        <v>207</v>
      </c>
      <c r="D109" s="42" t="s">
        <v>64</v>
      </c>
      <c r="E109" s="44" t="s">
        <v>202</v>
      </c>
      <c r="F109" s="42" t="s">
        <v>102</v>
      </c>
      <c r="G109" s="2" t="s">
        <v>29</v>
      </c>
      <c r="H109" s="42" t="s">
        <v>209</v>
      </c>
      <c r="I109" s="3">
        <v>298</v>
      </c>
      <c r="J109" s="4">
        <v>546000000</v>
      </c>
      <c r="K109" s="4"/>
      <c r="L109" s="44" t="s">
        <v>33</v>
      </c>
      <c r="M109" s="44" t="s">
        <v>86</v>
      </c>
      <c r="N109" s="44" t="s">
        <v>211</v>
      </c>
    </row>
    <row r="110" spans="1:14" ht="18" customHeight="1" x14ac:dyDescent="0.2">
      <c r="A110" s="24"/>
      <c r="B110" s="44" t="s">
        <v>200</v>
      </c>
      <c r="C110" s="42" t="s">
        <v>205</v>
      </c>
      <c r="D110" s="42" t="s">
        <v>64</v>
      </c>
      <c r="E110" s="44" t="s">
        <v>202</v>
      </c>
      <c r="F110" s="42" t="s">
        <v>102</v>
      </c>
      <c r="G110" s="2" t="s">
        <v>29</v>
      </c>
      <c r="H110" s="42" t="s">
        <v>209</v>
      </c>
      <c r="I110" s="3">
        <v>298</v>
      </c>
      <c r="J110" s="4">
        <v>879000000</v>
      </c>
      <c r="K110" s="4"/>
      <c r="L110" s="44" t="s">
        <v>33</v>
      </c>
      <c r="M110" s="44" t="s">
        <v>86</v>
      </c>
      <c r="N110" s="44" t="s">
        <v>211</v>
      </c>
    </row>
    <row r="111" spans="1:14" ht="18" customHeight="1" x14ac:dyDescent="0.2">
      <c r="A111" s="24"/>
      <c r="B111" s="44" t="s">
        <v>201</v>
      </c>
      <c r="C111" s="42" t="s">
        <v>208</v>
      </c>
      <c r="D111" s="42" t="s">
        <v>64</v>
      </c>
      <c r="E111" s="44" t="s">
        <v>202</v>
      </c>
      <c r="F111" s="42" t="s">
        <v>102</v>
      </c>
      <c r="G111" s="2" t="s">
        <v>29</v>
      </c>
      <c r="H111" s="42" t="s">
        <v>209</v>
      </c>
      <c r="I111" s="3">
        <v>298</v>
      </c>
      <c r="J111" s="4">
        <v>836000000</v>
      </c>
      <c r="K111" s="4"/>
      <c r="L111" s="44" t="s">
        <v>33</v>
      </c>
      <c r="M111" s="44" t="s">
        <v>86</v>
      </c>
      <c r="N111" s="44" t="s">
        <v>211</v>
      </c>
    </row>
    <row r="112" spans="1:14" ht="18" customHeight="1" x14ac:dyDescent="0.2">
      <c r="A112" s="24"/>
      <c r="B112" s="44" t="s">
        <v>196</v>
      </c>
      <c r="C112" s="42" t="s">
        <v>203</v>
      </c>
      <c r="D112" s="42" t="s">
        <v>64</v>
      </c>
      <c r="E112" s="44" t="s">
        <v>202</v>
      </c>
      <c r="F112" s="42" t="s">
        <v>67</v>
      </c>
      <c r="G112" s="2" t="s">
        <v>29</v>
      </c>
      <c r="H112" s="42" t="s">
        <v>209</v>
      </c>
      <c r="I112" s="3">
        <v>298</v>
      </c>
      <c r="J112" s="4">
        <v>1.2</v>
      </c>
      <c r="K112" s="4"/>
      <c r="L112" s="44" t="s">
        <v>68</v>
      </c>
      <c r="M112" s="44" t="s">
        <v>86</v>
      </c>
      <c r="N112" s="44" t="s">
        <v>211</v>
      </c>
    </row>
    <row r="113" spans="1:14" ht="18" customHeight="1" x14ac:dyDescent="0.2">
      <c r="A113" s="24"/>
      <c r="B113" s="44" t="s">
        <v>200</v>
      </c>
      <c r="C113" s="42" t="s">
        <v>205</v>
      </c>
      <c r="D113" s="42" t="s">
        <v>64</v>
      </c>
      <c r="E113" s="44" t="s">
        <v>202</v>
      </c>
      <c r="F113" s="42" t="s">
        <v>67</v>
      </c>
      <c r="G113" s="2" t="s">
        <v>29</v>
      </c>
      <c r="H113" s="42" t="s">
        <v>209</v>
      </c>
      <c r="I113" s="3">
        <v>298</v>
      </c>
      <c r="J113" s="4">
        <v>17</v>
      </c>
      <c r="K113" s="4"/>
      <c r="L113" s="44" t="s">
        <v>68</v>
      </c>
      <c r="M113" s="44" t="s">
        <v>86</v>
      </c>
      <c r="N113" s="44" t="s">
        <v>211</v>
      </c>
    </row>
    <row r="114" spans="1:14" ht="18" customHeight="1" x14ac:dyDescent="0.2">
      <c r="A114" s="24"/>
      <c r="B114" s="44" t="s">
        <v>201</v>
      </c>
      <c r="C114" s="42" t="s">
        <v>208</v>
      </c>
      <c r="D114" s="42" t="s">
        <v>64</v>
      </c>
      <c r="E114" s="44" t="s">
        <v>202</v>
      </c>
      <c r="F114" s="42" t="s">
        <v>67</v>
      </c>
      <c r="G114" s="2" t="s">
        <v>29</v>
      </c>
      <c r="H114" s="42" t="s">
        <v>209</v>
      </c>
      <c r="I114" s="3">
        <v>298</v>
      </c>
      <c r="J114" s="4">
        <v>16</v>
      </c>
      <c r="K114" s="4"/>
      <c r="L114" s="44" t="s">
        <v>68</v>
      </c>
      <c r="M114" s="44" t="s">
        <v>86</v>
      </c>
      <c r="N114" s="44" t="s">
        <v>211</v>
      </c>
    </row>
    <row r="115" spans="1:14" ht="18" customHeight="1" x14ac:dyDescent="0.2">
      <c r="A115" s="24"/>
      <c r="B115" s="44" t="s">
        <v>213</v>
      </c>
      <c r="C115" s="42" t="s">
        <v>214</v>
      </c>
      <c r="D115" s="42" t="s">
        <v>223</v>
      </c>
      <c r="E115" s="44" t="s">
        <v>215</v>
      </c>
      <c r="F115" s="42" t="s">
        <v>218</v>
      </c>
      <c r="G115" s="2" t="s">
        <v>29</v>
      </c>
      <c r="H115" s="42"/>
      <c r="I115" s="3"/>
      <c r="J115" s="4">
        <v>335.95</v>
      </c>
      <c r="K115" s="4"/>
      <c r="L115" s="44" t="s">
        <v>220</v>
      </c>
      <c r="M115" s="44" t="s">
        <v>221</v>
      </c>
      <c r="N115" s="44" t="s">
        <v>212</v>
      </c>
    </row>
    <row r="116" spans="1:14" ht="18" customHeight="1" x14ac:dyDescent="0.2">
      <c r="A116" s="24"/>
      <c r="B116" s="44" t="s">
        <v>213</v>
      </c>
      <c r="C116" s="42" t="s">
        <v>214</v>
      </c>
      <c r="D116" s="42" t="s">
        <v>223</v>
      </c>
      <c r="E116" s="44" t="s">
        <v>215</v>
      </c>
      <c r="F116" s="42" t="s">
        <v>219</v>
      </c>
      <c r="G116" s="2" t="s">
        <v>29</v>
      </c>
      <c r="H116" s="42"/>
      <c r="I116" s="3"/>
      <c r="J116" s="4">
        <v>341.74</v>
      </c>
      <c r="K116" s="4"/>
      <c r="L116" s="44" t="s">
        <v>220</v>
      </c>
      <c r="M116" s="44" t="s">
        <v>221</v>
      </c>
      <c r="N116" s="44" t="s">
        <v>212</v>
      </c>
    </row>
    <row r="117" spans="1:14" ht="18" customHeight="1" x14ac:dyDescent="0.2">
      <c r="A117" s="24"/>
      <c r="B117" s="44" t="s">
        <v>213</v>
      </c>
      <c r="C117" s="42" t="s">
        <v>214</v>
      </c>
      <c r="D117" s="42" t="s">
        <v>224</v>
      </c>
      <c r="E117" s="44" t="s">
        <v>216</v>
      </c>
      <c r="F117" s="42"/>
      <c r="G117" s="42"/>
      <c r="H117" s="42"/>
      <c r="I117" s="3"/>
      <c r="J117" s="4"/>
      <c r="K117" s="4"/>
      <c r="L117" s="44"/>
      <c r="M117" s="44" t="s">
        <v>128</v>
      </c>
      <c r="N117" s="44" t="s">
        <v>212</v>
      </c>
    </row>
    <row r="118" spans="1:14" ht="18" customHeight="1" x14ac:dyDescent="0.2">
      <c r="A118" s="24"/>
      <c r="B118" s="44" t="s">
        <v>222</v>
      </c>
      <c r="C118" s="42" t="s">
        <v>225</v>
      </c>
      <c r="D118" s="42" t="s">
        <v>224</v>
      </c>
      <c r="E118" s="44"/>
      <c r="F118" s="42" t="s">
        <v>218</v>
      </c>
      <c r="G118" s="42" t="s">
        <v>29</v>
      </c>
      <c r="H118" s="42"/>
      <c r="I118" s="3"/>
      <c r="J118" s="4">
        <v>351.25</v>
      </c>
      <c r="K118" s="4"/>
      <c r="L118" s="44" t="s">
        <v>220</v>
      </c>
      <c r="M118" s="44" t="s">
        <v>226</v>
      </c>
      <c r="N118" s="44" t="s">
        <v>217</v>
      </c>
    </row>
    <row r="119" spans="1:14" ht="18" customHeight="1" x14ac:dyDescent="0.2">
      <c r="A119" s="24"/>
      <c r="B119" s="44" t="s">
        <v>227</v>
      </c>
      <c r="C119" s="42" t="s">
        <v>232</v>
      </c>
      <c r="D119" s="42" t="s">
        <v>64</v>
      </c>
      <c r="E119" s="44" t="s">
        <v>233</v>
      </c>
      <c r="F119" s="42" t="s">
        <v>228</v>
      </c>
      <c r="G119" s="42" t="s">
        <v>29</v>
      </c>
      <c r="H119" s="42"/>
      <c r="I119" s="3"/>
      <c r="J119" s="4">
        <v>354.6</v>
      </c>
      <c r="K119" s="4"/>
      <c r="L119" s="44" t="s">
        <v>220</v>
      </c>
      <c r="M119" s="44" t="s">
        <v>229</v>
      </c>
      <c r="N119" s="44" t="s">
        <v>234</v>
      </c>
    </row>
    <row r="120" spans="1:14" ht="18" customHeight="1" x14ac:dyDescent="0.2">
      <c r="A120" s="24"/>
      <c r="B120" s="44" t="s">
        <v>227</v>
      </c>
      <c r="C120" s="42" t="s">
        <v>232</v>
      </c>
      <c r="D120" s="42" t="s">
        <v>64</v>
      </c>
      <c r="E120" s="44" t="s">
        <v>233</v>
      </c>
      <c r="F120" s="42" t="s">
        <v>230</v>
      </c>
      <c r="G120" s="42" t="s">
        <v>29</v>
      </c>
      <c r="H120" s="42"/>
      <c r="I120" s="3">
        <v>298</v>
      </c>
      <c r="J120" s="4">
        <v>38230000</v>
      </c>
      <c r="K120" s="4"/>
      <c r="L120" s="44" t="s">
        <v>33</v>
      </c>
      <c r="M120" s="44" t="s">
        <v>125</v>
      </c>
      <c r="N120" s="44" t="s">
        <v>234</v>
      </c>
    </row>
    <row r="121" spans="1:14" ht="18" customHeight="1" x14ac:dyDescent="0.2">
      <c r="A121" s="24"/>
      <c r="B121" s="44" t="s">
        <v>227</v>
      </c>
      <c r="C121" s="42" t="s">
        <v>232</v>
      </c>
      <c r="D121" s="42" t="s">
        <v>64</v>
      </c>
      <c r="E121" s="44" t="s">
        <v>233</v>
      </c>
      <c r="F121" s="42" t="s">
        <v>231</v>
      </c>
      <c r="G121" s="42" t="s">
        <v>29</v>
      </c>
      <c r="H121" s="42"/>
      <c r="I121" s="3">
        <v>298</v>
      </c>
      <c r="J121" s="4">
        <v>53</v>
      </c>
      <c r="K121" s="4"/>
      <c r="L121" s="44" t="s">
        <v>68</v>
      </c>
      <c r="M121" s="44" t="s">
        <v>125</v>
      </c>
      <c r="N121" s="44" t="s">
        <v>234</v>
      </c>
    </row>
    <row r="122" spans="1:14" ht="18" customHeight="1" x14ac:dyDescent="0.2">
      <c r="A122" s="24"/>
      <c r="B122" s="44" t="s">
        <v>236</v>
      </c>
      <c r="C122" s="42" t="s">
        <v>238</v>
      </c>
      <c r="D122" s="42" t="s">
        <v>64</v>
      </c>
      <c r="E122" s="44" t="s">
        <v>237</v>
      </c>
      <c r="F122" s="42"/>
      <c r="G122" s="42"/>
      <c r="H122" s="42"/>
      <c r="I122" s="3"/>
      <c r="J122" s="4"/>
      <c r="K122" s="4"/>
      <c r="L122" s="44"/>
      <c r="M122" s="44" t="s">
        <v>239</v>
      </c>
      <c r="N122" s="44" t="s">
        <v>235</v>
      </c>
    </row>
    <row r="123" spans="1:14" ht="18" customHeight="1" x14ac:dyDescent="0.2">
      <c r="A123" s="24"/>
      <c r="B123" s="44" t="s">
        <v>240</v>
      </c>
      <c r="C123" s="42" t="s">
        <v>243</v>
      </c>
      <c r="D123" s="42" t="s">
        <v>242</v>
      </c>
      <c r="E123" s="44" t="s">
        <v>244</v>
      </c>
      <c r="F123" s="42" t="s">
        <v>246</v>
      </c>
      <c r="G123" s="42" t="s">
        <v>29</v>
      </c>
      <c r="H123" s="42" t="s">
        <v>248</v>
      </c>
      <c r="I123" s="3">
        <v>298</v>
      </c>
      <c r="J123" s="4">
        <v>3700000000</v>
      </c>
      <c r="K123" s="4"/>
      <c r="L123" s="44" t="s">
        <v>33</v>
      </c>
      <c r="M123" s="44" t="s">
        <v>70</v>
      </c>
      <c r="N123" s="44" t="s">
        <v>249</v>
      </c>
    </row>
    <row r="124" spans="1:14" ht="18" customHeight="1" x14ac:dyDescent="0.2">
      <c r="A124" s="24"/>
      <c r="B124" s="44" t="s">
        <v>241</v>
      </c>
      <c r="C124" s="42" t="s">
        <v>245</v>
      </c>
      <c r="D124" s="42" t="s">
        <v>242</v>
      </c>
      <c r="E124" s="44"/>
      <c r="F124" s="42" t="s">
        <v>246</v>
      </c>
      <c r="G124" s="42" t="s">
        <v>29</v>
      </c>
      <c r="H124" s="42" t="s">
        <v>248</v>
      </c>
      <c r="I124" s="3">
        <v>298</v>
      </c>
      <c r="J124" s="4">
        <v>3700000000</v>
      </c>
      <c r="K124" s="4"/>
      <c r="L124" s="44" t="s">
        <v>33</v>
      </c>
      <c r="M124" s="44" t="s">
        <v>70</v>
      </c>
      <c r="N124" s="44" t="s">
        <v>249</v>
      </c>
    </row>
    <row r="125" spans="1:14" ht="18" customHeight="1" x14ac:dyDescent="0.2">
      <c r="A125" s="24"/>
      <c r="B125" s="44" t="s">
        <v>240</v>
      </c>
      <c r="C125" s="42" t="s">
        <v>243</v>
      </c>
      <c r="D125" s="42" t="s">
        <v>242</v>
      </c>
      <c r="E125" s="44" t="s">
        <v>244</v>
      </c>
      <c r="F125" s="42" t="s">
        <v>247</v>
      </c>
      <c r="G125" s="42" t="s">
        <v>29</v>
      </c>
      <c r="H125" s="42" t="s">
        <v>248</v>
      </c>
      <c r="I125" s="3">
        <v>298</v>
      </c>
      <c r="J125" s="4">
        <v>58700000000</v>
      </c>
      <c r="K125" s="4"/>
      <c r="L125" s="44" t="s">
        <v>33</v>
      </c>
      <c r="M125" s="44" t="s">
        <v>70</v>
      </c>
      <c r="N125" s="44" t="s">
        <v>249</v>
      </c>
    </row>
    <row r="126" spans="1:14" ht="18" customHeight="1" x14ac:dyDescent="0.2">
      <c r="A126" s="24"/>
      <c r="B126" s="44" t="s">
        <v>241</v>
      </c>
      <c r="C126" s="42" t="s">
        <v>245</v>
      </c>
      <c r="D126" s="42" t="s">
        <v>242</v>
      </c>
      <c r="E126" s="44"/>
      <c r="F126" s="42" t="s">
        <v>247</v>
      </c>
      <c r="G126" s="42" t="s">
        <v>29</v>
      </c>
      <c r="H126" s="42" t="s">
        <v>248</v>
      </c>
      <c r="I126" s="3">
        <v>298</v>
      </c>
      <c r="J126" s="4">
        <v>56100000000</v>
      </c>
      <c r="K126" s="4"/>
      <c r="L126" s="44" t="s">
        <v>33</v>
      </c>
      <c r="M126" s="44" t="s">
        <v>70</v>
      </c>
      <c r="N126" s="44" t="s">
        <v>249</v>
      </c>
    </row>
    <row r="127" spans="1:14" ht="18" customHeight="1" x14ac:dyDescent="0.2">
      <c r="A127" s="24"/>
      <c r="B127" s="44" t="s">
        <v>240</v>
      </c>
      <c r="C127" s="42" t="s">
        <v>243</v>
      </c>
      <c r="D127" s="42" t="s">
        <v>242</v>
      </c>
      <c r="E127" s="44" t="s">
        <v>244</v>
      </c>
      <c r="F127" s="42" t="s">
        <v>127</v>
      </c>
      <c r="G127" s="42" t="s">
        <v>29</v>
      </c>
      <c r="H127" s="42"/>
      <c r="I127" s="3">
        <v>298</v>
      </c>
      <c r="J127" s="4">
        <v>14</v>
      </c>
      <c r="K127" s="4"/>
      <c r="L127" s="44" t="s">
        <v>154</v>
      </c>
      <c r="M127" s="44" t="s">
        <v>70</v>
      </c>
      <c r="N127" s="44" t="s">
        <v>249</v>
      </c>
    </row>
    <row r="128" spans="1:14" ht="18" customHeight="1" x14ac:dyDescent="0.2">
      <c r="A128" s="24"/>
      <c r="B128" s="44" t="s">
        <v>241</v>
      </c>
      <c r="C128" s="42" t="s">
        <v>245</v>
      </c>
      <c r="D128" s="42" t="s">
        <v>242</v>
      </c>
      <c r="E128" s="44"/>
      <c r="F128" s="42" t="s">
        <v>127</v>
      </c>
      <c r="G128" s="42" t="s">
        <v>29</v>
      </c>
      <c r="H128" s="42"/>
      <c r="I128" s="3">
        <v>298</v>
      </c>
      <c r="J128" s="4">
        <v>14.9</v>
      </c>
      <c r="K128" s="4"/>
      <c r="L128" s="44" t="s">
        <v>154</v>
      </c>
      <c r="M128" s="44" t="s">
        <v>70</v>
      </c>
      <c r="N128" s="44" t="s">
        <v>249</v>
      </c>
    </row>
    <row r="129" spans="1:16" ht="18" customHeight="1" x14ac:dyDescent="0.2">
      <c r="A129" s="24"/>
      <c r="B129" s="44" t="s">
        <v>240</v>
      </c>
      <c r="C129" s="42" t="s">
        <v>243</v>
      </c>
      <c r="D129" s="42" t="s">
        <v>242</v>
      </c>
      <c r="E129" s="44" t="s">
        <v>244</v>
      </c>
      <c r="F129" s="42" t="s">
        <v>150</v>
      </c>
      <c r="G129" s="42" t="s">
        <v>29</v>
      </c>
      <c r="H129" s="42"/>
      <c r="I129" s="3">
        <v>298</v>
      </c>
      <c r="J129" s="4">
        <v>280000</v>
      </c>
      <c r="K129" s="4"/>
      <c r="L129" s="44" t="s">
        <v>151</v>
      </c>
      <c r="M129" s="44" t="s">
        <v>70</v>
      </c>
      <c r="N129" s="44" t="s">
        <v>249</v>
      </c>
    </row>
    <row r="130" spans="1:16" ht="18" customHeight="1" x14ac:dyDescent="0.2">
      <c r="A130" s="24"/>
      <c r="B130" s="44" t="s">
        <v>241</v>
      </c>
      <c r="C130" s="42" t="s">
        <v>245</v>
      </c>
      <c r="D130" s="42" t="s">
        <v>242</v>
      </c>
      <c r="E130" s="44"/>
      <c r="F130" s="42" t="s">
        <v>150</v>
      </c>
      <c r="G130" s="42" t="s">
        <v>29</v>
      </c>
      <c r="H130" s="42"/>
      <c r="I130" s="3">
        <v>298</v>
      </c>
      <c r="J130" s="4">
        <v>301000</v>
      </c>
      <c r="K130" s="4"/>
      <c r="L130" s="44" t="s">
        <v>151</v>
      </c>
      <c r="M130" s="44" t="s">
        <v>70</v>
      </c>
      <c r="N130" s="44" t="s">
        <v>249</v>
      </c>
    </row>
    <row r="131" spans="1:16" ht="18" customHeight="1" x14ac:dyDescent="0.2">
      <c r="A131" s="24" t="s">
        <v>251</v>
      </c>
      <c r="B131" s="44" t="s">
        <v>253</v>
      </c>
      <c r="C131" s="42" t="s">
        <v>262</v>
      </c>
      <c r="D131" s="42" t="s">
        <v>64</v>
      </c>
      <c r="E131" s="44" t="s">
        <v>265</v>
      </c>
      <c r="F131" s="42"/>
      <c r="G131" s="42"/>
      <c r="H131" s="42"/>
      <c r="I131" s="3"/>
      <c r="J131" s="4"/>
      <c r="K131" s="4"/>
      <c r="L131" s="44"/>
      <c r="M131" s="44" t="s">
        <v>152</v>
      </c>
      <c r="N131" s="44" t="s">
        <v>271</v>
      </c>
    </row>
    <row r="132" spans="1:16" ht="18" customHeight="1" x14ac:dyDescent="0.2">
      <c r="A132" s="24" t="s">
        <v>250</v>
      </c>
      <c r="B132" s="44" t="s">
        <v>254</v>
      </c>
      <c r="C132" s="42" t="s">
        <v>262</v>
      </c>
      <c r="D132" s="42" t="s">
        <v>64</v>
      </c>
      <c r="E132" s="44" t="s">
        <v>265</v>
      </c>
      <c r="F132" s="42"/>
      <c r="G132" s="42"/>
      <c r="H132" s="42"/>
      <c r="I132" s="3"/>
      <c r="J132" s="4"/>
      <c r="K132" s="4"/>
      <c r="L132" s="44"/>
      <c r="M132" s="44" t="s">
        <v>152</v>
      </c>
      <c r="N132" s="44" t="s">
        <v>271</v>
      </c>
    </row>
    <row r="133" spans="1:16" ht="18" customHeight="1" x14ac:dyDescent="0.2">
      <c r="A133" s="24" t="s">
        <v>252</v>
      </c>
      <c r="B133" s="44" t="s">
        <v>255</v>
      </c>
      <c r="C133" s="42" t="s">
        <v>262</v>
      </c>
      <c r="D133" s="42" t="s">
        <v>64</v>
      </c>
      <c r="E133" s="44" t="s">
        <v>265</v>
      </c>
      <c r="F133" s="42"/>
      <c r="G133" s="42"/>
      <c r="H133" s="42"/>
      <c r="I133" s="3"/>
      <c r="J133" s="4"/>
      <c r="K133" s="4"/>
      <c r="L133" s="44"/>
      <c r="M133" s="44" t="s">
        <v>152</v>
      </c>
      <c r="N133" s="44" t="s">
        <v>271</v>
      </c>
    </row>
    <row r="134" spans="1:16" ht="18" customHeight="1" x14ac:dyDescent="0.2">
      <c r="A134" s="24"/>
      <c r="B134" s="44" t="s">
        <v>257</v>
      </c>
      <c r="C134" s="48" t="s">
        <v>261</v>
      </c>
      <c r="D134" s="42" t="s">
        <v>64</v>
      </c>
      <c r="E134" s="44"/>
      <c r="F134" s="42"/>
      <c r="G134" s="42"/>
      <c r="H134" s="42"/>
      <c r="I134" s="3"/>
      <c r="J134" s="4"/>
      <c r="K134" s="4"/>
      <c r="L134" s="44"/>
      <c r="M134" s="44" t="s">
        <v>229</v>
      </c>
      <c r="N134" s="44" t="s">
        <v>271</v>
      </c>
    </row>
    <row r="135" spans="1:16" ht="18" customHeight="1" x14ac:dyDescent="0.2">
      <c r="A135" s="24"/>
      <c r="B135" s="44" t="s">
        <v>257</v>
      </c>
      <c r="C135" s="48" t="s">
        <v>261</v>
      </c>
      <c r="D135" s="42" t="s">
        <v>258</v>
      </c>
      <c r="E135" s="44" t="s">
        <v>259</v>
      </c>
      <c r="F135" s="42"/>
      <c r="G135" s="42"/>
      <c r="H135" s="42"/>
      <c r="I135" s="3"/>
      <c r="J135" s="4"/>
      <c r="K135" s="4"/>
      <c r="L135" s="44"/>
      <c r="M135" s="44" t="s">
        <v>229</v>
      </c>
      <c r="N135" s="44" t="s">
        <v>271</v>
      </c>
    </row>
    <row r="136" spans="1:16" ht="18" customHeight="1" x14ac:dyDescent="0.2">
      <c r="A136" s="24"/>
      <c r="B136" s="44" t="s">
        <v>260</v>
      </c>
      <c r="C136" s="42" t="s">
        <v>263</v>
      </c>
      <c r="D136" s="42" t="s">
        <v>64</v>
      </c>
      <c r="E136" s="44" t="s">
        <v>264</v>
      </c>
      <c r="F136" s="42"/>
      <c r="G136" s="42"/>
      <c r="H136" s="42"/>
      <c r="I136" s="3"/>
      <c r="J136" s="4"/>
      <c r="K136" s="4"/>
      <c r="L136" s="44"/>
      <c r="M136" s="44" t="s">
        <v>226</v>
      </c>
      <c r="N136" s="44" t="s">
        <v>271</v>
      </c>
    </row>
    <row r="137" spans="1:16" ht="18" customHeight="1" x14ac:dyDescent="0.2">
      <c r="A137" s="24" t="s">
        <v>251</v>
      </c>
      <c r="B137" s="44" t="s">
        <v>253</v>
      </c>
      <c r="C137" s="42" t="s">
        <v>262</v>
      </c>
      <c r="D137" s="42" t="s">
        <v>256</v>
      </c>
      <c r="E137" s="44" t="s">
        <v>270</v>
      </c>
      <c r="F137" s="2" t="s">
        <v>80</v>
      </c>
      <c r="G137" s="42" t="s">
        <v>29</v>
      </c>
      <c r="H137" s="42"/>
      <c r="I137" s="3">
        <v>300</v>
      </c>
      <c r="J137" s="4">
        <f>1/(100*P137)</f>
        <v>2.0387359836901123E-6</v>
      </c>
      <c r="K137" s="4"/>
      <c r="L137" s="2" t="s">
        <v>81</v>
      </c>
      <c r="M137" s="44" t="s">
        <v>104</v>
      </c>
      <c r="N137" s="44" t="s">
        <v>271</v>
      </c>
      <c r="P137" s="6">
        <v>4905</v>
      </c>
    </row>
    <row r="138" spans="1:16" ht="18" customHeight="1" x14ac:dyDescent="0.2">
      <c r="A138" s="24" t="s">
        <v>250</v>
      </c>
      <c r="B138" s="44" t="s">
        <v>254</v>
      </c>
      <c r="C138" s="42" t="s">
        <v>262</v>
      </c>
      <c r="D138" s="42" t="s">
        <v>256</v>
      </c>
      <c r="E138" s="44" t="s">
        <v>270</v>
      </c>
      <c r="F138" s="2" t="s">
        <v>80</v>
      </c>
      <c r="G138" s="42" t="s">
        <v>29</v>
      </c>
      <c r="H138" s="42"/>
      <c r="I138" s="3">
        <v>300</v>
      </c>
      <c r="J138" s="4">
        <f t="shared" ref="J138:J145" si="3">1/(100*P138)</f>
        <v>2.6881720430107525E-6</v>
      </c>
      <c r="K138" s="4"/>
      <c r="L138" s="2" t="s">
        <v>81</v>
      </c>
      <c r="M138" s="44" t="s">
        <v>104</v>
      </c>
      <c r="N138" s="44" t="s">
        <v>271</v>
      </c>
      <c r="P138" s="6">
        <v>3720</v>
      </c>
    </row>
    <row r="139" spans="1:16" ht="18" customHeight="1" x14ac:dyDescent="0.2">
      <c r="A139" s="24" t="s">
        <v>252</v>
      </c>
      <c r="B139" s="44" t="s">
        <v>255</v>
      </c>
      <c r="C139" s="42" t="s">
        <v>262</v>
      </c>
      <c r="D139" s="42" t="s">
        <v>256</v>
      </c>
      <c r="E139" s="44" t="s">
        <v>270</v>
      </c>
      <c r="F139" s="2" t="s">
        <v>80</v>
      </c>
      <c r="G139" s="42" t="s">
        <v>29</v>
      </c>
      <c r="H139" s="42"/>
      <c r="I139" s="3">
        <v>300</v>
      </c>
      <c r="J139" s="4">
        <f t="shared" si="3"/>
        <v>3.3863867253640365E-6</v>
      </c>
      <c r="K139" s="4"/>
      <c r="L139" s="2" t="s">
        <v>81</v>
      </c>
      <c r="M139" s="44" t="s">
        <v>104</v>
      </c>
      <c r="N139" s="44" t="s">
        <v>271</v>
      </c>
      <c r="P139" s="6">
        <v>2953</v>
      </c>
    </row>
    <row r="140" spans="1:16" ht="18" customHeight="1" x14ac:dyDescent="0.2">
      <c r="A140" s="24" t="s">
        <v>251</v>
      </c>
      <c r="B140" s="44" t="s">
        <v>253</v>
      </c>
      <c r="C140" s="42" t="s">
        <v>262</v>
      </c>
      <c r="D140" s="42" t="s">
        <v>256</v>
      </c>
      <c r="E140" s="44" t="s">
        <v>270</v>
      </c>
      <c r="F140" s="2" t="s">
        <v>80</v>
      </c>
      <c r="G140" s="42" t="s">
        <v>29</v>
      </c>
      <c r="H140" s="42"/>
      <c r="I140" s="3">
        <v>473</v>
      </c>
      <c r="J140" s="4">
        <f t="shared" si="3"/>
        <v>2.14638334406525E-6</v>
      </c>
      <c r="K140" s="4"/>
      <c r="L140" s="2" t="s">
        <v>81</v>
      </c>
      <c r="M140" s="44" t="s">
        <v>104</v>
      </c>
      <c r="N140" s="44" t="s">
        <v>271</v>
      </c>
      <c r="P140" s="6">
        <v>4659</v>
      </c>
    </row>
    <row r="141" spans="1:16" ht="18" customHeight="1" x14ac:dyDescent="0.2">
      <c r="A141" s="24" t="s">
        <v>250</v>
      </c>
      <c r="B141" s="44" t="s">
        <v>254</v>
      </c>
      <c r="C141" s="42" t="s">
        <v>262</v>
      </c>
      <c r="D141" s="42" t="s">
        <v>256</v>
      </c>
      <c r="E141" s="44" t="s">
        <v>270</v>
      </c>
      <c r="F141" s="2" t="s">
        <v>80</v>
      </c>
      <c r="G141" s="42" t="s">
        <v>29</v>
      </c>
      <c r="H141" s="42"/>
      <c r="I141" s="3">
        <v>473</v>
      </c>
      <c r="J141" s="4">
        <f t="shared" si="3"/>
        <v>2.6274303730951129E-6</v>
      </c>
      <c r="K141" s="4"/>
      <c r="L141" s="2" t="s">
        <v>81</v>
      </c>
      <c r="M141" s="44" t="s">
        <v>104</v>
      </c>
      <c r="N141" s="44" t="s">
        <v>271</v>
      </c>
      <c r="P141" s="6">
        <v>3806</v>
      </c>
    </row>
    <row r="142" spans="1:16" ht="18" customHeight="1" x14ac:dyDescent="0.2">
      <c r="A142" s="24" t="s">
        <v>252</v>
      </c>
      <c r="B142" s="44" t="s">
        <v>255</v>
      </c>
      <c r="C142" s="42" t="s">
        <v>262</v>
      </c>
      <c r="D142" s="42" t="s">
        <v>256</v>
      </c>
      <c r="E142" s="44" t="s">
        <v>270</v>
      </c>
      <c r="F142" s="2" t="s">
        <v>80</v>
      </c>
      <c r="G142" s="42" t="s">
        <v>29</v>
      </c>
      <c r="H142" s="42"/>
      <c r="I142" s="3">
        <v>473</v>
      </c>
      <c r="J142" s="4">
        <f t="shared" si="3"/>
        <v>3.1826861871419479E-6</v>
      </c>
      <c r="K142" s="4"/>
      <c r="L142" s="2" t="s">
        <v>81</v>
      </c>
      <c r="M142" s="44" t="s">
        <v>104</v>
      </c>
      <c r="N142" s="44" t="s">
        <v>271</v>
      </c>
      <c r="P142" s="6">
        <v>3142</v>
      </c>
    </row>
    <row r="143" spans="1:16" ht="18" customHeight="1" x14ac:dyDescent="0.2">
      <c r="A143" s="24" t="s">
        <v>251</v>
      </c>
      <c r="B143" s="44" t="s">
        <v>253</v>
      </c>
      <c r="C143" s="42" t="s">
        <v>262</v>
      </c>
      <c r="D143" s="42" t="s">
        <v>256</v>
      </c>
      <c r="E143" s="44" t="s">
        <v>270</v>
      </c>
      <c r="F143" s="2" t="s">
        <v>80</v>
      </c>
      <c r="G143" s="42" t="s">
        <v>29</v>
      </c>
      <c r="H143" s="42"/>
      <c r="I143" s="3">
        <v>623</v>
      </c>
      <c r="J143" s="4">
        <f t="shared" si="3"/>
        <v>2.1079258010118043E-6</v>
      </c>
      <c r="K143" s="4"/>
      <c r="L143" s="2" t="s">
        <v>81</v>
      </c>
      <c r="M143" s="44" t="s">
        <v>104</v>
      </c>
      <c r="N143" s="44" t="s">
        <v>271</v>
      </c>
      <c r="P143" s="6">
        <v>4744</v>
      </c>
    </row>
    <row r="144" spans="1:16" ht="18" customHeight="1" x14ac:dyDescent="0.2">
      <c r="A144" s="24" t="s">
        <v>250</v>
      </c>
      <c r="B144" s="44" t="s">
        <v>254</v>
      </c>
      <c r="C144" s="42" t="s">
        <v>262</v>
      </c>
      <c r="D144" s="42" t="s">
        <v>256</v>
      </c>
      <c r="E144" s="44" t="s">
        <v>270</v>
      </c>
      <c r="F144" s="2" t="s">
        <v>80</v>
      </c>
      <c r="G144" s="42" t="s">
        <v>29</v>
      </c>
      <c r="H144" s="42"/>
      <c r="I144" s="3">
        <v>623</v>
      </c>
      <c r="J144" s="4">
        <f t="shared" si="3"/>
        <v>2.508780732563974E-6</v>
      </c>
      <c r="K144" s="4"/>
      <c r="L144" s="2" t="s">
        <v>81</v>
      </c>
      <c r="M144" s="44" t="s">
        <v>104</v>
      </c>
      <c r="N144" s="44" t="s">
        <v>271</v>
      </c>
      <c r="P144" s="6">
        <v>3986</v>
      </c>
    </row>
    <row r="145" spans="1:16" ht="18" customHeight="1" x14ac:dyDescent="0.2">
      <c r="A145" s="24" t="s">
        <v>252</v>
      </c>
      <c r="B145" s="44" t="s">
        <v>255</v>
      </c>
      <c r="C145" s="42" t="s">
        <v>262</v>
      </c>
      <c r="D145" s="42" t="s">
        <v>256</v>
      </c>
      <c r="E145" s="44" t="s">
        <v>270</v>
      </c>
      <c r="F145" s="2" t="s">
        <v>80</v>
      </c>
      <c r="G145" s="42" t="s">
        <v>29</v>
      </c>
      <c r="H145" s="42"/>
      <c r="I145" s="3">
        <v>623</v>
      </c>
      <c r="J145" s="4">
        <f t="shared" si="3"/>
        <v>2.9180040852057195E-6</v>
      </c>
      <c r="K145" s="4"/>
      <c r="L145" s="2" t="s">
        <v>81</v>
      </c>
      <c r="M145" s="44" t="s">
        <v>104</v>
      </c>
      <c r="N145" s="44" t="s">
        <v>271</v>
      </c>
      <c r="P145" s="6">
        <v>3427</v>
      </c>
    </row>
    <row r="146" spans="1:16" ht="18" customHeight="1" x14ac:dyDescent="0.2">
      <c r="A146" s="24" t="s">
        <v>251</v>
      </c>
      <c r="B146" s="44" t="s">
        <v>253</v>
      </c>
      <c r="C146" s="42" t="s">
        <v>262</v>
      </c>
      <c r="D146" s="42" t="s">
        <v>256</v>
      </c>
      <c r="E146" s="44" t="s">
        <v>270</v>
      </c>
      <c r="F146" s="42" t="s">
        <v>266</v>
      </c>
      <c r="G146" s="42" t="s">
        <v>29</v>
      </c>
      <c r="H146" s="42"/>
      <c r="I146" s="3">
        <v>300</v>
      </c>
      <c r="J146" s="4">
        <f>P146*10^(-6)</f>
        <v>-9.4700000000000008E-6</v>
      </c>
      <c r="K146" s="4"/>
      <c r="L146" s="44" t="s">
        <v>267</v>
      </c>
      <c r="M146" s="44" t="s">
        <v>104</v>
      </c>
      <c r="N146" s="44" t="s">
        <v>271</v>
      </c>
      <c r="P146" s="6">
        <v>-9.4700000000000006</v>
      </c>
    </row>
    <row r="147" spans="1:16" ht="18" customHeight="1" x14ac:dyDescent="0.2">
      <c r="A147" s="24" t="s">
        <v>250</v>
      </c>
      <c r="B147" s="44" t="s">
        <v>254</v>
      </c>
      <c r="C147" s="42" t="s">
        <v>262</v>
      </c>
      <c r="D147" s="42" t="s">
        <v>256</v>
      </c>
      <c r="E147" s="44" t="s">
        <v>270</v>
      </c>
      <c r="F147" s="42" t="s">
        <v>266</v>
      </c>
      <c r="G147" s="42" t="s">
        <v>29</v>
      </c>
      <c r="H147" s="42"/>
      <c r="I147" s="3">
        <v>300</v>
      </c>
      <c r="J147" s="4">
        <f t="shared" ref="J147:J154" si="4">P147*10^(-6)</f>
        <v>-1.027E-5</v>
      </c>
      <c r="K147" s="4"/>
      <c r="L147" s="44" t="s">
        <v>267</v>
      </c>
      <c r="M147" s="44" t="s">
        <v>104</v>
      </c>
      <c r="N147" s="44" t="s">
        <v>271</v>
      </c>
      <c r="P147" s="6">
        <v>-10.27</v>
      </c>
    </row>
    <row r="148" spans="1:16" ht="18" customHeight="1" x14ac:dyDescent="0.2">
      <c r="A148" s="24" t="s">
        <v>252</v>
      </c>
      <c r="B148" s="44" t="s">
        <v>255</v>
      </c>
      <c r="C148" s="42" t="s">
        <v>262</v>
      </c>
      <c r="D148" s="42" t="s">
        <v>256</v>
      </c>
      <c r="E148" s="44" t="s">
        <v>270</v>
      </c>
      <c r="F148" s="42" t="s">
        <v>266</v>
      </c>
      <c r="G148" s="42" t="s">
        <v>29</v>
      </c>
      <c r="H148" s="42"/>
      <c r="I148" s="3">
        <v>300</v>
      </c>
      <c r="J148" s="4">
        <f t="shared" si="4"/>
        <v>-6.6100000000000002E-6</v>
      </c>
      <c r="K148" s="4"/>
      <c r="L148" s="44" t="s">
        <v>267</v>
      </c>
      <c r="M148" s="44" t="s">
        <v>104</v>
      </c>
      <c r="N148" s="44" t="s">
        <v>271</v>
      </c>
      <c r="P148" s="6">
        <v>-6.61</v>
      </c>
    </row>
    <row r="149" spans="1:16" ht="18" customHeight="1" x14ac:dyDescent="0.2">
      <c r="A149" s="24" t="s">
        <v>251</v>
      </c>
      <c r="B149" s="44" t="s">
        <v>253</v>
      </c>
      <c r="C149" s="42" t="s">
        <v>262</v>
      </c>
      <c r="D149" s="42" t="s">
        <v>256</v>
      </c>
      <c r="E149" s="44" t="s">
        <v>270</v>
      </c>
      <c r="F149" s="42" t="s">
        <v>266</v>
      </c>
      <c r="G149" s="42" t="s">
        <v>29</v>
      </c>
      <c r="H149" s="42"/>
      <c r="I149" s="3">
        <v>473</v>
      </c>
      <c r="J149" s="4">
        <f t="shared" si="4"/>
        <v>-1.096E-5</v>
      </c>
      <c r="K149" s="4"/>
      <c r="L149" s="44" t="s">
        <v>267</v>
      </c>
      <c r="M149" s="44" t="s">
        <v>104</v>
      </c>
      <c r="N149" s="44" t="s">
        <v>271</v>
      </c>
      <c r="P149" s="6">
        <v>-10.96</v>
      </c>
    </row>
    <row r="150" spans="1:16" ht="18" customHeight="1" x14ac:dyDescent="0.2">
      <c r="A150" s="24" t="s">
        <v>250</v>
      </c>
      <c r="B150" s="44" t="s">
        <v>254</v>
      </c>
      <c r="C150" s="42" t="s">
        <v>262</v>
      </c>
      <c r="D150" s="42" t="s">
        <v>256</v>
      </c>
      <c r="E150" s="44" t="s">
        <v>270</v>
      </c>
      <c r="F150" s="42" t="s">
        <v>266</v>
      </c>
      <c r="G150" s="42" t="s">
        <v>29</v>
      </c>
      <c r="H150" s="42"/>
      <c r="I150" s="3">
        <v>473</v>
      </c>
      <c r="J150" s="4">
        <f t="shared" si="4"/>
        <v>-1.363E-5</v>
      </c>
      <c r="K150" s="4"/>
      <c r="L150" s="44" t="s">
        <v>267</v>
      </c>
      <c r="M150" s="44" t="s">
        <v>104</v>
      </c>
      <c r="N150" s="44" t="s">
        <v>271</v>
      </c>
      <c r="P150" s="6">
        <v>-13.63</v>
      </c>
    </row>
    <row r="151" spans="1:16" ht="18" customHeight="1" x14ac:dyDescent="0.2">
      <c r="A151" s="24" t="s">
        <v>252</v>
      </c>
      <c r="B151" s="44" t="s">
        <v>255</v>
      </c>
      <c r="C151" s="42" t="s">
        <v>262</v>
      </c>
      <c r="D151" s="42" t="s">
        <v>256</v>
      </c>
      <c r="E151" s="44" t="s">
        <v>270</v>
      </c>
      <c r="F151" s="42" t="s">
        <v>266</v>
      </c>
      <c r="G151" s="42" t="s">
        <v>29</v>
      </c>
      <c r="H151" s="42"/>
      <c r="I151" s="3">
        <v>473</v>
      </c>
      <c r="J151" s="4">
        <f t="shared" si="4"/>
        <v>-9.7799999999999995E-6</v>
      </c>
      <c r="K151" s="4"/>
      <c r="L151" s="44" t="s">
        <v>267</v>
      </c>
      <c r="M151" s="44" t="s">
        <v>104</v>
      </c>
      <c r="N151" s="44" t="s">
        <v>271</v>
      </c>
      <c r="P151" s="6">
        <v>-9.7799999999999994</v>
      </c>
    </row>
    <row r="152" spans="1:16" ht="18" customHeight="1" x14ac:dyDescent="0.2">
      <c r="A152" s="24" t="s">
        <v>251</v>
      </c>
      <c r="B152" s="44" t="s">
        <v>253</v>
      </c>
      <c r="C152" s="42" t="s">
        <v>262</v>
      </c>
      <c r="D152" s="42" t="s">
        <v>256</v>
      </c>
      <c r="E152" s="44" t="s">
        <v>270</v>
      </c>
      <c r="F152" s="42" t="s">
        <v>266</v>
      </c>
      <c r="G152" s="42" t="s">
        <v>29</v>
      </c>
      <c r="H152" s="42"/>
      <c r="I152" s="3">
        <v>623</v>
      </c>
      <c r="J152" s="4">
        <f t="shared" si="4"/>
        <v>-1.2639999999999999E-5</v>
      </c>
      <c r="K152" s="4"/>
      <c r="L152" s="44" t="s">
        <v>267</v>
      </c>
      <c r="M152" s="44" t="s">
        <v>104</v>
      </c>
      <c r="N152" s="44" t="s">
        <v>271</v>
      </c>
      <c r="P152" s="6">
        <v>-12.64</v>
      </c>
    </row>
    <row r="153" spans="1:16" ht="18" customHeight="1" x14ac:dyDescent="0.2">
      <c r="A153" s="24" t="s">
        <v>250</v>
      </c>
      <c r="B153" s="44" t="s">
        <v>254</v>
      </c>
      <c r="C153" s="42" t="s">
        <v>262</v>
      </c>
      <c r="D153" s="42" t="s">
        <v>256</v>
      </c>
      <c r="E153" s="44" t="s">
        <v>270</v>
      </c>
      <c r="F153" s="42" t="s">
        <v>266</v>
      </c>
      <c r="G153" s="42" t="s">
        <v>29</v>
      </c>
      <c r="H153" s="42"/>
      <c r="I153" s="3">
        <v>623</v>
      </c>
      <c r="J153" s="4">
        <f t="shared" si="4"/>
        <v>-1.6309999999999998E-5</v>
      </c>
      <c r="K153" s="4"/>
      <c r="L153" s="44" t="s">
        <v>267</v>
      </c>
      <c r="M153" s="44" t="s">
        <v>104</v>
      </c>
      <c r="N153" s="44" t="s">
        <v>271</v>
      </c>
      <c r="P153" s="6">
        <v>-16.309999999999999</v>
      </c>
    </row>
    <row r="154" spans="1:16" ht="18" customHeight="1" x14ac:dyDescent="0.2">
      <c r="A154" s="24" t="s">
        <v>252</v>
      </c>
      <c r="B154" s="44" t="s">
        <v>255</v>
      </c>
      <c r="C154" s="42" t="s">
        <v>262</v>
      </c>
      <c r="D154" s="42" t="s">
        <v>256</v>
      </c>
      <c r="E154" s="44" t="s">
        <v>270</v>
      </c>
      <c r="F154" s="42" t="s">
        <v>266</v>
      </c>
      <c r="G154" s="42" t="s">
        <v>29</v>
      </c>
      <c r="H154" s="42"/>
      <c r="I154" s="3">
        <v>623</v>
      </c>
      <c r="J154" s="4">
        <f t="shared" si="4"/>
        <v>-1.3689999999999999E-5</v>
      </c>
      <c r="K154" s="4"/>
      <c r="L154" s="44" t="s">
        <v>267</v>
      </c>
      <c r="M154" s="44" t="s">
        <v>104</v>
      </c>
      <c r="N154" s="44" t="s">
        <v>271</v>
      </c>
      <c r="P154" s="6">
        <v>-13.69</v>
      </c>
    </row>
    <row r="155" spans="1:16" ht="18" customHeight="1" x14ac:dyDescent="0.2">
      <c r="A155" s="24" t="s">
        <v>251</v>
      </c>
      <c r="B155" s="44" t="s">
        <v>253</v>
      </c>
      <c r="C155" s="42" t="s">
        <v>262</v>
      </c>
      <c r="D155" s="42" t="s">
        <v>256</v>
      </c>
      <c r="E155" s="44" t="s">
        <v>270</v>
      </c>
      <c r="F155" s="42" t="s">
        <v>268</v>
      </c>
      <c r="G155" s="42" t="s">
        <v>29</v>
      </c>
      <c r="H155" s="42"/>
      <c r="I155" s="3">
        <v>300</v>
      </c>
      <c r="J155" s="6">
        <v>5.76</v>
      </c>
      <c r="K155" s="4"/>
      <c r="L155" s="44" t="s">
        <v>269</v>
      </c>
      <c r="M155" s="44" t="s">
        <v>153</v>
      </c>
      <c r="N155" s="44" t="s">
        <v>271</v>
      </c>
    </row>
    <row r="156" spans="1:16" ht="18" customHeight="1" x14ac:dyDescent="0.2">
      <c r="A156" s="24" t="s">
        <v>250</v>
      </c>
      <c r="B156" s="44" t="s">
        <v>254</v>
      </c>
      <c r="C156" s="42" t="s">
        <v>262</v>
      </c>
      <c r="D156" s="42" t="s">
        <v>256</v>
      </c>
      <c r="E156" s="44" t="s">
        <v>270</v>
      </c>
      <c r="F156" s="42" t="s">
        <v>268</v>
      </c>
      <c r="G156" s="42" t="s">
        <v>29</v>
      </c>
      <c r="H156" s="42"/>
      <c r="I156" s="3">
        <v>300</v>
      </c>
      <c r="J156" s="6">
        <v>5.38</v>
      </c>
      <c r="K156" s="4"/>
      <c r="L156" s="44" t="s">
        <v>269</v>
      </c>
      <c r="M156" s="44" t="s">
        <v>153</v>
      </c>
      <c r="N156" s="44" t="s">
        <v>271</v>
      </c>
    </row>
    <row r="157" spans="1:16" ht="18" customHeight="1" x14ac:dyDescent="0.2">
      <c r="A157" s="24" t="s">
        <v>252</v>
      </c>
      <c r="B157" s="44" t="s">
        <v>255</v>
      </c>
      <c r="C157" s="42" t="s">
        <v>262</v>
      </c>
      <c r="D157" s="42" t="s">
        <v>256</v>
      </c>
      <c r="E157" s="44" t="s">
        <v>270</v>
      </c>
      <c r="F157" s="42" t="s">
        <v>268</v>
      </c>
      <c r="G157" s="42" t="s">
        <v>29</v>
      </c>
      <c r="H157" s="42"/>
      <c r="I157" s="3">
        <v>300</v>
      </c>
      <c r="J157" s="6">
        <v>4.32</v>
      </c>
      <c r="K157" s="4"/>
      <c r="L157" s="44" t="s">
        <v>269</v>
      </c>
      <c r="M157" s="44" t="s">
        <v>153</v>
      </c>
      <c r="N157" s="44" t="s">
        <v>271</v>
      </c>
    </row>
    <row r="158" spans="1:16" ht="18" customHeight="1" x14ac:dyDescent="0.2">
      <c r="A158" s="24" t="s">
        <v>251</v>
      </c>
      <c r="B158" s="44" t="s">
        <v>253</v>
      </c>
      <c r="C158" s="42" t="s">
        <v>262</v>
      </c>
      <c r="D158" s="42" t="s">
        <v>256</v>
      </c>
      <c r="E158" s="44" t="s">
        <v>270</v>
      </c>
      <c r="F158" s="42" t="s">
        <v>268</v>
      </c>
      <c r="G158" s="42" t="s">
        <v>29</v>
      </c>
      <c r="H158" s="42"/>
      <c r="I158" s="3">
        <v>473</v>
      </c>
      <c r="J158" s="6">
        <v>8.6</v>
      </c>
      <c r="K158" s="4"/>
      <c r="L158" s="44" t="s">
        <v>269</v>
      </c>
      <c r="M158" s="44" t="s">
        <v>153</v>
      </c>
      <c r="N158" s="44" t="s">
        <v>271</v>
      </c>
    </row>
    <row r="159" spans="1:16" ht="18" customHeight="1" x14ac:dyDescent="0.2">
      <c r="A159" s="24" t="s">
        <v>250</v>
      </c>
      <c r="B159" s="44" t="s">
        <v>254</v>
      </c>
      <c r="C159" s="42" t="s">
        <v>262</v>
      </c>
      <c r="D159" s="42" t="s">
        <v>256</v>
      </c>
      <c r="E159" s="44" t="s">
        <v>270</v>
      </c>
      <c r="F159" s="42" t="s">
        <v>268</v>
      </c>
      <c r="G159" s="42" t="s">
        <v>29</v>
      </c>
      <c r="H159" s="42"/>
      <c r="I159" s="3">
        <v>473</v>
      </c>
      <c r="J159" s="6">
        <v>8.6</v>
      </c>
      <c r="K159" s="4"/>
      <c r="L159" s="44" t="s">
        <v>269</v>
      </c>
      <c r="M159" s="44" t="s">
        <v>153</v>
      </c>
      <c r="N159" s="44" t="s">
        <v>271</v>
      </c>
    </row>
    <row r="160" spans="1:16" ht="18" customHeight="1" x14ac:dyDescent="0.2">
      <c r="A160" s="24" t="s">
        <v>252</v>
      </c>
      <c r="B160" s="44" t="s">
        <v>255</v>
      </c>
      <c r="C160" s="42" t="s">
        <v>262</v>
      </c>
      <c r="D160" s="42" t="s">
        <v>256</v>
      </c>
      <c r="E160" s="44" t="s">
        <v>270</v>
      </c>
      <c r="F160" s="42" t="s">
        <v>268</v>
      </c>
      <c r="G160" s="42" t="s">
        <v>29</v>
      </c>
      <c r="H160" s="42"/>
      <c r="I160" s="3">
        <v>473</v>
      </c>
      <c r="J160" s="6">
        <v>7.39</v>
      </c>
      <c r="K160" s="4"/>
      <c r="L160" s="44" t="s">
        <v>269</v>
      </c>
      <c r="M160" s="44" t="s">
        <v>153</v>
      </c>
      <c r="N160" s="44" t="s">
        <v>271</v>
      </c>
    </row>
    <row r="161" spans="1:16" ht="18" customHeight="1" x14ac:dyDescent="0.2">
      <c r="A161" s="24" t="s">
        <v>251</v>
      </c>
      <c r="B161" s="44" t="s">
        <v>253</v>
      </c>
      <c r="C161" s="42" t="s">
        <v>262</v>
      </c>
      <c r="D161" s="42" t="s">
        <v>256</v>
      </c>
      <c r="E161" s="44" t="s">
        <v>270</v>
      </c>
      <c r="F161" s="42" t="s">
        <v>268</v>
      </c>
      <c r="G161" s="42" t="s">
        <v>29</v>
      </c>
      <c r="H161" s="42"/>
      <c r="I161" s="3">
        <v>623</v>
      </c>
      <c r="J161" s="6">
        <v>11.43</v>
      </c>
      <c r="K161" s="4"/>
      <c r="L161" s="44" t="s">
        <v>269</v>
      </c>
      <c r="M161" s="44" t="s">
        <v>153</v>
      </c>
      <c r="N161" s="44" t="s">
        <v>271</v>
      </c>
    </row>
    <row r="162" spans="1:16" ht="18" customHeight="1" x14ac:dyDescent="0.2">
      <c r="A162" s="24" t="s">
        <v>250</v>
      </c>
      <c r="B162" s="44" t="s">
        <v>254</v>
      </c>
      <c r="C162" s="42" t="s">
        <v>262</v>
      </c>
      <c r="D162" s="42" t="s">
        <v>256</v>
      </c>
      <c r="E162" s="44" t="s">
        <v>270</v>
      </c>
      <c r="F162" s="42" t="s">
        <v>268</v>
      </c>
      <c r="G162" s="42" t="s">
        <v>29</v>
      </c>
      <c r="H162" s="42"/>
      <c r="I162" s="3">
        <v>623</v>
      </c>
      <c r="J162" s="6">
        <v>10.65</v>
      </c>
      <c r="K162" s="4"/>
      <c r="L162" s="44" t="s">
        <v>269</v>
      </c>
      <c r="M162" s="44" t="s">
        <v>153</v>
      </c>
      <c r="N162" s="44" t="s">
        <v>271</v>
      </c>
    </row>
    <row r="163" spans="1:16" ht="18" customHeight="1" x14ac:dyDescent="0.2">
      <c r="A163" s="24" t="s">
        <v>252</v>
      </c>
      <c r="B163" s="44" t="s">
        <v>255</v>
      </c>
      <c r="C163" s="42" t="s">
        <v>262</v>
      </c>
      <c r="D163" s="42" t="s">
        <v>256</v>
      </c>
      <c r="E163" s="44" t="s">
        <v>270</v>
      </c>
      <c r="F163" s="42" t="s">
        <v>268</v>
      </c>
      <c r="G163" s="42" t="s">
        <v>29</v>
      </c>
      <c r="H163" s="42"/>
      <c r="I163" s="3">
        <v>623</v>
      </c>
      <c r="J163" s="6">
        <v>9.3699999999999992</v>
      </c>
      <c r="K163" s="4"/>
      <c r="L163" s="44" t="s">
        <v>269</v>
      </c>
      <c r="M163" s="44" t="s">
        <v>153</v>
      </c>
      <c r="N163" s="44" t="s">
        <v>271</v>
      </c>
    </row>
    <row r="164" spans="1:16" ht="18" customHeight="1" x14ac:dyDescent="0.2">
      <c r="B164" s="92" t="s">
        <v>272</v>
      </c>
      <c r="C164" s="48" t="s">
        <v>76</v>
      </c>
      <c r="D164" s="48" t="s">
        <v>88</v>
      </c>
      <c r="E164" s="93" t="s">
        <v>273</v>
      </c>
      <c r="F164" s="48" t="s">
        <v>69</v>
      </c>
      <c r="G164" s="42" t="s">
        <v>29</v>
      </c>
      <c r="I164" s="49">
        <v>298</v>
      </c>
      <c r="J164" s="50">
        <f>P164*9807000</f>
        <v>2628276000</v>
      </c>
      <c r="L164" s="51" t="s">
        <v>33</v>
      </c>
      <c r="M164" s="51" t="s">
        <v>274</v>
      </c>
      <c r="N164" s="51" t="s">
        <v>275</v>
      </c>
      <c r="P164" s="6">
        <v>268</v>
      </c>
    </row>
    <row r="165" spans="1:16" ht="18" customHeight="1" x14ac:dyDescent="0.2">
      <c r="B165" s="92" t="s">
        <v>276</v>
      </c>
      <c r="C165" s="48" t="s">
        <v>75</v>
      </c>
      <c r="D165" s="48" t="s">
        <v>89</v>
      </c>
      <c r="F165" s="48" t="s">
        <v>280</v>
      </c>
      <c r="G165" s="42" t="s">
        <v>29</v>
      </c>
      <c r="J165" s="50">
        <v>190</v>
      </c>
      <c r="L165" s="51" t="s">
        <v>220</v>
      </c>
      <c r="M165" s="51" t="s">
        <v>70</v>
      </c>
      <c r="N165" s="51" t="s">
        <v>284</v>
      </c>
    </row>
    <row r="166" spans="1:16" ht="18" customHeight="1" x14ac:dyDescent="0.2">
      <c r="B166" s="92" t="s">
        <v>277</v>
      </c>
      <c r="C166" s="48" t="s">
        <v>75</v>
      </c>
      <c r="D166" s="48" t="s">
        <v>89</v>
      </c>
      <c r="F166" s="48" t="s">
        <v>281</v>
      </c>
      <c r="G166" s="42" t="s">
        <v>29</v>
      </c>
      <c r="J166" s="50">
        <v>127</v>
      </c>
      <c r="L166" s="51" t="s">
        <v>220</v>
      </c>
      <c r="M166" s="51" t="s">
        <v>70</v>
      </c>
      <c r="N166" s="51" t="s">
        <v>284</v>
      </c>
    </row>
    <row r="167" spans="1:16" ht="18" customHeight="1" x14ac:dyDescent="0.2">
      <c r="A167" s="24"/>
      <c r="B167" s="44" t="s">
        <v>278</v>
      </c>
      <c r="C167" s="48" t="s">
        <v>75</v>
      </c>
      <c r="D167" s="48" t="s">
        <v>89</v>
      </c>
      <c r="E167" s="44"/>
      <c r="F167" s="48" t="s">
        <v>280</v>
      </c>
      <c r="G167" s="42" t="s">
        <v>29</v>
      </c>
      <c r="H167" s="42"/>
      <c r="I167" s="3"/>
      <c r="J167" s="4">
        <v>120</v>
      </c>
      <c r="K167" s="4"/>
      <c r="L167" s="51" t="s">
        <v>220</v>
      </c>
      <c r="M167" s="51" t="s">
        <v>70</v>
      </c>
      <c r="N167" s="51" t="s">
        <v>284</v>
      </c>
    </row>
    <row r="168" spans="1:16" ht="18" customHeight="1" x14ac:dyDescent="0.2">
      <c r="A168" s="24"/>
      <c r="B168" s="44" t="s">
        <v>279</v>
      </c>
      <c r="C168" s="48" t="s">
        <v>75</v>
      </c>
      <c r="D168" s="48" t="s">
        <v>89</v>
      </c>
      <c r="E168" s="44"/>
      <c r="F168" s="48" t="s">
        <v>281</v>
      </c>
      <c r="G168" s="42" t="s">
        <v>29</v>
      </c>
      <c r="H168" s="42"/>
      <c r="I168" s="3"/>
      <c r="J168" s="4">
        <v>135</v>
      </c>
      <c r="K168" s="4"/>
      <c r="L168" s="51" t="s">
        <v>220</v>
      </c>
      <c r="M168" s="51" t="s">
        <v>70</v>
      </c>
      <c r="N168" s="51" t="s">
        <v>284</v>
      </c>
    </row>
    <row r="169" spans="1:16" ht="18" customHeight="1" x14ac:dyDescent="0.2">
      <c r="A169" s="24"/>
      <c r="B169" s="92" t="s">
        <v>276</v>
      </c>
      <c r="C169" s="48" t="s">
        <v>75</v>
      </c>
      <c r="D169" s="48" t="s">
        <v>89</v>
      </c>
      <c r="F169" s="48" t="s">
        <v>282</v>
      </c>
      <c r="G169" s="42" t="s">
        <v>29</v>
      </c>
      <c r="H169" s="42"/>
      <c r="I169" s="3"/>
      <c r="J169" s="4">
        <v>8.64</v>
      </c>
      <c r="K169" s="4"/>
      <c r="L169" s="44" t="s">
        <v>283</v>
      </c>
      <c r="M169" s="51" t="s">
        <v>70</v>
      </c>
      <c r="N169" s="51" t="s">
        <v>284</v>
      </c>
    </row>
    <row r="170" spans="1:16" ht="18" customHeight="1" x14ac:dyDescent="0.2">
      <c r="A170" s="24"/>
      <c r="B170" s="92" t="s">
        <v>277</v>
      </c>
      <c r="C170" s="48" t="s">
        <v>75</v>
      </c>
      <c r="D170" s="48" t="s">
        <v>89</v>
      </c>
      <c r="F170" s="48" t="s">
        <v>282</v>
      </c>
      <c r="G170" s="42" t="s">
        <v>29</v>
      </c>
      <c r="H170" s="42"/>
      <c r="I170" s="3"/>
      <c r="J170" s="4">
        <v>5.92</v>
      </c>
      <c r="K170" s="4"/>
      <c r="L170" s="44" t="s">
        <v>283</v>
      </c>
      <c r="M170" s="51" t="s">
        <v>70</v>
      </c>
      <c r="N170" s="51" t="s">
        <v>284</v>
      </c>
    </row>
    <row r="171" spans="1:16" ht="18" customHeight="1" x14ac:dyDescent="0.2">
      <c r="A171" s="24"/>
      <c r="B171" s="44" t="s">
        <v>278</v>
      </c>
      <c r="C171" s="48" t="s">
        <v>75</v>
      </c>
      <c r="D171" s="48" t="s">
        <v>89</v>
      </c>
      <c r="E171" s="44"/>
      <c r="F171" s="48" t="s">
        <v>282</v>
      </c>
      <c r="G171" s="42" t="s">
        <v>29</v>
      </c>
      <c r="H171" s="42"/>
      <c r="I171" s="3"/>
      <c r="J171" s="4">
        <v>5.85</v>
      </c>
      <c r="K171" s="4"/>
      <c r="L171" s="44" t="s">
        <v>283</v>
      </c>
      <c r="M171" s="51" t="s">
        <v>70</v>
      </c>
      <c r="N171" s="51" t="s">
        <v>284</v>
      </c>
    </row>
    <row r="172" spans="1:16" ht="18" customHeight="1" x14ac:dyDescent="0.2">
      <c r="A172" s="24"/>
      <c r="B172" s="44" t="s">
        <v>279</v>
      </c>
      <c r="C172" s="48" t="s">
        <v>75</v>
      </c>
      <c r="D172" s="48" t="s">
        <v>89</v>
      </c>
      <c r="E172" s="44"/>
      <c r="F172" s="48" t="s">
        <v>282</v>
      </c>
      <c r="G172" s="42" t="s">
        <v>29</v>
      </c>
      <c r="H172" s="42"/>
      <c r="I172" s="3"/>
      <c r="J172" s="4">
        <v>6.92</v>
      </c>
      <c r="K172" s="4"/>
      <c r="L172" s="44" t="s">
        <v>283</v>
      </c>
      <c r="M172" s="51" t="s">
        <v>70</v>
      </c>
      <c r="N172" s="51" t="s">
        <v>284</v>
      </c>
    </row>
    <row r="173" spans="1:16" ht="18" customHeight="1" x14ac:dyDescent="0.2">
      <c r="A173" s="24"/>
      <c r="B173" s="44" t="s">
        <v>285</v>
      </c>
      <c r="C173" s="42" t="s">
        <v>75</v>
      </c>
      <c r="D173" s="42" t="s">
        <v>64</v>
      </c>
      <c r="E173" s="44"/>
      <c r="F173" s="42" t="s">
        <v>83</v>
      </c>
      <c r="G173" s="42" t="s">
        <v>29</v>
      </c>
      <c r="H173" s="42"/>
      <c r="I173" s="3"/>
      <c r="J173" s="4">
        <v>880000000</v>
      </c>
      <c r="K173" s="4"/>
      <c r="L173" s="44" t="s">
        <v>33</v>
      </c>
      <c r="M173" s="44" t="s">
        <v>86</v>
      </c>
      <c r="N173" s="44" t="s">
        <v>286</v>
      </c>
    </row>
    <row r="174" spans="1:16" ht="18" customHeight="1" x14ac:dyDescent="0.2">
      <c r="A174" s="24"/>
      <c r="B174" s="44" t="s">
        <v>285</v>
      </c>
      <c r="C174" s="42" t="s">
        <v>75</v>
      </c>
      <c r="D174" s="42" t="s">
        <v>64</v>
      </c>
      <c r="E174" s="44"/>
      <c r="F174" s="42" t="s">
        <v>82</v>
      </c>
      <c r="G174" s="42" t="s">
        <v>29</v>
      </c>
      <c r="H174" s="42"/>
      <c r="I174" s="3"/>
      <c r="J174" s="4">
        <v>108000000</v>
      </c>
      <c r="K174" s="4"/>
      <c r="L174" s="51" t="s">
        <v>33</v>
      </c>
      <c r="M174" s="44" t="s">
        <v>86</v>
      </c>
      <c r="N174" s="44" t="s">
        <v>286</v>
      </c>
    </row>
    <row r="175" spans="1:16" ht="18" customHeight="1" x14ac:dyDescent="0.2">
      <c r="A175" s="24"/>
      <c r="B175" s="44" t="s">
        <v>285</v>
      </c>
      <c r="C175" s="42" t="s">
        <v>75</v>
      </c>
      <c r="D175" s="42" t="s">
        <v>64</v>
      </c>
      <c r="E175" s="44"/>
      <c r="F175" s="42" t="s">
        <v>67</v>
      </c>
      <c r="G175" s="42" t="s">
        <v>29</v>
      </c>
      <c r="H175" s="42"/>
      <c r="I175" s="3"/>
      <c r="J175" s="4">
        <v>21.8</v>
      </c>
      <c r="K175" s="4"/>
      <c r="L175" s="44" t="s">
        <v>68</v>
      </c>
      <c r="M175" s="44" t="s">
        <v>86</v>
      </c>
      <c r="N175" s="44" t="s">
        <v>286</v>
      </c>
    </row>
    <row r="176" spans="1:16" ht="18" customHeight="1" x14ac:dyDescent="0.2">
      <c r="A176" s="24"/>
      <c r="B176" s="44" t="s">
        <v>285</v>
      </c>
      <c r="C176" s="42" t="s">
        <v>75</v>
      </c>
      <c r="D176" s="42" t="s">
        <v>64</v>
      </c>
      <c r="E176" s="44"/>
      <c r="F176" s="42" t="s">
        <v>69</v>
      </c>
      <c r="G176" s="42" t="s">
        <v>29</v>
      </c>
      <c r="H176" s="42"/>
      <c r="I176" s="3"/>
      <c r="J176" s="50">
        <f>P176*9807000</f>
        <v>941472000</v>
      </c>
      <c r="K176" s="4"/>
      <c r="L176" s="44" t="s">
        <v>33</v>
      </c>
      <c r="M176" s="44" t="s">
        <v>86</v>
      </c>
      <c r="N176" s="44" t="s">
        <v>286</v>
      </c>
      <c r="P176" s="6">
        <v>96</v>
      </c>
    </row>
    <row r="177" spans="1:14" ht="18" customHeight="1" x14ac:dyDescent="0.2">
      <c r="A177" s="24"/>
      <c r="B177" s="44" t="s">
        <v>288</v>
      </c>
      <c r="C177" s="42" t="s">
        <v>75</v>
      </c>
      <c r="D177" s="42" t="s">
        <v>89</v>
      </c>
      <c r="E177" s="44" t="s">
        <v>291</v>
      </c>
      <c r="F177" s="42" t="s">
        <v>82</v>
      </c>
      <c r="G177" s="42" t="s">
        <v>29</v>
      </c>
      <c r="H177" s="42"/>
      <c r="I177" s="3">
        <v>298</v>
      </c>
      <c r="J177" s="4">
        <v>245000000</v>
      </c>
      <c r="K177" s="4"/>
      <c r="L177" s="44" t="s">
        <v>33</v>
      </c>
      <c r="M177" s="44" t="s">
        <v>84</v>
      </c>
      <c r="N177" s="44" t="s">
        <v>287</v>
      </c>
    </row>
    <row r="178" spans="1:14" ht="18" customHeight="1" x14ac:dyDescent="0.2">
      <c r="A178" s="24"/>
      <c r="B178" s="92" t="s">
        <v>289</v>
      </c>
      <c r="C178" s="42" t="s">
        <v>169</v>
      </c>
      <c r="D178" s="42" t="s">
        <v>89</v>
      </c>
      <c r="E178" s="44" t="s">
        <v>292</v>
      </c>
      <c r="F178" s="42" t="s">
        <v>82</v>
      </c>
      <c r="G178" s="42" t="s">
        <v>29</v>
      </c>
      <c r="H178" s="42"/>
      <c r="I178" s="3">
        <v>298</v>
      </c>
      <c r="J178" s="4">
        <v>205000000</v>
      </c>
      <c r="K178" s="4"/>
      <c r="L178" s="44" t="s">
        <v>33</v>
      </c>
      <c r="M178" s="44" t="s">
        <v>84</v>
      </c>
      <c r="N178" s="44" t="s">
        <v>287</v>
      </c>
    </row>
    <row r="179" spans="1:14" ht="18" customHeight="1" x14ac:dyDescent="0.2">
      <c r="A179" s="24"/>
      <c r="B179" s="44" t="s">
        <v>290</v>
      </c>
      <c r="C179" s="42" t="s">
        <v>169</v>
      </c>
      <c r="D179" s="42" t="s">
        <v>89</v>
      </c>
      <c r="E179" s="44" t="s">
        <v>292</v>
      </c>
      <c r="F179" s="42" t="s">
        <v>82</v>
      </c>
      <c r="G179" s="42" t="s">
        <v>29</v>
      </c>
      <c r="H179" s="42"/>
      <c r="I179" s="3">
        <v>298</v>
      </c>
      <c r="J179" s="4">
        <v>360000000</v>
      </c>
      <c r="K179" s="4"/>
      <c r="L179" s="44" t="s">
        <v>33</v>
      </c>
      <c r="M179" s="44" t="s">
        <v>84</v>
      </c>
      <c r="N179" s="44" t="s">
        <v>287</v>
      </c>
    </row>
    <row r="180" spans="1:14" ht="18" customHeight="1" x14ac:dyDescent="0.2">
      <c r="A180" s="24"/>
      <c r="B180" s="44" t="s">
        <v>288</v>
      </c>
      <c r="C180" s="42" t="s">
        <v>75</v>
      </c>
      <c r="D180" s="42" t="s">
        <v>89</v>
      </c>
      <c r="E180" s="44" t="s">
        <v>291</v>
      </c>
      <c r="F180" s="42" t="s">
        <v>83</v>
      </c>
      <c r="G180" s="42" t="s">
        <v>29</v>
      </c>
      <c r="H180" s="42"/>
      <c r="I180" s="3">
        <v>298</v>
      </c>
      <c r="J180" s="4">
        <v>869000000</v>
      </c>
      <c r="K180" s="4"/>
      <c r="L180" s="44" t="s">
        <v>33</v>
      </c>
      <c r="M180" s="44" t="s">
        <v>84</v>
      </c>
      <c r="N180" s="44" t="s">
        <v>287</v>
      </c>
    </row>
    <row r="181" spans="1:14" ht="18" customHeight="1" x14ac:dyDescent="0.2">
      <c r="A181" s="24"/>
      <c r="B181" s="92" t="s">
        <v>289</v>
      </c>
      <c r="C181" s="42" t="s">
        <v>169</v>
      </c>
      <c r="D181" s="42" t="s">
        <v>89</v>
      </c>
      <c r="E181" s="44" t="s">
        <v>292</v>
      </c>
      <c r="F181" s="42" t="s">
        <v>83</v>
      </c>
      <c r="G181" s="42" t="s">
        <v>29</v>
      </c>
      <c r="H181" s="42"/>
      <c r="I181" s="3">
        <v>298</v>
      </c>
      <c r="J181" s="4">
        <v>863000000</v>
      </c>
      <c r="K181" s="4"/>
      <c r="L181" s="44" t="s">
        <v>33</v>
      </c>
      <c r="M181" s="44" t="s">
        <v>84</v>
      </c>
      <c r="N181" s="44" t="s">
        <v>287</v>
      </c>
    </row>
    <row r="182" spans="1:14" ht="18" customHeight="1" x14ac:dyDescent="0.2">
      <c r="A182" s="24"/>
      <c r="B182" s="44" t="s">
        <v>290</v>
      </c>
      <c r="C182" s="42" t="s">
        <v>169</v>
      </c>
      <c r="D182" s="42" t="s">
        <v>89</v>
      </c>
      <c r="E182" s="44" t="s">
        <v>292</v>
      </c>
      <c r="F182" s="42" t="s">
        <v>83</v>
      </c>
      <c r="G182" s="42" t="s">
        <v>29</v>
      </c>
      <c r="H182" s="42"/>
      <c r="I182" s="3">
        <v>298</v>
      </c>
      <c r="J182" s="4">
        <v>850000000</v>
      </c>
      <c r="K182" s="4"/>
      <c r="L182" s="44" t="s">
        <v>33</v>
      </c>
      <c r="M182" s="44" t="s">
        <v>84</v>
      </c>
      <c r="N182" s="44" t="s">
        <v>287</v>
      </c>
    </row>
    <row r="183" spans="1:14" ht="18" customHeight="1" x14ac:dyDescent="0.2">
      <c r="A183" s="24"/>
      <c r="B183" s="44" t="s">
        <v>288</v>
      </c>
      <c r="C183" s="42" t="s">
        <v>75</v>
      </c>
      <c r="D183" s="42" t="s">
        <v>89</v>
      </c>
      <c r="E183" s="44" t="s">
        <v>291</v>
      </c>
      <c r="F183" s="42" t="s">
        <v>67</v>
      </c>
      <c r="G183" s="42" t="s">
        <v>29</v>
      </c>
      <c r="H183" s="42"/>
      <c r="I183" s="3">
        <v>298</v>
      </c>
      <c r="J183" s="4">
        <v>17</v>
      </c>
      <c r="K183" s="4"/>
      <c r="L183" s="44" t="s">
        <v>68</v>
      </c>
      <c r="M183" s="44" t="s">
        <v>84</v>
      </c>
      <c r="N183" s="44" t="s">
        <v>287</v>
      </c>
    </row>
    <row r="184" spans="1:14" ht="18" customHeight="1" x14ac:dyDescent="0.2">
      <c r="A184" s="24"/>
      <c r="B184" s="92" t="s">
        <v>289</v>
      </c>
      <c r="C184" s="42" t="s">
        <v>169</v>
      </c>
      <c r="D184" s="42" t="s">
        <v>89</v>
      </c>
      <c r="E184" s="44" t="s">
        <v>292</v>
      </c>
      <c r="F184" s="42" t="s">
        <v>67</v>
      </c>
      <c r="G184" s="42" t="s">
        <v>29</v>
      </c>
      <c r="H184" s="42"/>
      <c r="I184" s="3">
        <v>298</v>
      </c>
      <c r="J184" s="4">
        <v>20</v>
      </c>
      <c r="K184" s="4"/>
      <c r="L184" s="44" t="s">
        <v>68</v>
      </c>
      <c r="M184" s="44" t="s">
        <v>84</v>
      </c>
      <c r="N184" s="44" t="s">
        <v>287</v>
      </c>
    </row>
    <row r="185" spans="1:14" ht="18" customHeight="1" x14ac:dyDescent="0.2">
      <c r="A185" s="24"/>
      <c r="B185" s="44" t="s">
        <v>290</v>
      </c>
      <c r="C185" s="42" t="s">
        <v>169</v>
      </c>
      <c r="D185" s="42" t="s">
        <v>89</v>
      </c>
      <c r="E185" s="44" t="s">
        <v>292</v>
      </c>
      <c r="F185" s="42" t="s">
        <v>67</v>
      </c>
      <c r="G185" s="42" t="s">
        <v>29</v>
      </c>
      <c r="H185" s="42"/>
      <c r="I185" s="3">
        <v>298</v>
      </c>
      <c r="J185" s="4">
        <v>27</v>
      </c>
      <c r="K185" s="4"/>
      <c r="L185" s="44" t="s">
        <v>68</v>
      </c>
      <c r="M185" s="44" t="s">
        <v>84</v>
      </c>
      <c r="N185" s="44" t="s">
        <v>287</v>
      </c>
    </row>
    <row r="186" spans="1:14" ht="18" customHeight="1" x14ac:dyDescent="0.2">
      <c r="A186" s="24"/>
      <c r="B186" s="44" t="s">
        <v>294</v>
      </c>
      <c r="C186" s="42"/>
      <c r="D186" s="42" t="s">
        <v>89</v>
      </c>
      <c r="E186" s="44"/>
      <c r="F186" s="42" t="s">
        <v>82</v>
      </c>
      <c r="G186" s="42" t="s">
        <v>29</v>
      </c>
      <c r="H186" s="42" t="s">
        <v>295</v>
      </c>
      <c r="I186" s="3">
        <v>300</v>
      </c>
      <c r="J186" s="4">
        <v>450000000</v>
      </c>
      <c r="K186" s="4">
        <v>40000000</v>
      </c>
      <c r="L186" s="44" t="s">
        <v>33</v>
      </c>
      <c r="M186" s="44" t="s">
        <v>125</v>
      </c>
      <c r="N186" s="44" t="s">
        <v>293</v>
      </c>
    </row>
    <row r="187" spans="1:14" ht="18" customHeight="1" x14ac:dyDescent="0.2">
      <c r="A187" s="24"/>
      <c r="B187" s="44" t="s">
        <v>294</v>
      </c>
      <c r="C187" s="42"/>
      <c r="D187" s="42" t="s">
        <v>89</v>
      </c>
      <c r="E187" s="44" t="s">
        <v>296</v>
      </c>
      <c r="F187" s="42" t="s">
        <v>82</v>
      </c>
      <c r="G187" s="42" t="s">
        <v>29</v>
      </c>
      <c r="H187" s="42" t="s">
        <v>295</v>
      </c>
      <c r="I187" s="3">
        <v>177</v>
      </c>
      <c r="J187" s="4">
        <v>530000000</v>
      </c>
      <c r="K187" s="4">
        <v>20000000</v>
      </c>
      <c r="L187" s="44" t="s">
        <v>33</v>
      </c>
      <c r="M187" s="44" t="s">
        <v>125</v>
      </c>
      <c r="N187" s="44" t="s">
        <v>293</v>
      </c>
    </row>
    <row r="188" spans="1:14" ht="18" customHeight="1" x14ac:dyDescent="0.2">
      <c r="A188" s="24"/>
      <c r="B188" s="44" t="s">
        <v>294</v>
      </c>
      <c r="C188" s="42"/>
      <c r="D188" s="42" t="s">
        <v>89</v>
      </c>
      <c r="E188" s="44" t="s">
        <v>297</v>
      </c>
      <c r="F188" s="42" t="s">
        <v>82</v>
      </c>
      <c r="G188" s="42" t="s">
        <v>29</v>
      </c>
      <c r="H188" s="42" t="s">
        <v>295</v>
      </c>
      <c r="I188" s="3">
        <v>7.5</v>
      </c>
      <c r="J188" s="4">
        <v>750000000</v>
      </c>
      <c r="K188" s="4">
        <v>10000000</v>
      </c>
      <c r="L188" s="44" t="s">
        <v>33</v>
      </c>
      <c r="M188" s="44" t="s">
        <v>125</v>
      </c>
      <c r="N188" s="44" t="s">
        <v>293</v>
      </c>
    </row>
    <row r="189" spans="1:14" ht="18" customHeight="1" x14ac:dyDescent="0.2">
      <c r="A189" s="24"/>
      <c r="B189" s="44" t="s">
        <v>298</v>
      </c>
      <c r="C189" s="42" t="s">
        <v>75</v>
      </c>
      <c r="D189" s="42" t="s">
        <v>224</v>
      </c>
      <c r="E189" s="44" t="s">
        <v>299</v>
      </c>
      <c r="F189" s="42" t="s">
        <v>280</v>
      </c>
      <c r="G189" s="42" t="s">
        <v>29</v>
      </c>
      <c r="H189" s="42"/>
      <c r="I189" s="3"/>
      <c r="J189" s="4">
        <v>174</v>
      </c>
      <c r="K189" s="4"/>
      <c r="L189" s="44" t="s">
        <v>220</v>
      </c>
      <c r="M189" s="44" t="s">
        <v>70</v>
      </c>
      <c r="N189" s="44" t="s">
        <v>300</v>
      </c>
    </row>
    <row r="190" spans="1:14" ht="18" customHeight="1" x14ac:dyDescent="0.2">
      <c r="A190" s="24"/>
      <c r="B190" s="44" t="s">
        <v>298</v>
      </c>
      <c r="C190" s="42" t="s">
        <v>75</v>
      </c>
      <c r="D190" s="42" t="s">
        <v>224</v>
      </c>
      <c r="E190" s="44" t="s">
        <v>299</v>
      </c>
      <c r="F190" s="42" t="s">
        <v>80</v>
      </c>
      <c r="G190" s="42" t="s">
        <v>29</v>
      </c>
      <c r="H190" s="42"/>
      <c r="I190" s="3">
        <v>2</v>
      </c>
      <c r="J190" s="4">
        <v>4.7E-7</v>
      </c>
      <c r="K190" s="4"/>
      <c r="L190" s="2" t="s">
        <v>81</v>
      </c>
      <c r="M190" s="51" t="s">
        <v>153</v>
      </c>
      <c r="N190" s="44" t="s">
        <v>300</v>
      </c>
    </row>
    <row r="191" spans="1:14" ht="18" customHeight="1" x14ac:dyDescent="0.2">
      <c r="A191" s="24"/>
      <c r="B191" s="44" t="s">
        <v>298</v>
      </c>
      <c r="C191" s="42" t="s">
        <v>75</v>
      </c>
      <c r="D191" s="42" t="s">
        <v>224</v>
      </c>
      <c r="E191" s="44" t="s">
        <v>299</v>
      </c>
      <c r="F191" s="42" t="s">
        <v>80</v>
      </c>
      <c r="G191" s="42" t="s">
        <v>29</v>
      </c>
      <c r="H191" s="42"/>
      <c r="I191" s="3">
        <v>300</v>
      </c>
      <c r="J191" s="4">
        <v>1.19E-6</v>
      </c>
      <c r="K191" s="4"/>
      <c r="L191" s="2" t="s">
        <v>81</v>
      </c>
      <c r="M191" s="44" t="s">
        <v>153</v>
      </c>
      <c r="N191" s="44" t="s">
        <v>300</v>
      </c>
    </row>
    <row r="192" spans="1:14" ht="18" customHeight="1" x14ac:dyDescent="0.2">
      <c r="A192" s="24"/>
      <c r="B192" s="44" t="s">
        <v>298</v>
      </c>
      <c r="C192" s="42" t="s">
        <v>75</v>
      </c>
      <c r="D192" s="42" t="s">
        <v>224</v>
      </c>
      <c r="E192" s="44" t="s">
        <v>299</v>
      </c>
      <c r="F192" s="42" t="s">
        <v>127</v>
      </c>
      <c r="G192" s="42" t="s">
        <v>29</v>
      </c>
      <c r="H192" s="42"/>
      <c r="I192" s="3">
        <v>2</v>
      </c>
      <c r="J192" s="4">
        <v>0.23200000000000001</v>
      </c>
      <c r="K192" s="4"/>
      <c r="L192" s="44" t="s">
        <v>154</v>
      </c>
      <c r="M192" s="44" t="s">
        <v>70</v>
      </c>
      <c r="N192" s="44" t="s">
        <v>300</v>
      </c>
    </row>
    <row r="193" spans="1:14" ht="18" customHeight="1" x14ac:dyDescent="0.2">
      <c r="A193" s="24"/>
      <c r="B193" s="44"/>
      <c r="C193" s="42"/>
      <c r="D193" s="42"/>
      <c r="E193" s="44"/>
      <c r="F193" s="42"/>
      <c r="G193" s="42"/>
      <c r="H193" s="42"/>
      <c r="I193" s="3"/>
      <c r="J193" s="4"/>
      <c r="K193" s="4"/>
      <c r="L193" s="44"/>
      <c r="M193" s="44"/>
      <c r="N193" s="44"/>
    </row>
    <row r="194" spans="1:14" ht="18" customHeight="1" x14ac:dyDescent="0.2">
      <c r="A194" s="24"/>
      <c r="B194" s="44"/>
      <c r="C194" s="42"/>
      <c r="D194" s="42"/>
      <c r="E194" s="44"/>
      <c r="F194" s="42"/>
      <c r="G194" s="42"/>
      <c r="H194" s="42"/>
      <c r="I194" s="3"/>
      <c r="J194" s="4"/>
      <c r="K194" s="4"/>
      <c r="L194" s="44"/>
      <c r="M194" s="44"/>
      <c r="N194" s="44"/>
    </row>
    <row r="195" spans="1:14" ht="18" customHeight="1" x14ac:dyDescent="0.2">
      <c r="A195" s="24"/>
      <c r="B195" s="44"/>
      <c r="C195" s="42"/>
      <c r="D195" s="42"/>
      <c r="E195" s="44"/>
      <c r="F195" s="42"/>
      <c r="G195" s="42"/>
      <c r="H195" s="42"/>
      <c r="I195" s="3"/>
      <c r="J195" s="4"/>
      <c r="K195" s="4"/>
      <c r="L195" s="44"/>
      <c r="M195" s="44"/>
      <c r="N195" s="44"/>
    </row>
    <row r="196" spans="1:14" ht="18" customHeight="1" x14ac:dyDescent="0.2">
      <c r="A196" s="24"/>
      <c r="B196" s="44"/>
      <c r="C196" s="42"/>
      <c r="D196" s="42"/>
      <c r="E196" s="44"/>
      <c r="F196" s="42"/>
      <c r="G196" s="42"/>
      <c r="H196" s="42"/>
      <c r="I196" s="3"/>
      <c r="J196" s="4"/>
      <c r="K196" s="4"/>
      <c r="L196" s="44"/>
      <c r="M196" s="44"/>
      <c r="N196" s="44"/>
    </row>
    <row r="197" spans="1:14" ht="18" customHeight="1" x14ac:dyDescent="0.2">
      <c r="A197" s="24"/>
      <c r="B197" s="44"/>
      <c r="C197" s="42"/>
      <c r="D197" s="42"/>
      <c r="E197" s="44"/>
      <c r="F197" s="42"/>
      <c r="G197" s="42"/>
      <c r="H197" s="42"/>
      <c r="I197" s="3"/>
      <c r="J197" s="4"/>
      <c r="K197" s="4"/>
      <c r="L197" s="44"/>
      <c r="M197" s="44"/>
      <c r="N197" s="44"/>
    </row>
    <row r="198" spans="1:14" ht="18" customHeight="1" x14ac:dyDescent="0.2">
      <c r="A198" s="24"/>
      <c r="B198" s="44"/>
      <c r="C198" s="42"/>
      <c r="D198" s="42"/>
      <c r="E198" s="44"/>
      <c r="F198" s="42"/>
      <c r="G198" s="42"/>
      <c r="H198" s="42"/>
      <c r="I198" s="3"/>
      <c r="J198" s="4"/>
      <c r="K198" s="4"/>
      <c r="L198" s="44"/>
      <c r="M198" s="44"/>
      <c r="N198" s="44"/>
    </row>
    <row r="199" spans="1:14" ht="18" customHeight="1" x14ac:dyDescent="0.2">
      <c r="A199" s="24"/>
      <c r="B199" s="44"/>
      <c r="C199" s="42"/>
      <c r="D199" s="42"/>
      <c r="E199" s="44"/>
      <c r="F199" s="42"/>
      <c r="G199" s="42"/>
      <c r="H199" s="42"/>
      <c r="I199" s="3"/>
      <c r="J199" s="4"/>
      <c r="K199" s="4"/>
      <c r="L199" s="44"/>
      <c r="M199" s="44"/>
      <c r="N199" s="44"/>
    </row>
    <row r="200" spans="1:14" ht="18" customHeight="1" x14ac:dyDescent="0.2">
      <c r="A200" s="24"/>
      <c r="B200" s="44"/>
      <c r="C200" s="42"/>
      <c r="D200" s="42"/>
      <c r="E200" s="44"/>
      <c r="F200" s="42"/>
      <c r="G200" s="42"/>
      <c r="H200" s="42"/>
      <c r="I200" s="3"/>
      <c r="J200" s="4"/>
      <c r="K200" s="4"/>
      <c r="L200" s="44"/>
      <c r="M200" s="44"/>
      <c r="N200" s="44"/>
    </row>
    <row r="201" spans="1:14" ht="18" customHeight="1" x14ac:dyDescent="0.2">
      <c r="A201" s="24"/>
      <c r="B201" s="44"/>
      <c r="C201" s="42"/>
      <c r="D201" s="42"/>
      <c r="E201" s="44"/>
      <c r="F201" s="42"/>
      <c r="G201" s="42"/>
      <c r="H201" s="42"/>
      <c r="I201" s="3"/>
      <c r="J201" s="4"/>
      <c r="K201" s="4"/>
      <c r="L201" s="44"/>
      <c r="M201" s="44"/>
      <c r="N201" s="44"/>
    </row>
    <row r="202" spans="1:14" ht="18" customHeight="1" x14ac:dyDescent="0.2">
      <c r="A202" s="24"/>
      <c r="B202" s="44"/>
      <c r="C202" s="42"/>
      <c r="D202" s="42"/>
      <c r="E202" s="44"/>
      <c r="F202" s="42"/>
      <c r="G202" s="42"/>
      <c r="H202" s="42"/>
      <c r="I202" s="3"/>
      <c r="J202" s="4"/>
      <c r="K202" s="4"/>
      <c r="L202" s="44"/>
      <c r="M202" s="44"/>
      <c r="N202" s="44"/>
    </row>
    <row r="203" spans="1:14" ht="18" customHeight="1" x14ac:dyDescent="0.2">
      <c r="A203" s="24"/>
      <c r="B203" s="44"/>
      <c r="C203" s="42"/>
      <c r="D203" s="42"/>
      <c r="E203" s="44"/>
      <c r="F203" s="42"/>
      <c r="G203" s="42"/>
      <c r="H203" s="42"/>
      <c r="I203" s="3"/>
      <c r="J203" s="4"/>
      <c r="K203" s="4"/>
      <c r="L203" s="44"/>
      <c r="M203" s="44"/>
      <c r="N203" s="44"/>
    </row>
    <row r="204" spans="1:14" ht="18" customHeight="1" x14ac:dyDescent="0.2">
      <c r="A204" s="24"/>
      <c r="B204" s="44"/>
      <c r="C204" s="42"/>
      <c r="D204" s="42"/>
      <c r="E204" s="44"/>
      <c r="F204" s="42"/>
      <c r="G204" s="42"/>
      <c r="H204" s="42"/>
      <c r="I204" s="3"/>
      <c r="J204" s="4"/>
      <c r="K204" s="4"/>
      <c r="L204" s="44"/>
      <c r="M204" s="44"/>
      <c r="N204" s="44"/>
    </row>
    <row r="205" spans="1:14" ht="18" customHeight="1" x14ac:dyDescent="0.2">
      <c r="A205" s="24"/>
      <c r="B205" s="44"/>
      <c r="C205" s="42"/>
      <c r="D205" s="42"/>
      <c r="E205" s="44"/>
      <c r="F205" s="42"/>
      <c r="G205" s="42"/>
      <c r="H205" s="42"/>
      <c r="I205" s="3"/>
      <c r="J205" s="4"/>
      <c r="K205" s="4"/>
      <c r="L205" s="44"/>
      <c r="M205" s="44"/>
      <c r="N205" s="44"/>
    </row>
    <row r="206" spans="1:14" ht="18" customHeight="1" x14ac:dyDescent="0.2">
      <c r="A206" s="24"/>
      <c r="B206" s="44"/>
      <c r="C206" s="42"/>
      <c r="D206" s="42"/>
      <c r="E206" s="44"/>
      <c r="F206" s="42"/>
      <c r="G206" s="42"/>
      <c r="H206" s="42"/>
      <c r="I206" s="3"/>
      <c r="J206" s="4"/>
      <c r="K206" s="4"/>
      <c r="L206" s="44"/>
      <c r="M206" s="44"/>
      <c r="N206" s="44"/>
    </row>
    <row r="207" spans="1:14" ht="18" customHeight="1" x14ac:dyDescent="0.2">
      <c r="A207" s="24"/>
      <c r="B207" s="44"/>
      <c r="C207" s="42"/>
      <c r="D207" s="42"/>
      <c r="E207" s="44"/>
      <c r="F207" s="42"/>
      <c r="G207" s="42"/>
      <c r="H207" s="42"/>
      <c r="I207" s="3"/>
      <c r="J207" s="4"/>
      <c r="K207" s="4"/>
      <c r="L207" s="44"/>
      <c r="M207" s="44"/>
      <c r="N207" s="44"/>
    </row>
    <row r="208" spans="1:14"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B258" s="44"/>
      <c r="C258" s="42"/>
      <c r="D258" s="42"/>
      <c r="E258" s="44"/>
      <c r="F258" s="42"/>
      <c r="G258" s="42"/>
      <c r="H258" s="4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2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row r="430" spans="1:14" ht="18" customHeight="1" x14ac:dyDescent="0.2">
      <c r="A430" s="44"/>
      <c r="C430" s="2"/>
      <c r="D430" s="2"/>
      <c r="F430" s="2"/>
      <c r="G430" s="2"/>
      <c r="H430" s="2"/>
      <c r="I430" s="3"/>
      <c r="J430" s="4"/>
      <c r="K430" s="4"/>
      <c r="L430" s="44"/>
      <c r="M430" s="44"/>
      <c r="N430"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2024-11-26T22:24:31Z</dcterms:modified>
</cp:coreProperties>
</file>