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F696153-1017-314E-BF55-60592E8202C2}" xr6:coauthVersionLast="47" xr6:coauthVersionMax="47" xr10:uidLastSave="{00000000-0000-0000-0000-000000000000}"/>
  <bookViews>
    <workbookView xWindow="360" yWindow="7760" windowWidth="31760" windowHeight="20140" xr2:uid="{00000000-000D-0000-FFFF-FFFF00000000}"/>
  </bookViews>
  <sheets>
    <sheet name="Sheet1" sheetId="1" r:id="rId1"/>
  </sheets>
  <definedNames>
    <definedName name="btblfn1" localSheetId="0">Sheet1!$I$753</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 i="1" l="1"/>
  <c r="J48" i="1"/>
  <c r="J49" i="1"/>
  <c r="J50" i="1"/>
  <c r="J51" i="1"/>
  <c r="J46" i="1"/>
  <c r="K35" i="1"/>
  <c r="J35" i="1"/>
  <c r="J34" i="1"/>
  <c r="J33" i="1"/>
  <c r="K25" i="1"/>
  <c r="K26" i="1"/>
  <c r="K27" i="1"/>
  <c r="K28" i="1"/>
  <c r="J28" i="1"/>
  <c r="J27" i="1"/>
  <c r="J26" i="1"/>
  <c r="J25" i="1"/>
  <c r="K19" i="1"/>
  <c r="K20" i="1"/>
  <c r="K21" i="1"/>
  <c r="K22" i="1"/>
  <c r="K23" i="1"/>
  <c r="J16" i="1"/>
  <c r="J17" i="1"/>
  <c r="J18" i="1"/>
  <c r="J19" i="1"/>
  <c r="J20" i="1"/>
  <c r="J21" i="1"/>
  <c r="J22" i="1"/>
  <c r="J23" i="1"/>
  <c r="J24" i="1"/>
  <c r="J15" i="1"/>
  <c r="R16" i="1"/>
  <c r="K16" i="1" s="1"/>
  <c r="R17" i="1"/>
  <c r="K17" i="1" s="1"/>
  <c r="R18" i="1"/>
  <c r="K18" i="1" s="1"/>
  <c r="R19" i="1"/>
  <c r="R20" i="1"/>
  <c r="R21" i="1"/>
  <c r="R22" i="1"/>
  <c r="R23" i="1"/>
  <c r="R24" i="1"/>
  <c r="K24" i="1" s="1"/>
  <c r="R15" i="1"/>
  <c r="K15" i="1" s="1"/>
</calcChain>
</file>

<file path=xl/sharedStrings.xml><?xml version="1.0" encoding="utf-8"?>
<sst xmlns="http://schemas.openxmlformats.org/spreadsheetml/2006/main" count="473" uniqueCount="148">
  <si>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</si>
  <si>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</si>
  <si>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</si>
  <si>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</si>
  <si>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</si>
  <si>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</si>
  <si>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</si>
  <si>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</si>
  <si>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</si>
  <si>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</si>
  <si>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</si>
  <si>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</si>
  <si>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</si>
  <si>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</si>
  <si>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</si>
  <si>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</si>
  <si>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</si>
  <si>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</si>
  <si>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</si>
  <si>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</si>
  <si>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</si>
  <si>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</si>
  <si>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</si>
  <si>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</si>
  <si>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</si>
  <si>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</si>
  <si>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</si>
  <si>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</si>
  <si>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</si>
  <si>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</si>
  <si>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</si>
  <si>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</si>
  <si>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</si>
  <si>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</si>
  <si>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</si>
  <si>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</si>
  <si>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</si>
  <si>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</si>
  <si>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</si>
  <si>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</si>
  <si>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</si>
  <si>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</si>
  <si>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</si>
  <si>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</si>
  <si>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</si>
  <si>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</si>
  <si>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</si>
  <si>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</si>
  <si>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</si>
  <si>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</si>
  <si>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</si>
  <si>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</si>
  <si>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</si>
  <si>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</si>
  <si>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</si>
  <si>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</si>
  <si>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</si>
  <si>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</si>
  <si>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</si>
  <si>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</si>
  <si>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</si>
  <si>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</si>
  <si>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</si>
  <si>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</si>
  <si>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BCC</t>
  </si>
  <si>
    <t>density</t>
  </si>
  <si>
    <t>hardness</t>
  </si>
  <si>
    <t>T2</t>
  </si>
  <si>
    <t>SD</t>
  </si>
  <si>
    <t>FCC</t>
  </si>
  <si>
    <t>nanohardness</t>
  </si>
  <si>
    <t>reduced elastic modulus</t>
  </si>
  <si>
    <t>saturation magnetization</t>
  </si>
  <si>
    <t>coercivity</t>
  </si>
  <si>
    <t>A/m</t>
  </si>
  <si>
    <t>F10</t>
  </si>
  <si>
    <t>FCC+BCC</t>
  </si>
  <si>
    <t>T4</t>
  </si>
  <si>
    <t>BM+SPS</t>
  </si>
  <si>
    <t>AAM</t>
  </si>
  <si>
    <t>BCC+FCC</t>
  </si>
  <si>
    <t>kg/m^3</t>
  </si>
  <si>
    <t>T3</t>
  </si>
  <si>
    <t>MS</t>
  </si>
  <si>
    <t>F5</t>
  </si>
  <si>
    <t>T6</t>
  </si>
  <si>
    <t>F11</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</si>
  <si>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</si>
  <si>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</si>
  <si>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</si>
  <si>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</si>
  <si>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</si>
  <si>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</si>
  <si>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</si>
  <si>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</si>
  <si>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</si>
  <si>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</si>
  <si>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</si>
  <si>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</si>
  <si>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</si>
  <si>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</si>
  <si>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</si>
  <si>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</si>
  <si>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</si>
  <si>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</si>
  <si>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</si>
  <si>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</si>
  <si>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</si>
  <si>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</si>
  <si>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</si>
  <si>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</si>
  <si>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</si>
  <si>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</si>
  <si>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</si>
  <si>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</si>
  <si>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</si>
  <si>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</si>
  <si>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</si>
  <si>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</si>
  <si>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</si>
  <si>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</si>
  <si>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</si>
  <si>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</si>
  <si>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</si>
  <si>
    <t>10.1007/s11661-006-0234-4</t>
  </si>
  <si>
    <t>CuCoNiCrFe</t>
  </si>
  <si>
    <t>CuCoNiCrAl0.5Fe</t>
  </si>
  <si>
    <t>Cu0.5CoNiCrAl</t>
  </si>
  <si>
    <t xml:space="preserve"> CuCoNiCrAlFeTiV</t>
  </si>
  <si>
    <t>CuCoNiCrAlFeTiV</t>
  </si>
  <si>
    <t>RS</t>
  </si>
  <si>
    <t>two major phases</t>
  </si>
  <si>
    <t>major BCC phase</t>
  </si>
  <si>
    <t>10.1016/j.msea.2003.10.257</t>
  </si>
  <si>
    <t>Fe20Cr20Mn20Ni20Co20</t>
  </si>
  <si>
    <t>MnCrFeCoNiCuAgWMoNbAlCdSnPbZnMg</t>
  </si>
  <si>
    <t>MnCrFeCoNiCuAgWMoNbAlCdSnPbBiZnGeSiSbMg</t>
  </si>
  <si>
    <t>FCC+5?</t>
  </si>
  <si>
    <t>VIM</t>
  </si>
  <si>
    <t>Fe Cr Mn Ni Co Nb</t>
  </si>
  <si>
    <t>Fe Cr Mn Ni Co Ge</t>
  </si>
  <si>
    <t>Fe Cr Mn Ni Co Cu</t>
  </si>
  <si>
    <t>Fe Cr Mn Ni Co Ti</t>
  </si>
  <si>
    <t>Fe Cr Mn Ni Co V</t>
  </si>
  <si>
    <t xml:space="preserve">very brittle; not tested mechanically but used to derrive candidates based on FCC solid solution </t>
  </si>
  <si>
    <t>FCC+BCC+FCC</t>
  </si>
  <si>
    <t>FCC+?</t>
  </si>
  <si>
    <t>the Cantor alloy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</si>
</sst>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9">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3" fontId="4" fillId="0" borderId="2"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1"/>
  <sheetViews>
    <sheetView tabSelected="1" topLeftCell="A43" zoomScale="75" workbookViewId="0">
      <selection activeCell="H65" sqref="H65"/>
    </sheetView>
  </sheetViews>
  <sheetFormatPr baseColWidth="10" defaultColWidth="8.83203125" defaultRowHeight="15"/>
  <cols>
    <col min="1" max="1" width="14.1640625" style="47" bestFit="1" customWidth="1"/>
    <col min="2" max="2" width="37.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88</v>
      </c>
      <c r="C10" s="2" t="s">
        <v>98</v>
      </c>
      <c r="D10" s="2" t="s">
        <v>87</v>
      </c>
      <c r="E10" s="2" t="s">
        <v>99</v>
      </c>
      <c r="F10" s="2" t="s">
        <v>65</v>
      </c>
      <c r="G10" s="2" t="s">
        <v>29</v>
      </c>
      <c r="H10" s="42"/>
      <c r="I10" s="43">
        <v>298</v>
      </c>
      <c r="J10" s="4">
        <v>2790</v>
      </c>
      <c r="K10" s="4"/>
      <c r="L10" s="2" t="s">
        <v>81</v>
      </c>
      <c r="M10" s="2" t="s">
        <v>82</v>
      </c>
      <c r="N10" s="9" t="s">
        <v>93</v>
      </c>
      <c r="O10" s="44"/>
    </row>
    <row r="11" spans="1:20" ht="18.75" customHeight="1">
      <c r="A11" s="24"/>
      <c r="B11" s="9" t="s">
        <v>90</v>
      </c>
      <c r="C11" s="2" t="s">
        <v>98</v>
      </c>
      <c r="D11" s="2" t="s">
        <v>87</v>
      </c>
      <c r="E11" s="2" t="s">
        <v>99</v>
      </c>
      <c r="F11" s="2" t="s">
        <v>65</v>
      </c>
      <c r="G11" s="2" t="s">
        <v>29</v>
      </c>
      <c r="H11" s="42"/>
      <c r="I11" s="43">
        <v>298</v>
      </c>
      <c r="J11" s="4">
        <v>2820</v>
      </c>
      <c r="K11" s="4"/>
      <c r="L11" s="2" t="s">
        <v>81</v>
      </c>
      <c r="M11" s="2" t="s">
        <v>82</v>
      </c>
      <c r="N11" s="9" t="s">
        <v>93</v>
      </c>
      <c r="O11" s="44"/>
    </row>
    <row r="12" spans="1:20" ht="18.75" customHeight="1">
      <c r="A12" s="24"/>
      <c r="B12" s="9" t="s">
        <v>91</v>
      </c>
      <c r="C12" s="2" t="s">
        <v>97</v>
      </c>
      <c r="D12" s="2" t="s">
        <v>87</v>
      </c>
      <c r="E12" s="2" t="s">
        <v>99</v>
      </c>
      <c r="F12" s="2" t="s">
        <v>65</v>
      </c>
      <c r="G12" s="2" t="s">
        <v>29</v>
      </c>
      <c r="H12" s="42"/>
      <c r="I12" s="43">
        <v>298</v>
      </c>
      <c r="J12" s="4">
        <v>2770</v>
      </c>
      <c r="K12" s="4"/>
      <c r="L12" s="2" t="s">
        <v>81</v>
      </c>
      <c r="M12" s="2" t="s">
        <v>82</v>
      </c>
      <c r="N12" s="9" t="s">
        <v>93</v>
      </c>
      <c r="O12" s="45"/>
    </row>
    <row r="13" spans="1:20" ht="18.75" customHeight="1">
      <c r="A13" s="24"/>
      <c r="B13" s="9" t="s">
        <v>92</v>
      </c>
      <c r="C13" s="2" t="s">
        <v>97</v>
      </c>
      <c r="D13" s="2" t="s">
        <v>87</v>
      </c>
      <c r="E13" s="2" t="s">
        <v>99</v>
      </c>
      <c r="F13" s="2" t="s">
        <v>65</v>
      </c>
      <c r="G13" s="2" t="s">
        <v>29</v>
      </c>
      <c r="H13" s="42"/>
      <c r="I13" s="43">
        <v>298</v>
      </c>
      <c r="J13" s="4">
        <v>2650</v>
      </c>
      <c r="K13" s="4"/>
      <c r="L13" s="2" t="s">
        <v>81</v>
      </c>
      <c r="M13" s="2" t="s">
        <v>82</v>
      </c>
      <c r="N13" s="9" t="s">
        <v>93</v>
      </c>
      <c r="O13" s="44"/>
    </row>
    <row r="14" spans="1:20" ht="18.75" customHeight="1">
      <c r="A14" s="24"/>
      <c r="B14" s="9" t="s">
        <v>89</v>
      </c>
      <c r="C14" s="2" t="s">
        <v>95</v>
      </c>
      <c r="D14" s="2" t="s">
        <v>87</v>
      </c>
      <c r="E14" s="2" t="s">
        <v>99</v>
      </c>
      <c r="F14" s="2" t="s">
        <v>65</v>
      </c>
      <c r="G14" s="2" t="s">
        <v>29</v>
      </c>
      <c r="H14" s="2"/>
      <c r="I14" s="43">
        <v>298</v>
      </c>
      <c r="J14" s="4">
        <v>2880</v>
      </c>
      <c r="K14" s="4"/>
      <c r="L14" s="2" t="s">
        <v>81</v>
      </c>
      <c r="M14" s="2" t="s">
        <v>82</v>
      </c>
      <c r="N14" s="9" t="s">
        <v>93</v>
      </c>
      <c r="O14" s="44"/>
    </row>
    <row r="15" spans="1:20" ht="18.75" customHeight="1">
      <c r="A15" s="24"/>
      <c r="B15" s="9" t="s">
        <v>88</v>
      </c>
      <c r="C15" s="2" t="s">
        <v>98</v>
      </c>
      <c r="D15" s="2" t="s">
        <v>87</v>
      </c>
      <c r="E15" s="2" t="s">
        <v>99</v>
      </c>
      <c r="F15" s="2" t="s">
        <v>66</v>
      </c>
      <c r="G15" s="2" t="s">
        <v>29</v>
      </c>
      <c r="H15" s="42"/>
      <c r="I15" s="43">
        <v>298</v>
      </c>
      <c r="J15" s="4">
        <f>P15*9807000</f>
        <v>1772854205.6074688</v>
      </c>
      <c r="K15" s="4">
        <f>R15*9807000</f>
        <v>73323364.485984281</v>
      </c>
      <c r="L15" s="2" t="s">
        <v>33</v>
      </c>
      <c r="M15" s="2" t="s">
        <v>84</v>
      </c>
      <c r="N15" s="9" t="s">
        <v>93</v>
      </c>
      <c r="O15" s="44"/>
      <c r="P15" s="6">
        <v>180.77436582109399</v>
      </c>
      <c r="Q15" s="6">
        <v>188.25100133511299</v>
      </c>
      <c r="R15" s="6">
        <f>Q15-P15</f>
        <v>7.4766355140189944</v>
      </c>
    </row>
    <row r="16" spans="1:20" ht="18.75" customHeight="1">
      <c r="A16" s="24"/>
      <c r="B16" s="9" t="s">
        <v>90</v>
      </c>
      <c r="C16" s="2" t="s">
        <v>98</v>
      </c>
      <c r="D16" s="2" t="s">
        <v>87</v>
      </c>
      <c r="E16" s="2" t="s">
        <v>99</v>
      </c>
      <c r="F16" s="2" t="s">
        <v>66</v>
      </c>
      <c r="G16" s="2" t="s">
        <v>29</v>
      </c>
      <c r="H16" s="42"/>
      <c r="I16" s="43">
        <v>298</v>
      </c>
      <c r="J16" s="4">
        <f t="shared" ref="J16:J28" si="0">P16*9807000</f>
        <v>1919500934.5794377</v>
      </c>
      <c r="K16" s="4">
        <f t="shared" ref="K16:K28" si="1">R16*9807000</f>
        <v>73323364.48597452</v>
      </c>
      <c r="L16" s="2" t="s">
        <v>33</v>
      </c>
      <c r="M16" s="2" t="s">
        <v>84</v>
      </c>
      <c r="N16" s="9" t="s">
        <v>93</v>
      </c>
      <c r="O16" s="44"/>
      <c r="P16" s="6">
        <v>195.72763684913201</v>
      </c>
      <c r="Q16" s="6">
        <v>203.20427236315001</v>
      </c>
      <c r="R16" s="6">
        <f t="shared" ref="R16:R24" si="2">Q16-P16</f>
        <v>7.4766355140179996</v>
      </c>
    </row>
    <row r="17" spans="1:18" ht="18.75" customHeight="1">
      <c r="A17" s="24"/>
      <c r="B17" s="9" t="s">
        <v>91</v>
      </c>
      <c r="C17" s="2" t="s">
        <v>97</v>
      </c>
      <c r="D17" s="2" t="s">
        <v>87</v>
      </c>
      <c r="E17" s="2" t="s">
        <v>99</v>
      </c>
      <c r="F17" s="2" t="s">
        <v>66</v>
      </c>
      <c r="G17" s="2" t="s">
        <v>29</v>
      </c>
      <c r="H17" s="42"/>
      <c r="I17" s="43">
        <v>298</v>
      </c>
      <c r="J17" s="4">
        <f t="shared" si="0"/>
        <v>2186607476.6355085</v>
      </c>
      <c r="K17" s="4">
        <f t="shared" si="1"/>
        <v>109985046.72897168</v>
      </c>
      <c r="L17" s="2" t="s">
        <v>33</v>
      </c>
      <c r="M17" s="2" t="s">
        <v>84</v>
      </c>
      <c r="N17" s="9" t="s">
        <v>93</v>
      </c>
      <c r="P17" s="46">
        <v>222.963951935914</v>
      </c>
      <c r="Q17" s="46">
        <v>234.17890520694201</v>
      </c>
      <c r="R17" s="6">
        <f t="shared" si="2"/>
        <v>11.214953271028008</v>
      </c>
    </row>
    <row r="18" spans="1:18" ht="18.75" customHeight="1">
      <c r="A18" s="24"/>
      <c r="B18" s="9" t="s">
        <v>92</v>
      </c>
      <c r="C18" s="2" t="s">
        <v>97</v>
      </c>
      <c r="D18" s="2" t="s">
        <v>87</v>
      </c>
      <c r="E18" s="2" t="s">
        <v>99</v>
      </c>
      <c r="F18" s="2" t="s">
        <v>66</v>
      </c>
      <c r="G18" s="2" t="s">
        <v>29</v>
      </c>
      <c r="H18" s="42"/>
      <c r="I18" s="43">
        <v>298</v>
      </c>
      <c r="J18" s="4">
        <f t="shared" si="0"/>
        <v>2328016822.4299021</v>
      </c>
      <c r="K18" s="4">
        <f t="shared" si="1"/>
        <v>151884112.14953405</v>
      </c>
      <c r="L18" s="2" t="s">
        <v>33</v>
      </c>
      <c r="M18" s="2" t="s">
        <v>84</v>
      </c>
      <c r="N18" s="9" t="s">
        <v>93</v>
      </c>
      <c r="P18" s="6">
        <v>237.38317757009301</v>
      </c>
      <c r="Q18" s="6">
        <v>252.87049399198901</v>
      </c>
      <c r="R18" s="6">
        <f t="shared" si="2"/>
        <v>15.487316421895997</v>
      </c>
    </row>
    <row r="19" spans="1:18" ht="18.75" customHeight="1">
      <c r="A19" s="24"/>
      <c r="B19" s="9" t="s">
        <v>89</v>
      </c>
      <c r="C19" s="2" t="s">
        <v>95</v>
      </c>
      <c r="D19" s="2" t="s">
        <v>87</v>
      </c>
      <c r="E19" s="2" t="s">
        <v>99</v>
      </c>
      <c r="F19" s="2" t="s">
        <v>66</v>
      </c>
      <c r="G19" s="2" t="s">
        <v>29</v>
      </c>
      <c r="H19" s="2"/>
      <c r="I19" s="43">
        <v>298</v>
      </c>
      <c r="J19" s="4">
        <f t="shared" si="0"/>
        <v>3726398130.8411212</v>
      </c>
      <c r="K19" s="4">
        <f t="shared" si="1"/>
        <v>83798130.8411147</v>
      </c>
      <c r="L19" s="2" t="s">
        <v>33</v>
      </c>
      <c r="M19" s="2" t="s">
        <v>84</v>
      </c>
      <c r="N19" s="9" t="s">
        <v>93</v>
      </c>
      <c r="P19" s="6">
        <v>379.97329773030702</v>
      </c>
      <c r="Q19" s="6">
        <v>388.51802403204198</v>
      </c>
      <c r="R19" s="6">
        <f t="shared" si="2"/>
        <v>8.5447263017349542</v>
      </c>
    </row>
    <row r="20" spans="1:18" ht="18.75" customHeight="1">
      <c r="A20" s="24"/>
      <c r="B20" s="9" t="s">
        <v>88</v>
      </c>
      <c r="C20" s="2" t="s">
        <v>94</v>
      </c>
      <c r="D20" s="2" t="s">
        <v>87</v>
      </c>
      <c r="E20" s="2" t="s">
        <v>100</v>
      </c>
      <c r="F20" s="2" t="s">
        <v>66</v>
      </c>
      <c r="G20" s="2" t="s">
        <v>29</v>
      </c>
      <c r="H20" s="42"/>
      <c r="I20" s="43">
        <v>298</v>
      </c>
      <c r="J20" s="4">
        <f t="shared" si="0"/>
        <v>2747007476.6355071</v>
      </c>
      <c r="K20" s="4">
        <f t="shared" si="1"/>
        <v>115222429.90654664</v>
      </c>
      <c r="L20" s="2" t="s">
        <v>33</v>
      </c>
      <c r="M20" s="2" t="s">
        <v>84</v>
      </c>
      <c r="N20" s="9" t="s">
        <v>93</v>
      </c>
      <c r="P20" s="6">
        <v>280.10680907877099</v>
      </c>
      <c r="Q20" s="6">
        <v>291.85580774365798</v>
      </c>
      <c r="R20" s="6">
        <f t="shared" si="2"/>
        <v>11.748998664886983</v>
      </c>
    </row>
    <row r="21" spans="1:18" ht="18.75" customHeight="1">
      <c r="A21" s="24"/>
      <c r="B21" s="9" t="s">
        <v>90</v>
      </c>
      <c r="C21" s="2" t="s">
        <v>94</v>
      </c>
      <c r="D21" s="2" t="s">
        <v>87</v>
      </c>
      <c r="E21" s="2" t="s">
        <v>100</v>
      </c>
      <c r="F21" s="2" t="s">
        <v>66</v>
      </c>
      <c r="G21" s="2" t="s">
        <v>29</v>
      </c>
      <c r="H21" s="42"/>
      <c r="I21" s="43">
        <v>298</v>
      </c>
      <c r="J21" s="4">
        <f t="shared" si="0"/>
        <v>2930315887.8504634</v>
      </c>
      <c r="K21" s="4">
        <f t="shared" si="1"/>
        <v>120459813.08411185</v>
      </c>
      <c r="L21" s="2" t="s">
        <v>33</v>
      </c>
      <c r="M21" s="2" t="s">
        <v>84</v>
      </c>
      <c r="N21" s="9" t="s">
        <v>93</v>
      </c>
      <c r="P21" s="6">
        <v>298.79839786381802</v>
      </c>
      <c r="Q21" s="6">
        <v>311.08144192256299</v>
      </c>
      <c r="R21" s="6">
        <f t="shared" si="2"/>
        <v>12.283044058744963</v>
      </c>
    </row>
    <row r="22" spans="1:18" ht="18.75" customHeight="1">
      <c r="A22" s="24"/>
      <c r="B22" s="9" t="s">
        <v>91</v>
      </c>
      <c r="C22" s="2" t="s">
        <v>96</v>
      </c>
      <c r="D22" s="2" t="s">
        <v>87</v>
      </c>
      <c r="E22" s="2" t="s">
        <v>100</v>
      </c>
      <c r="F22" s="2" t="s">
        <v>66</v>
      </c>
      <c r="G22" s="2" t="s">
        <v>29</v>
      </c>
      <c r="H22" s="42"/>
      <c r="I22" s="43">
        <v>298</v>
      </c>
      <c r="J22" s="4">
        <f t="shared" si="0"/>
        <v>3008876635.5140128</v>
      </c>
      <c r="K22" s="4">
        <f t="shared" si="1"/>
        <v>115222429.90654664</v>
      </c>
      <c r="L22" s="2" t="s">
        <v>33</v>
      </c>
      <c r="M22" s="2" t="s">
        <v>84</v>
      </c>
      <c r="N22" s="9" t="s">
        <v>93</v>
      </c>
      <c r="P22" s="6">
        <v>306.809078771695</v>
      </c>
      <c r="Q22" s="6">
        <v>318.55807743658198</v>
      </c>
      <c r="R22" s="6">
        <f t="shared" si="2"/>
        <v>11.748998664886983</v>
      </c>
    </row>
    <row r="23" spans="1:18" ht="18.75" customHeight="1">
      <c r="A23" s="24"/>
      <c r="B23" s="9" t="s">
        <v>92</v>
      </c>
      <c r="C23" s="2" t="s">
        <v>96</v>
      </c>
      <c r="D23" s="2" t="s">
        <v>87</v>
      </c>
      <c r="E23" s="2" t="s">
        <v>100</v>
      </c>
      <c r="F23" s="2" t="s">
        <v>66</v>
      </c>
      <c r="G23" s="2" t="s">
        <v>29</v>
      </c>
      <c r="H23" s="42"/>
      <c r="I23" s="43">
        <v>298</v>
      </c>
      <c r="J23" s="4">
        <f t="shared" si="0"/>
        <v>3160760747.663547</v>
      </c>
      <c r="K23" s="4">
        <f t="shared" si="1"/>
        <v>109985046.72897141</v>
      </c>
      <c r="L23" s="2" t="s">
        <v>33</v>
      </c>
      <c r="M23" s="2" t="s">
        <v>84</v>
      </c>
      <c r="N23" s="9" t="s">
        <v>93</v>
      </c>
      <c r="P23" s="6">
        <v>322.29639519359102</v>
      </c>
      <c r="Q23" s="6">
        <v>333.511348464619</v>
      </c>
      <c r="R23" s="6">
        <f t="shared" si="2"/>
        <v>11.21495327102798</v>
      </c>
    </row>
    <row r="24" spans="1:18" ht="18.75" customHeight="1">
      <c r="A24" s="24"/>
      <c r="B24" s="9" t="s">
        <v>89</v>
      </c>
      <c r="C24" s="2" t="s">
        <v>97</v>
      </c>
      <c r="D24" s="2" t="s">
        <v>87</v>
      </c>
      <c r="E24" s="2" t="s">
        <v>100</v>
      </c>
      <c r="F24" s="2" t="s">
        <v>66</v>
      </c>
      <c r="G24" s="2" t="s">
        <v>29</v>
      </c>
      <c r="H24" s="2"/>
      <c r="I24" s="43">
        <v>298</v>
      </c>
      <c r="J24" s="4">
        <f t="shared" si="0"/>
        <v>5779452336.4485941</v>
      </c>
      <c r="K24" s="4">
        <f t="shared" si="1"/>
        <v>136171962.61681807</v>
      </c>
      <c r="L24" s="2" t="s">
        <v>33</v>
      </c>
      <c r="M24" s="2" t="s">
        <v>84</v>
      </c>
      <c r="N24" s="9" t="s">
        <v>93</v>
      </c>
      <c r="P24" s="6">
        <v>589.31909212283006</v>
      </c>
      <c r="Q24" s="6">
        <v>603.20427236315004</v>
      </c>
      <c r="R24" s="6">
        <f t="shared" si="2"/>
        <v>13.885180240319983</v>
      </c>
    </row>
    <row r="25" spans="1:18" ht="18.75" customHeight="1">
      <c r="A25" s="24"/>
      <c r="B25" s="9" t="s">
        <v>101</v>
      </c>
      <c r="C25" s="2" t="s">
        <v>76</v>
      </c>
      <c r="D25" s="2" t="s">
        <v>78</v>
      </c>
      <c r="E25" s="9" t="s">
        <v>103</v>
      </c>
      <c r="F25" s="2" t="s">
        <v>66</v>
      </c>
      <c r="G25" s="2" t="s">
        <v>29</v>
      </c>
      <c r="H25" s="42"/>
      <c r="I25" s="43">
        <v>298</v>
      </c>
      <c r="J25" s="4">
        <f t="shared" si="0"/>
        <v>6099954000</v>
      </c>
      <c r="K25" s="4">
        <f t="shared" si="1"/>
        <v>68649000</v>
      </c>
      <c r="L25" s="2" t="s">
        <v>33</v>
      </c>
      <c r="M25" s="2" t="s">
        <v>77</v>
      </c>
      <c r="N25" s="9" t="s">
        <v>105</v>
      </c>
      <c r="P25" s="6">
        <v>622</v>
      </c>
      <c r="R25">
        <v>7</v>
      </c>
    </row>
    <row r="26" spans="1:18" ht="18.75" customHeight="1">
      <c r="A26" s="24"/>
      <c r="B26" s="9" t="s">
        <v>102</v>
      </c>
      <c r="C26" s="2" t="s">
        <v>69</v>
      </c>
      <c r="D26" s="2" t="s">
        <v>78</v>
      </c>
      <c r="E26" s="9" t="s">
        <v>103</v>
      </c>
      <c r="F26" s="2" t="s">
        <v>66</v>
      </c>
      <c r="G26" s="2" t="s">
        <v>29</v>
      </c>
      <c r="H26" s="42"/>
      <c r="I26" s="43">
        <v>298</v>
      </c>
      <c r="J26" s="4">
        <f t="shared" si="0"/>
        <v>8120196000</v>
      </c>
      <c r="K26" s="4">
        <f t="shared" si="1"/>
        <v>98070000</v>
      </c>
      <c r="L26" s="2" t="s">
        <v>33</v>
      </c>
      <c r="M26" s="2" t="s">
        <v>77</v>
      </c>
      <c r="N26" s="9" t="s">
        <v>105</v>
      </c>
      <c r="P26" s="6">
        <v>828</v>
      </c>
      <c r="R26">
        <v>10</v>
      </c>
    </row>
    <row r="27" spans="1:18" ht="18.75" customHeight="1">
      <c r="A27" s="24"/>
      <c r="B27" s="9" t="s">
        <v>101</v>
      </c>
      <c r="C27" s="2" t="s">
        <v>76</v>
      </c>
      <c r="D27" s="2" t="s">
        <v>78</v>
      </c>
      <c r="E27" s="9" t="s">
        <v>103</v>
      </c>
      <c r="F27" s="2" t="s">
        <v>70</v>
      </c>
      <c r="G27" s="2" t="s">
        <v>29</v>
      </c>
      <c r="H27" s="2"/>
      <c r="I27" s="43">
        <v>298</v>
      </c>
      <c r="J27" s="4">
        <f t="shared" si="0"/>
        <v>6590304000</v>
      </c>
      <c r="K27" s="4">
        <f t="shared" si="1"/>
        <v>68649000</v>
      </c>
      <c r="L27" s="2" t="s">
        <v>33</v>
      </c>
      <c r="M27" s="2" t="s">
        <v>77</v>
      </c>
      <c r="N27" s="9" t="s">
        <v>105</v>
      </c>
      <c r="P27" s="6">
        <v>672</v>
      </c>
      <c r="R27">
        <v>7</v>
      </c>
    </row>
    <row r="28" spans="1:18" ht="18.75" customHeight="1">
      <c r="A28" s="24"/>
      <c r="B28" s="9" t="s">
        <v>102</v>
      </c>
      <c r="C28" s="2" t="s">
        <v>69</v>
      </c>
      <c r="D28" s="2" t="s">
        <v>78</v>
      </c>
      <c r="E28" s="9" t="s">
        <v>103</v>
      </c>
      <c r="F28" s="2" t="s">
        <v>70</v>
      </c>
      <c r="G28" s="2" t="s">
        <v>29</v>
      </c>
      <c r="H28" s="42"/>
      <c r="I28" s="43">
        <v>298</v>
      </c>
      <c r="J28" s="4">
        <f t="shared" si="0"/>
        <v>8286915000</v>
      </c>
      <c r="K28" s="4">
        <f t="shared" si="1"/>
        <v>98070000</v>
      </c>
      <c r="L28" s="2" t="s">
        <v>33</v>
      </c>
      <c r="M28" s="2" t="s">
        <v>77</v>
      </c>
      <c r="N28" s="9" t="s">
        <v>105</v>
      </c>
      <c r="P28" s="6">
        <v>845</v>
      </c>
      <c r="R28">
        <v>10</v>
      </c>
    </row>
    <row r="29" spans="1:18" ht="18.75" customHeight="1">
      <c r="A29" s="24"/>
      <c r="B29" s="9" t="s">
        <v>101</v>
      </c>
      <c r="C29" s="2" t="s">
        <v>76</v>
      </c>
      <c r="D29" s="2" t="s">
        <v>78</v>
      </c>
      <c r="E29" s="9" t="s">
        <v>103</v>
      </c>
      <c r="F29" s="2" t="s">
        <v>71</v>
      </c>
      <c r="G29" s="2" t="s">
        <v>29</v>
      </c>
      <c r="H29" s="42"/>
      <c r="I29" s="43">
        <v>298</v>
      </c>
      <c r="J29" s="4">
        <v>181500000000</v>
      </c>
      <c r="K29" s="4"/>
      <c r="L29" s="2" t="s">
        <v>33</v>
      </c>
      <c r="M29" s="2" t="s">
        <v>77</v>
      </c>
      <c r="N29" s="9" t="s">
        <v>105</v>
      </c>
    </row>
    <row r="30" spans="1:18" ht="18.75" customHeight="1">
      <c r="A30" s="24"/>
      <c r="B30" s="9" t="s">
        <v>102</v>
      </c>
      <c r="C30" s="2" t="s">
        <v>69</v>
      </c>
      <c r="D30" s="2" t="s">
        <v>78</v>
      </c>
      <c r="E30" s="9" t="s">
        <v>103</v>
      </c>
      <c r="F30" s="2" t="s">
        <v>71</v>
      </c>
      <c r="G30" s="2" t="s">
        <v>29</v>
      </c>
      <c r="H30" s="42"/>
      <c r="I30" s="43">
        <v>298</v>
      </c>
      <c r="J30" s="4">
        <v>189600000000</v>
      </c>
      <c r="K30" s="4"/>
      <c r="L30" s="2" t="s">
        <v>33</v>
      </c>
      <c r="M30" s="2" t="s">
        <v>77</v>
      </c>
      <c r="N30" s="9" t="s">
        <v>105</v>
      </c>
    </row>
    <row r="31" spans="1:18" ht="18.75" customHeight="1">
      <c r="A31" s="24"/>
      <c r="B31" s="9" t="s">
        <v>101</v>
      </c>
      <c r="C31" s="2" t="s">
        <v>76</v>
      </c>
      <c r="D31" s="2" t="s">
        <v>78</v>
      </c>
      <c r="E31" s="9" t="s">
        <v>103</v>
      </c>
      <c r="F31" s="2" t="s">
        <v>72</v>
      </c>
      <c r="G31" s="2" t="s">
        <v>29</v>
      </c>
      <c r="H31" s="42"/>
      <c r="I31" s="43">
        <v>298</v>
      </c>
      <c r="J31" s="4">
        <v>83</v>
      </c>
      <c r="K31" s="4"/>
      <c r="L31" s="9" t="s">
        <v>104</v>
      </c>
      <c r="M31" s="9" t="s">
        <v>85</v>
      </c>
      <c r="N31" s="9" t="s">
        <v>105</v>
      </c>
    </row>
    <row r="32" spans="1:18" ht="18.75" customHeight="1">
      <c r="A32" s="24"/>
      <c r="B32" s="9" t="s">
        <v>102</v>
      </c>
      <c r="C32" s="2" t="s">
        <v>69</v>
      </c>
      <c r="D32" s="2" t="s">
        <v>78</v>
      </c>
      <c r="E32" s="9" t="s">
        <v>103</v>
      </c>
      <c r="F32" s="2" t="s">
        <v>72</v>
      </c>
      <c r="G32" s="2" t="s">
        <v>29</v>
      </c>
      <c r="H32" s="42"/>
      <c r="I32" s="43">
        <v>298</v>
      </c>
      <c r="J32" s="4">
        <v>70</v>
      </c>
      <c r="K32" s="4"/>
      <c r="L32" s="9" t="s">
        <v>104</v>
      </c>
      <c r="M32" s="9" t="s">
        <v>85</v>
      </c>
      <c r="N32" s="9" t="s">
        <v>105</v>
      </c>
    </row>
    <row r="33" spans="1:17" ht="18.75" customHeight="1">
      <c r="A33" s="24"/>
      <c r="B33" s="9" t="s">
        <v>101</v>
      </c>
      <c r="C33" s="2" t="s">
        <v>76</v>
      </c>
      <c r="D33" s="2" t="s">
        <v>78</v>
      </c>
      <c r="E33" s="9" t="s">
        <v>103</v>
      </c>
      <c r="F33" s="2" t="s">
        <v>73</v>
      </c>
      <c r="G33" s="2" t="s">
        <v>29</v>
      </c>
      <c r="H33" s="42"/>
      <c r="I33" s="43">
        <v>298</v>
      </c>
      <c r="J33" s="4">
        <f>79.577472*9</f>
        <v>716.19724799999995</v>
      </c>
      <c r="K33" s="4"/>
      <c r="L33" s="9" t="s">
        <v>74</v>
      </c>
      <c r="M33" s="9" t="s">
        <v>85</v>
      </c>
      <c r="N33" s="9" t="s">
        <v>105</v>
      </c>
    </row>
    <row r="34" spans="1:17" ht="18.75" customHeight="1">
      <c r="A34" s="24"/>
      <c r="B34" s="9" t="s">
        <v>102</v>
      </c>
      <c r="C34" s="2" t="s">
        <v>69</v>
      </c>
      <c r="D34" s="2" t="s">
        <v>78</v>
      </c>
      <c r="E34" s="9" t="s">
        <v>103</v>
      </c>
      <c r="F34" s="2" t="s">
        <v>73</v>
      </c>
      <c r="G34" s="2" t="s">
        <v>29</v>
      </c>
      <c r="H34" s="42"/>
      <c r="I34" s="43">
        <v>298</v>
      </c>
      <c r="J34" s="4">
        <f>79.577472*21</f>
        <v>1671.1269119999999</v>
      </c>
      <c r="K34" s="4"/>
      <c r="L34" s="9" t="s">
        <v>74</v>
      </c>
      <c r="M34" s="9" t="s">
        <v>85</v>
      </c>
      <c r="N34" s="9" t="s">
        <v>105</v>
      </c>
    </row>
    <row r="35" spans="1:17" ht="18.75" customHeight="1">
      <c r="A35" s="24"/>
      <c r="B35" s="9" t="s">
        <v>106</v>
      </c>
      <c r="C35" s="2" t="s">
        <v>108</v>
      </c>
      <c r="D35" s="2" t="s">
        <v>87</v>
      </c>
      <c r="E35" s="44" t="s">
        <v>107</v>
      </c>
      <c r="F35" s="2" t="s">
        <v>66</v>
      </c>
      <c r="G35" s="2" t="s">
        <v>29</v>
      </c>
      <c r="H35" s="42"/>
      <c r="I35" s="43">
        <v>298</v>
      </c>
      <c r="J35" s="4">
        <f t="shared" ref="J35:K35" si="3">P35*9807000</f>
        <v>5903814000</v>
      </c>
      <c r="K35" s="4">
        <f t="shared" si="3"/>
        <v>431508000</v>
      </c>
      <c r="L35" s="9" t="s">
        <v>33</v>
      </c>
      <c r="M35" s="9"/>
      <c r="N35" s="9" t="s">
        <v>109</v>
      </c>
      <c r="P35" s="6">
        <v>602</v>
      </c>
      <c r="Q35" s="6">
        <v>44</v>
      </c>
    </row>
    <row r="36" spans="1:17" ht="18.75" customHeight="1">
      <c r="A36" s="24"/>
      <c r="B36" s="9" t="s">
        <v>110</v>
      </c>
      <c r="C36" s="2" t="s">
        <v>118</v>
      </c>
      <c r="D36" s="2" t="s">
        <v>78</v>
      </c>
      <c r="E36" s="9" t="s">
        <v>111</v>
      </c>
      <c r="F36" s="2" t="s">
        <v>65</v>
      </c>
      <c r="G36" s="2" t="s">
        <v>29</v>
      </c>
      <c r="H36" s="42"/>
      <c r="I36" s="43">
        <v>298</v>
      </c>
      <c r="J36" s="4">
        <v>7120</v>
      </c>
      <c r="K36" s="4"/>
      <c r="L36" s="9" t="s">
        <v>81</v>
      </c>
      <c r="M36" s="9"/>
      <c r="N36" s="9" t="s">
        <v>117</v>
      </c>
    </row>
    <row r="37" spans="1:17" ht="18.75" customHeight="1">
      <c r="A37" s="24"/>
      <c r="B37" s="9" t="s">
        <v>110</v>
      </c>
      <c r="C37" s="2" t="s">
        <v>118</v>
      </c>
      <c r="D37" s="2" t="s">
        <v>78</v>
      </c>
      <c r="E37" s="9" t="s">
        <v>111</v>
      </c>
      <c r="F37" s="2" t="s">
        <v>66</v>
      </c>
      <c r="G37" s="2" t="s">
        <v>29</v>
      </c>
      <c r="H37" s="42" t="s">
        <v>112</v>
      </c>
      <c r="I37" s="43">
        <v>298</v>
      </c>
      <c r="J37" s="4">
        <v>6501267427.1229401</v>
      </c>
      <c r="K37" s="4">
        <v>177439797.21166</v>
      </c>
      <c r="L37" s="9" t="s">
        <v>33</v>
      </c>
      <c r="M37" s="9" t="s">
        <v>75</v>
      </c>
      <c r="N37" s="9" t="s">
        <v>117</v>
      </c>
    </row>
    <row r="38" spans="1:17" ht="18.75" customHeight="1">
      <c r="A38" s="24"/>
      <c r="B38" s="9" t="s">
        <v>110</v>
      </c>
      <c r="C38" s="2" t="s">
        <v>118</v>
      </c>
      <c r="D38" s="2" t="s">
        <v>78</v>
      </c>
      <c r="E38" s="9" t="s">
        <v>111</v>
      </c>
      <c r="F38" s="2" t="s">
        <v>66</v>
      </c>
      <c r="G38" s="2" t="s">
        <v>29</v>
      </c>
      <c r="H38" s="42" t="s">
        <v>113</v>
      </c>
      <c r="I38" s="43">
        <v>298</v>
      </c>
      <c r="J38" s="4">
        <v>6599493029.1508198</v>
      </c>
      <c r="K38" s="4">
        <v>123574144.48669</v>
      </c>
      <c r="L38" s="9" t="s">
        <v>33</v>
      </c>
      <c r="M38" s="9" t="s">
        <v>75</v>
      </c>
      <c r="N38" s="9" t="s">
        <v>117</v>
      </c>
    </row>
    <row r="39" spans="1:17" ht="18.75" customHeight="1">
      <c r="A39" s="24"/>
      <c r="B39" s="9" t="s">
        <v>110</v>
      </c>
      <c r="C39" s="2" t="s">
        <v>118</v>
      </c>
      <c r="D39" s="2" t="s">
        <v>78</v>
      </c>
      <c r="E39" s="9" t="s">
        <v>111</v>
      </c>
      <c r="F39" s="2" t="s">
        <v>66</v>
      </c>
      <c r="G39" s="2" t="s">
        <v>29</v>
      </c>
      <c r="H39" s="42" t="s">
        <v>114</v>
      </c>
      <c r="I39" s="43">
        <v>298</v>
      </c>
      <c r="J39" s="4">
        <v>6501267427.1229401</v>
      </c>
      <c r="K39" s="4">
        <v>98225602.027880207</v>
      </c>
      <c r="L39" s="9" t="s">
        <v>33</v>
      </c>
      <c r="M39" s="44" t="s">
        <v>75</v>
      </c>
      <c r="N39" s="9" t="s">
        <v>117</v>
      </c>
    </row>
    <row r="40" spans="1:17" ht="18.75" customHeight="1">
      <c r="A40" s="24"/>
      <c r="B40" s="9" t="s">
        <v>110</v>
      </c>
      <c r="C40" s="2" t="s">
        <v>118</v>
      </c>
      <c r="D40" s="2" t="s">
        <v>78</v>
      </c>
      <c r="E40" s="9" t="s">
        <v>111</v>
      </c>
      <c r="F40" s="48" t="s">
        <v>70</v>
      </c>
      <c r="G40" s="2" t="s">
        <v>29</v>
      </c>
      <c r="H40" s="42" t="s">
        <v>115</v>
      </c>
      <c r="I40" s="43">
        <v>298</v>
      </c>
      <c r="J40" s="42">
        <v>8014267185.4734097</v>
      </c>
      <c r="K40" s="3">
        <v>269779507.13358998</v>
      </c>
      <c r="L40" s="9" t="s">
        <v>33</v>
      </c>
      <c r="M40" s="44" t="s">
        <v>86</v>
      </c>
      <c r="N40" s="9" t="s">
        <v>117</v>
      </c>
    </row>
    <row r="41" spans="1:17" ht="18.75" customHeight="1">
      <c r="A41" s="24"/>
      <c r="B41" s="9" t="s">
        <v>110</v>
      </c>
      <c r="C41" s="2" t="s">
        <v>118</v>
      </c>
      <c r="D41" s="2" t="s">
        <v>78</v>
      </c>
      <c r="E41" s="9" t="s">
        <v>111</v>
      </c>
      <c r="F41" s="48" t="s">
        <v>70</v>
      </c>
      <c r="G41" s="2" t="s">
        <v>29</v>
      </c>
      <c r="H41" s="42" t="s">
        <v>116</v>
      </c>
      <c r="I41" s="43">
        <v>298</v>
      </c>
      <c r="J41" s="42">
        <v>8162127107.6523895</v>
      </c>
      <c r="K41" s="3">
        <v>233463035.01945999</v>
      </c>
      <c r="L41" s="9" t="s">
        <v>33</v>
      </c>
      <c r="M41" s="44" t="s">
        <v>86</v>
      </c>
      <c r="N41" s="9" t="s">
        <v>117</v>
      </c>
    </row>
    <row r="42" spans="1:17" ht="18.75" customHeight="1">
      <c r="A42" s="24"/>
      <c r="B42" s="9" t="s">
        <v>110</v>
      </c>
      <c r="C42" s="2" t="s">
        <v>118</v>
      </c>
      <c r="D42" s="2" t="s">
        <v>78</v>
      </c>
      <c r="E42" s="9" t="s">
        <v>111</v>
      </c>
      <c r="F42" s="48" t="s">
        <v>71</v>
      </c>
      <c r="G42" s="2" t="s">
        <v>29</v>
      </c>
      <c r="H42" s="42" t="s">
        <v>116</v>
      </c>
      <c r="I42" s="43">
        <v>298</v>
      </c>
      <c r="J42" s="3">
        <v>172000000000</v>
      </c>
      <c r="K42" s="4"/>
      <c r="L42" s="9" t="s">
        <v>33</v>
      </c>
      <c r="M42" s="44"/>
      <c r="N42" s="9" t="s">
        <v>117</v>
      </c>
    </row>
    <row r="43" spans="1:17" ht="18" customHeight="1">
      <c r="A43" s="24"/>
      <c r="B43" s="44" t="s">
        <v>120</v>
      </c>
      <c r="C43" s="42" t="s">
        <v>69</v>
      </c>
      <c r="D43" s="42" t="s">
        <v>79</v>
      </c>
      <c r="E43" s="42"/>
      <c r="G43" s="42"/>
      <c r="H43" s="42"/>
      <c r="J43" s="3"/>
      <c r="K43" s="4"/>
      <c r="L43" s="44"/>
      <c r="M43" s="44"/>
      <c r="N43" s="44" t="s">
        <v>119</v>
      </c>
    </row>
    <row r="44" spans="1:17" ht="18" customHeight="1">
      <c r="A44" s="24"/>
      <c r="B44" s="44" t="s">
        <v>121</v>
      </c>
      <c r="C44" s="42" t="s">
        <v>69</v>
      </c>
      <c r="D44" s="42" t="s">
        <v>79</v>
      </c>
      <c r="E44" s="42"/>
      <c r="F44" s="42"/>
      <c r="G44" s="42"/>
      <c r="H44" s="42"/>
      <c r="J44" s="3"/>
      <c r="L44" s="4"/>
      <c r="M44" s="44"/>
      <c r="N44" s="44" t="s">
        <v>119</v>
      </c>
    </row>
    <row r="45" spans="1:17" ht="18" customHeight="1">
      <c r="A45" s="24"/>
      <c r="B45" s="44" t="s">
        <v>122</v>
      </c>
      <c r="C45" s="42" t="s">
        <v>123</v>
      </c>
      <c r="D45" s="42" t="s">
        <v>79</v>
      </c>
      <c r="E45" s="42"/>
      <c r="F45" s="42"/>
      <c r="G45" s="42"/>
      <c r="H45" s="42"/>
      <c r="J45" s="3"/>
      <c r="L45" s="4"/>
      <c r="M45" s="44"/>
      <c r="N45" s="44" t="s">
        <v>119</v>
      </c>
    </row>
    <row r="46" spans="1:17" ht="18" customHeight="1">
      <c r="A46" s="24"/>
      <c r="B46" s="44" t="s">
        <v>125</v>
      </c>
      <c r="C46" s="42" t="s">
        <v>69</v>
      </c>
      <c r="D46" s="42" t="s">
        <v>63</v>
      </c>
      <c r="E46" s="42"/>
      <c r="F46" s="42" t="s">
        <v>66</v>
      </c>
      <c r="G46" s="42" t="s">
        <v>29</v>
      </c>
      <c r="H46" s="42"/>
      <c r="I46" s="49">
        <v>298</v>
      </c>
      <c r="J46" s="4">
        <f t="shared" ref="J46:J51" si="4">P46*9807000</f>
        <v>1304331000</v>
      </c>
      <c r="L46" s="4" t="s">
        <v>33</v>
      </c>
      <c r="M46" s="44" t="s">
        <v>67</v>
      </c>
      <c r="N46" s="44" t="s">
        <v>124</v>
      </c>
      <c r="P46" s="6">
        <v>133</v>
      </c>
    </row>
    <row r="47" spans="1:17" ht="18" customHeight="1">
      <c r="A47" s="24"/>
      <c r="B47" s="44" t="s">
        <v>126</v>
      </c>
      <c r="C47" s="42" t="s">
        <v>69</v>
      </c>
      <c r="D47" s="42" t="s">
        <v>63</v>
      </c>
      <c r="E47" s="42"/>
      <c r="F47" s="42" t="s">
        <v>66</v>
      </c>
      <c r="G47" s="42" t="s">
        <v>29</v>
      </c>
      <c r="H47" s="42"/>
      <c r="I47" s="49">
        <v>298</v>
      </c>
      <c r="J47" s="4">
        <f t="shared" si="4"/>
        <v>2039856000</v>
      </c>
      <c r="L47" s="4" t="s">
        <v>33</v>
      </c>
      <c r="M47" s="44" t="s">
        <v>67</v>
      </c>
      <c r="N47" s="44" t="s">
        <v>124</v>
      </c>
      <c r="P47" s="6">
        <v>208</v>
      </c>
    </row>
    <row r="48" spans="1:17" ht="18" customHeight="1">
      <c r="A48" s="24"/>
      <c r="B48" s="44" t="s">
        <v>127</v>
      </c>
      <c r="C48" s="42" t="s">
        <v>80</v>
      </c>
      <c r="D48" s="42" t="s">
        <v>63</v>
      </c>
      <c r="E48" s="42" t="s">
        <v>132</v>
      </c>
      <c r="F48" s="42" t="s">
        <v>66</v>
      </c>
      <c r="G48" s="42" t="s">
        <v>29</v>
      </c>
      <c r="H48" s="42"/>
      <c r="I48" s="49">
        <v>298</v>
      </c>
      <c r="J48" s="4">
        <f t="shared" si="4"/>
        <v>4864272000</v>
      </c>
      <c r="L48" s="4" t="s">
        <v>33</v>
      </c>
      <c r="M48" s="44" t="s">
        <v>67</v>
      </c>
      <c r="N48" s="44" t="s">
        <v>124</v>
      </c>
      <c r="P48" s="6">
        <v>496</v>
      </c>
    </row>
    <row r="49" spans="1:16" ht="18" customHeight="1">
      <c r="A49" s="24"/>
      <c r="B49" s="44" t="s">
        <v>127</v>
      </c>
      <c r="C49" s="42" t="s">
        <v>80</v>
      </c>
      <c r="D49" s="42" t="s">
        <v>68</v>
      </c>
      <c r="E49" s="42" t="s">
        <v>132</v>
      </c>
      <c r="F49" s="42" t="s">
        <v>66</v>
      </c>
      <c r="G49" s="42" t="s">
        <v>29</v>
      </c>
      <c r="H49" s="42"/>
      <c r="I49" s="49">
        <v>298</v>
      </c>
      <c r="J49" s="4">
        <f t="shared" si="4"/>
        <v>8002512000</v>
      </c>
      <c r="L49" s="4" t="s">
        <v>33</v>
      </c>
      <c r="M49" s="44" t="s">
        <v>67</v>
      </c>
      <c r="N49" s="44" t="s">
        <v>124</v>
      </c>
      <c r="P49" s="6">
        <v>816</v>
      </c>
    </row>
    <row r="50" spans="1:16" ht="18" customHeight="1">
      <c r="A50" s="24"/>
      <c r="B50" s="44" t="s">
        <v>128</v>
      </c>
      <c r="C50" s="42" t="s">
        <v>80</v>
      </c>
      <c r="D50" s="42" t="s">
        <v>63</v>
      </c>
      <c r="E50" s="42" t="s">
        <v>131</v>
      </c>
      <c r="F50" s="42" t="s">
        <v>66</v>
      </c>
      <c r="G50" s="42" t="s">
        <v>29</v>
      </c>
      <c r="H50" s="42"/>
      <c r="I50" s="49">
        <v>298</v>
      </c>
      <c r="J50" s="4">
        <f t="shared" si="4"/>
        <v>5491920000</v>
      </c>
      <c r="L50" s="4" t="s">
        <v>33</v>
      </c>
      <c r="M50" s="44" t="s">
        <v>67</v>
      </c>
      <c r="N50" s="44" t="s">
        <v>124</v>
      </c>
      <c r="P50" s="6">
        <v>560</v>
      </c>
    </row>
    <row r="51" spans="1:16" ht="18" customHeight="1">
      <c r="A51" s="24"/>
      <c r="B51" s="44" t="s">
        <v>129</v>
      </c>
      <c r="C51" s="42" t="s">
        <v>64</v>
      </c>
      <c r="D51" s="42" t="s">
        <v>130</v>
      </c>
      <c r="E51" s="42"/>
      <c r="F51" s="42" t="s">
        <v>66</v>
      </c>
      <c r="G51" s="42" t="s">
        <v>29</v>
      </c>
      <c r="H51" s="42"/>
      <c r="I51" s="49">
        <v>298</v>
      </c>
      <c r="J51" s="4">
        <f t="shared" si="4"/>
        <v>6531462000</v>
      </c>
      <c r="L51" s="4" t="s">
        <v>33</v>
      </c>
      <c r="M51" s="44" t="s">
        <v>67</v>
      </c>
      <c r="N51" s="44" t="s">
        <v>124</v>
      </c>
      <c r="P51" s="6">
        <v>666</v>
      </c>
    </row>
    <row r="52" spans="1:16" ht="18" customHeight="1">
      <c r="A52" s="24"/>
      <c r="B52" s="128" t="s">
        <v>136</v>
      </c>
      <c r="C52" s="42" t="s">
        <v>137</v>
      </c>
      <c r="D52" s="42" t="s">
        <v>138</v>
      </c>
      <c r="E52" s="42" t="s">
        <v>144</v>
      </c>
      <c r="F52" s="42"/>
      <c r="G52" s="42"/>
      <c r="J52" s="4"/>
      <c r="K52" s="4"/>
      <c r="L52" s="44"/>
      <c r="M52" s="44"/>
      <c r="N52" s="44" t="s">
        <v>133</v>
      </c>
    </row>
    <row r="53" spans="1:16" ht="18" customHeight="1">
      <c r="A53" s="24"/>
      <c r="B53" s="44" t="s">
        <v>135</v>
      </c>
      <c r="C53" s="42" t="s">
        <v>137</v>
      </c>
      <c r="D53" s="42" t="s">
        <v>138</v>
      </c>
      <c r="E53" s="42" t="s">
        <v>144</v>
      </c>
      <c r="F53" s="42"/>
      <c r="G53" s="42"/>
      <c r="H53" s="42"/>
      <c r="J53" s="4"/>
      <c r="K53" s="4"/>
      <c r="L53" s="44"/>
      <c r="M53" s="44"/>
      <c r="N53" s="44" t="s">
        <v>133</v>
      </c>
    </row>
    <row r="54" spans="1:16" ht="18" customHeight="1">
      <c r="A54" s="24"/>
      <c r="B54" s="128" t="s">
        <v>136</v>
      </c>
      <c r="C54" s="42" t="s">
        <v>137</v>
      </c>
      <c r="D54" s="42" t="s">
        <v>83</v>
      </c>
      <c r="E54" s="42" t="s">
        <v>144</v>
      </c>
      <c r="F54" s="42"/>
      <c r="G54" s="42"/>
      <c r="H54" s="42"/>
      <c r="J54" s="4"/>
      <c r="K54" s="4"/>
      <c r="L54" s="44"/>
      <c r="M54" s="44"/>
      <c r="N54" s="44" t="s">
        <v>133</v>
      </c>
    </row>
    <row r="55" spans="1:16" ht="18" customHeight="1">
      <c r="A55" s="24"/>
      <c r="B55" s="44" t="s">
        <v>135</v>
      </c>
      <c r="C55" s="42" t="s">
        <v>137</v>
      </c>
      <c r="D55" s="42" t="s">
        <v>83</v>
      </c>
      <c r="E55" s="42" t="s">
        <v>144</v>
      </c>
      <c r="F55" s="42"/>
      <c r="G55" s="42"/>
      <c r="I55" s="3"/>
      <c r="J55" s="4"/>
      <c r="K55" s="4"/>
      <c r="L55" s="44"/>
      <c r="M55" s="44"/>
      <c r="N55" s="44" t="s">
        <v>133</v>
      </c>
    </row>
    <row r="56" spans="1:16" ht="18" customHeight="1">
      <c r="A56" s="24"/>
      <c r="B56" s="44" t="s">
        <v>134</v>
      </c>
      <c r="C56" s="42" t="s">
        <v>69</v>
      </c>
      <c r="D56" s="42" t="s">
        <v>138</v>
      </c>
      <c r="E56" s="44" t="s">
        <v>147</v>
      </c>
      <c r="F56" s="42"/>
      <c r="G56" s="42"/>
      <c r="I56" s="3"/>
      <c r="J56" s="4"/>
      <c r="K56" s="4"/>
      <c r="L56" s="44"/>
      <c r="M56" s="44"/>
      <c r="N56" s="44" t="s">
        <v>133</v>
      </c>
    </row>
    <row r="57" spans="1:16" ht="18" customHeight="1">
      <c r="A57" s="24"/>
      <c r="B57" s="44" t="s">
        <v>139</v>
      </c>
      <c r="C57" s="42" t="s">
        <v>69</v>
      </c>
      <c r="D57" s="42" t="s">
        <v>138</v>
      </c>
      <c r="E57" s="44"/>
      <c r="F57" s="42"/>
      <c r="G57" s="42"/>
      <c r="I57" s="3"/>
      <c r="J57" s="4"/>
      <c r="K57" s="4"/>
      <c r="L57" s="44"/>
      <c r="M57" s="44"/>
      <c r="N57" s="44" t="s">
        <v>133</v>
      </c>
    </row>
    <row r="58" spans="1:16" ht="18" customHeight="1">
      <c r="A58" s="24"/>
      <c r="B58" s="44" t="s">
        <v>140</v>
      </c>
      <c r="C58" s="42" t="s">
        <v>145</v>
      </c>
      <c r="D58" s="42" t="s">
        <v>138</v>
      </c>
      <c r="E58" s="44"/>
      <c r="F58" s="42"/>
      <c r="G58" s="42"/>
      <c r="I58" s="3"/>
      <c r="J58" s="4"/>
      <c r="K58" s="4"/>
      <c r="L58" s="44"/>
      <c r="M58" s="44"/>
      <c r="N58" s="44" t="s">
        <v>133</v>
      </c>
    </row>
    <row r="59" spans="1:16" ht="18" customHeight="1">
      <c r="A59" s="24"/>
      <c r="B59" s="44" t="s">
        <v>141</v>
      </c>
      <c r="C59" s="42" t="s">
        <v>123</v>
      </c>
      <c r="D59" s="42" t="s">
        <v>138</v>
      </c>
      <c r="E59" s="44"/>
      <c r="F59" s="42"/>
      <c r="G59" s="42"/>
      <c r="H59" s="42"/>
      <c r="I59" s="3"/>
      <c r="J59" s="4"/>
      <c r="K59" s="4"/>
      <c r="L59" s="44"/>
      <c r="M59" s="44"/>
      <c r="N59" s="44" t="s">
        <v>133</v>
      </c>
    </row>
    <row r="60" spans="1:16" ht="18" customHeight="1">
      <c r="A60" s="24"/>
      <c r="B60" s="44" t="s">
        <v>142</v>
      </c>
      <c r="C60" s="42" t="s">
        <v>76</v>
      </c>
      <c r="D60" s="42" t="s">
        <v>138</v>
      </c>
      <c r="E60" s="44"/>
      <c r="F60" s="42"/>
      <c r="G60" s="42"/>
      <c r="H60" s="42"/>
      <c r="I60" s="3"/>
      <c r="J60" s="4"/>
      <c r="K60" s="4"/>
      <c r="L60" s="44"/>
      <c r="M60" s="44"/>
      <c r="N60" s="44" t="s">
        <v>133</v>
      </c>
    </row>
    <row r="61" spans="1:16" ht="18" customHeight="1">
      <c r="A61" s="24"/>
      <c r="B61" s="44" t="s">
        <v>143</v>
      </c>
      <c r="C61" s="42" t="s">
        <v>146</v>
      </c>
      <c r="D61" s="42" t="s">
        <v>138</v>
      </c>
      <c r="E61" s="44"/>
      <c r="F61" s="42"/>
      <c r="G61" s="42"/>
      <c r="H61" s="42"/>
      <c r="I61" s="3"/>
      <c r="J61" s="4"/>
      <c r="K61" s="4"/>
      <c r="L61" s="44"/>
      <c r="M61" s="44"/>
      <c r="N61" s="44" t="s">
        <v>133</v>
      </c>
    </row>
    <row r="62" spans="1:16" ht="18" customHeight="1">
      <c r="A62" s="24"/>
      <c r="B62" s="44"/>
      <c r="C62" s="42"/>
      <c r="D62" s="42"/>
      <c r="E62" s="44"/>
      <c r="F62" s="42"/>
      <c r="G62" s="42"/>
      <c r="H62" s="42"/>
      <c r="I62" s="3"/>
      <c r="J62" s="4"/>
      <c r="K62" s="4"/>
      <c r="L62" s="44"/>
      <c r="M62" s="44"/>
      <c r="N62" s="44"/>
    </row>
    <row r="63" spans="1:16" ht="18" customHeight="1">
      <c r="A63" s="24"/>
      <c r="B63" s="44"/>
      <c r="C63" s="42"/>
      <c r="D63" s="42"/>
      <c r="E63" s="44"/>
      <c r="F63" s="42"/>
      <c r="G63" s="42"/>
      <c r="H63" s="42"/>
      <c r="I63" s="3"/>
      <c r="J63" s="4"/>
      <c r="K63" s="4"/>
      <c r="L63" s="44"/>
      <c r="M63" s="44"/>
      <c r="N63" s="44"/>
    </row>
    <row r="64" spans="1:16"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52"/>
      <c r="C128" s="42"/>
      <c r="D128" s="42"/>
      <c r="E128" s="44"/>
      <c r="F128" s="42"/>
      <c r="G128" s="42"/>
      <c r="H128" s="42"/>
      <c r="I128" s="3"/>
      <c r="J128" s="4"/>
      <c r="K128" s="4"/>
      <c r="L128" s="44"/>
      <c r="M128" s="44"/>
      <c r="N128" s="44"/>
    </row>
    <row r="129" spans="1:14" ht="18" customHeight="1">
      <c r="A129" s="24"/>
      <c r="B129" s="44"/>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52"/>
      <c r="C131" s="42"/>
      <c r="D131" s="42"/>
      <c r="E131" s="44"/>
      <c r="F131" s="42"/>
      <c r="G131" s="42"/>
      <c r="H131" s="42"/>
      <c r="I131" s="3"/>
      <c r="J131" s="4"/>
      <c r="K131" s="4"/>
      <c r="L131" s="44"/>
      <c r="M131" s="44"/>
      <c r="N131" s="44"/>
    </row>
    <row r="132" spans="1:14" ht="18" customHeight="1">
      <c r="A132" s="24"/>
      <c r="B132" s="44"/>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52"/>
      <c r="C134" s="42"/>
      <c r="D134" s="42"/>
      <c r="E134" s="44"/>
      <c r="F134" s="42"/>
      <c r="G134" s="42"/>
      <c r="H134" s="42"/>
      <c r="I134" s="3"/>
      <c r="J134" s="4"/>
      <c r="K134" s="4"/>
      <c r="L134" s="44"/>
      <c r="M134" s="44"/>
      <c r="N134" s="44"/>
    </row>
    <row r="135" spans="1:14" ht="18" customHeight="1">
      <c r="A135" s="24"/>
      <c r="B135" s="44"/>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52"/>
      <c r="C137" s="42"/>
      <c r="D137" s="42"/>
      <c r="E137" s="44"/>
      <c r="F137" s="42"/>
      <c r="G137" s="42"/>
      <c r="H137" s="42"/>
      <c r="I137" s="3"/>
      <c r="J137" s="4"/>
      <c r="K137" s="4"/>
      <c r="L137" s="44"/>
      <c r="M137" s="44"/>
      <c r="N137" s="44"/>
    </row>
    <row r="138" spans="1:14" ht="18" customHeight="1">
      <c r="A138" s="24"/>
      <c r="B138" s="44"/>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52"/>
      <c r="C140" s="42"/>
      <c r="D140" s="42"/>
      <c r="E140" s="44"/>
      <c r="F140" s="42"/>
      <c r="G140" s="42"/>
      <c r="H140" s="42"/>
      <c r="I140" s="3"/>
      <c r="J140" s="4"/>
      <c r="K140" s="4"/>
      <c r="L140" s="44"/>
      <c r="M140" s="44"/>
      <c r="N140" s="44"/>
    </row>
    <row r="141" spans="1:14" ht="18" customHeight="1">
      <c r="A141" s="24"/>
      <c r="B141" s="44"/>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K146" s="4"/>
      <c r="L146" s="44"/>
      <c r="M146" s="44"/>
      <c r="N146" s="44"/>
    </row>
    <row r="147" spans="1:14" ht="18" customHeight="1">
      <c r="A147" s="24"/>
      <c r="B147" s="52"/>
      <c r="C147" s="42"/>
      <c r="D147" s="42"/>
      <c r="E147" s="44"/>
      <c r="F147" s="42"/>
      <c r="G147" s="42"/>
      <c r="H147" s="42"/>
      <c r="I147" s="3"/>
      <c r="J147" s="4"/>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44"/>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52"/>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44"/>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52"/>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44"/>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M211" s="44"/>
      <c r="N211" s="44"/>
    </row>
    <row r="212" spans="1:14" ht="18" customHeight="1">
      <c r="A212" s="24"/>
      <c r="B212" s="44"/>
      <c r="C212" s="42"/>
      <c r="D212" s="42"/>
      <c r="E212" s="44"/>
      <c r="F212" s="42"/>
      <c r="G212" s="42"/>
      <c r="H212" s="42"/>
      <c r="I212" s="3"/>
      <c r="J212" s="4"/>
      <c r="K212" s="4"/>
      <c r="L212" s="44"/>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2"/>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2"/>
      <c r="D258" s="2"/>
      <c r="F258" s="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D294" s="2"/>
      <c r="F294" s="2"/>
      <c r="G294" s="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4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L312" s="44"/>
      <c r="M312" s="44"/>
      <c r="N312" s="44"/>
    </row>
    <row r="313" spans="1:14" ht="18" customHeight="1">
      <c r="A313" s="44"/>
      <c r="B313" s="44"/>
      <c r="D313" s="2"/>
      <c r="F313" s="2"/>
      <c r="G313" s="2"/>
      <c r="H313" s="2"/>
      <c r="I313" s="3"/>
      <c r="J313" s="4"/>
      <c r="K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C324" s="2"/>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52"/>
      <c r="M331" s="44"/>
      <c r="N331" s="44"/>
    </row>
    <row r="332" spans="1:14" ht="18" customHeight="1">
      <c r="A332" s="44"/>
      <c r="B332" s="44"/>
      <c r="C332" s="2"/>
      <c r="D332" s="2"/>
      <c r="F332" s="2"/>
      <c r="G332" s="2"/>
      <c r="H332" s="2"/>
      <c r="I332" s="3"/>
      <c r="J332" s="4"/>
      <c r="K332" s="4"/>
      <c r="L332" s="44"/>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L338" s="44"/>
      <c r="M338" s="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K345" s="4"/>
      <c r="L345" s="44"/>
      <c r="M345" s="4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C351" s="2"/>
      <c r="D351" s="2"/>
      <c r="F351" s="2"/>
      <c r="G351" s="2"/>
      <c r="H351" s="2"/>
      <c r="I351" s="3"/>
      <c r="J351" s="4"/>
      <c r="K351" s="4"/>
      <c r="L351" s="44"/>
      <c r="M351" s="44"/>
      <c r="N351" s="44"/>
    </row>
    <row r="352" spans="1:14" ht="18" customHeight="1">
      <c r="A352" s="44"/>
      <c r="B352" s="44"/>
      <c r="C352" s="2"/>
      <c r="D352" s="2"/>
      <c r="E352" s="53"/>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F359" s="2"/>
      <c r="G359" s="2"/>
      <c r="H359" s="2"/>
      <c r="I359" s="3"/>
      <c r="J359" s="4"/>
      <c r="K359" s="4"/>
      <c r="L359" s="44"/>
      <c r="M359" s="44"/>
      <c r="N359" s="44"/>
    </row>
    <row r="360" spans="1:14" ht="18" customHeight="1">
      <c r="A360" s="44"/>
      <c r="B360" s="44"/>
      <c r="C360" s="2"/>
      <c r="D360" s="2"/>
      <c r="E360" s="53"/>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F364" s="2"/>
      <c r="G364" s="2"/>
      <c r="H364" s="2"/>
      <c r="I364" s="3"/>
      <c r="J364" s="4"/>
      <c r="K364" s="4"/>
      <c r="L364" s="44"/>
      <c r="M364" s="44"/>
      <c r="N364" s="44"/>
    </row>
    <row r="365" spans="1:14" ht="18" customHeight="1">
      <c r="A365" s="44"/>
      <c r="B365" s="44"/>
      <c r="C365" s="2"/>
      <c r="D365" s="2"/>
      <c r="E365" s="53"/>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F369" s="2"/>
      <c r="G369" s="2"/>
      <c r="H369" s="2"/>
      <c r="I369" s="3"/>
      <c r="J369" s="4"/>
      <c r="K369" s="4"/>
      <c r="L369" s="44"/>
      <c r="M369" s="44"/>
      <c r="N369" s="44"/>
    </row>
    <row r="370" spans="1:14" ht="18" customHeight="1">
      <c r="A370" s="44"/>
      <c r="B370" s="44"/>
      <c r="C370" s="2"/>
      <c r="D370" s="2"/>
      <c r="E370" s="53"/>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E381" s="53"/>
      <c r="F381" s="2"/>
      <c r="G381" s="2"/>
      <c r="H381" s="2"/>
      <c r="I381" s="3"/>
      <c r="J381" s="4"/>
      <c r="K381" s="4"/>
      <c r="L381" s="44"/>
      <c r="M381" s="44"/>
      <c r="N381" s="44"/>
    </row>
    <row r="382" spans="1:14" ht="18" customHeight="1">
      <c r="A382" s="44"/>
      <c r="B382" s="44"/>
      <c r="C382" s="2"/>
      <c r="D382" s="2"/>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E388" s="53"/>
      <c r="F388" s="2"/>
      <c r="G388" s="2"/>
      <c r="H388" s="2"/>
      <c r="I388" s="3"/>
      <c r="J388" s="4"/>
      <c r="K388" s="4"/>
      <c r="L388" s="44"/>
      <c r="M388" s="44"/>
      <c r="N388" s="44"/>
    </row>
    <row r="389" spans="1:14" ht="18" customHeight="1">
      <c r="A389" s="44"/>
      <c r="B389" s="44"/>
      <c r="C389" s="2"/>
      <c r="D389" s="2"/>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E395" s="53"/>
      <c r="F395" s="2"/>
      <c r="G395" s="2"/>
      <c r="H395" s="2"/>
      <c r="I395" s="3"/>
      <c r="J395" s="4"/>
      <c r="K395" s="4"/>
      <c r="L395" s="44"/>
      <c r="M395" s="44"/>
      <c r="N395" s="44"/>
    </row>
    <row r="396" spans="1:14" ht="18" customHeight="1">
      <c r="A396" s="44"/>
      <c r="B396" s="44"/>
      <c r="C396" s="2"/>
      <c r="D396" s="2"/>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L398" s="44"/>
      <c r="M398" s="44"/>
      <c r="N398" s="44"/>
    </row>
    <row r="399" spans="1:14" ht="18" customHeight="1">
      <c r="A399" s="44"/>
      <c r="B399" s="44"/>
      <c r="C399" s="2"/>
      <c r="D399" s="2"/>
      <c r="F399" s="2"/>
      <c r="G399" s="2"/>
      <c r="H399" s="2"/>
      <c r="I399" s="3"/>
      <c r="J399" s="4"/>
      <c r="K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E402" s="53"/>
      <c r="F402" s="2"/>
      <c r="G402" s="2"/>
      <c r="H402" s="2"/>
      <c r="I402" s="3"/>
      <c r="J402" s="4"/>
      <c r="K402" s="4"/>
      <c r="L402" s="44"/>
      <c r="M402" s="44"/>
      <c r="N402" s="44"/>
    </row>
    <row r="403" spans="1:14" ht="18" customHeight="1">
      <c r="A403" s="44"/>
      <c r="B403" s="44"/>
      <c r="C403" s="2"/>
      <c r="D403" s="2"/>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c r="A429" s="44"/>
      <c r="B429" s="44"/>
      <c r="C429" s="2"/>
      <c r="D429" s="2"/>
      <c r="F429" s="2"/>
      <c r="G429" s="2"/>
      <c r="H429" s="2"/>
      <c r="I429" s="3"/>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I439" s="3"/>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I467" s="3"/>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N471" s="44"/>
    </row>
    <row r="472" spans="1:14">
      <c r="A472" s="44"/>
      <c r="B472" s="44"/>
      <c r="C472" s="2"/>
      <c r="D472" s="2"/>
      <c r="F472" s="2"/>
      <c r="G472" s="2"/>
      <c r="H472" s="2"/>
      <c r="N472" s="44"/>
    </row>
    <row r="473" spans="1:14">
      <c r="A473" s="44"/>
      <c r="B473" s="44"/>
      <c r="C473" s="2"/>
      <c r="D473" s="2"/>
      <c r="F473" s="2"/>
      <c r="G473" s="2"/>
      <c r="H473" s="2"/>
      <c r="N473" s="44"/>
    </row>
    <row r="474" spans="1:14">
      <c r="B474" s="44"/>
      <c r="J474" s="4"/>
      <c r="K474" s="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2">
      <c r="B481" s="44"/>
    </row>
    <row r="482" spans="2:2">
      <c r="B482" s="44"/>
    </row>
    <row r="483" spans="2:2">
      <c r="B483" s="44"/>
    </row>
    <row r="484" spans="2:2">
      <c r="B484" s="44"/>
    </row>
    <row r="485" spans="2:2">
      <c r="B485" s="44"/>
    </row>
    <row r="486" spans="2:2">
      <c r="B486" s="44"/>
    </row>
    <row r="487" spans="2:2">
      <c r="B487" s="44"/>
    </row>
    <row r="488" spans="2:2">
      <c r="B488" s="44"/>
    </row>
    <row r="489" spans="2:2">
      <c r="B489" s="44"/>
    </row>
    <row r="490" spans="2:2">
      <c r="B490" s="44"/>
    </row>
    <row r="491" spans="2:2">
      <c r="B491" s="44"/>
    </row>
    <row r="492" spans="2:2">
      <c r="B492" s="44"/>
    </row>
    <row r="493" spans="2:2">
      <c r="B493" s="44"/>
    </row>
    <row r="494" spans="2:2">
      <c r="B494" s="44"/>
    </row>
    <row r="495" spans="2:2">
      <c r="B495" s="44"/>
    </row>
    <row r="496" spans="2:2">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c r="J510" s="4"/>
      <c r="K510" s="4"/>
    </row>
    <row r="511" spans="2:11">
      <c r="B511" s="44"/>
      <c r="J511" s="4"/>
      <c r="K511" s="4"/>
    </row>
    <row r="512" spans="2:11">
      <c r="B512" s="44"/>
      <c r="J512" s="4"/>
      <c r="K512" s="4"/>
    </row>
    <row r="513" spans="2:11">
      <c r="B513" s="44"/>
      <c r="J513" s="4"/>
      <c r="K513" s="4"/>
    </row>
    <row r="514" spans="2:11">
      <c r="B514" s="44"/>
      <c r="J514" s="4"/>
      <c r="K514" s="4"/>
    </row>
    <row r="515" spans="2:11">
      <c r="B515" s="4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c r="J555" s="4"/>
      <c r="K555" s="4"/>
      <c r="P555" s="50"/>
      <c r="Q555" s="50"/>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P560"/>
    </row>
    <row r="561" spans="2:16">
      <c r="B561" s="44"/>
      <c r="P561"/>
    </row>
    <row r="562" spans="2:16">
      <c r="B562" s="44"/>
      <c r="P562"/>
    </row>
    <row r="563" spans="2:16">
      <c r="B563" s="44"/>
      <c r="P563"/>
    </row>
    <row r="564" spans="2:16">
      <c r="B564" s="44"/>
      <c r="P564"/>
    </row>
    <row r="565" spans="2:16">
      <c r="B565" s="54"/>
      <c r="C565" s="54"/>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A583" s="52"/>
      <c r="B583" s="55"/>
      <c r="C583" s="55"/>
      <c r="D583" s="56"/>
      <c r="E583" s="55"/>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B589" s="54"/>
      <c r="C589" s="54"/>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A601" s="52"/>
      <c r="B601" s="55"/>
      <c r="C601" s="55"/>
      <c r="D601" s="56"/>
      <c r="E601" s="55"/>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c r="F607" s="56"/>
      <c r="H607" s="56"/>
      <c r="I607" s="57"/>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B625" s="55"/>
      <c r="E625" s="55"/>
    </row>
    <row r="626" spans="1:14">
      <c r="B626" s="55"/>
      <c r="E626" s="55"/>
    </row>
    <row r="627" spans="1:14">
      <c r="B627" s="55"/>
      <c r="E627" s="55"/>
    </row>
    <row r="628" spans="1:14">
      <c r="B628" s="55"/>
      <c r="E628" s="55"/>
    </row>
    <row r="629" spans="1:14">
      <c r="B629" s="55"/>
      <c r="E629" s="55"/>
    </row>
    <row r="630" spans="1:14">
      <c r="B630" s="55"/>
      <c r="E630" s="55"/>
    </row>
    <row r="631" spans="1:14" ht="16">
      <c r="A631" s="58"/>
      <c r="B631" s="59"/>
      <c r="C631" s="58"/>
      <c r="D631" s="58"/>
      <c r="E631" s="59"/>
      <c r="F631" s="59"/>
      <c r="G631" s="59"/>
      <c r="H631" s="60"/>
      <c r="I631" s="61"/>
      <c r="J631" s="62"/>
      <c r="K631" s="62"/>
      <c r="L631" s="59"/>
      <c r="M631" s="59"/>
      <c r="N631" s="63"/>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80"/>
    </row>
    <row r="638" spans="1:14" ht="16">
      <c r="B638" s="59"/>
      <c r="C638" s="58"/>
      <c r="D638" s="58"/>
      <c r="E638" s="59"/>
      <c r="F638" s="59"/>
      <c r="G638" s="59"/>
      <c r="H638" s="60"/>
      <c r="I638" s="61"/>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A644" s="58"/>
      <c r="B644" s="59"/>
      <c r="C644" s="58"/>
      <c r="D644" s="58"/>
      <c r="E644" s="59"/>
      <c r="F644" s="59"/>
      <c r="G644" s="59"/>
      <c r="H644" s="60"/>
      <c r="I644" s="61"/>
      <c r="J644" s="62"/>
      <c r="K644" s="62"/>
      <c r="L644" s="59"/>
      <c r="M644" s="59"/>
      <c r="N644" s="81"/>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L647" s="59"/>
      <c r="M647" s="59"/>
      <c r="N647" s="81"/>
      <c r="P647" s="65"/>
      <c r="R647" s="65"/>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J655" s="51"/>
      <c r="L655" s="59"/>
      <c r="M655" s="59"/>
      <c r="N655" s="81"/>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H659" s="60"/>
      <c r="I659" s="61"/>
      <c r="J659" s="62"/>
      <c r="K659" s="62"/>
      <c r="L659" s="59"/>
      <c r="M659" s="59"/>
      <c r="N659" s="81"/>
      <c r="O659" s="70"/>
      <c r="P659" s="71"/>
      <c r="Q659" s="71"/>
      <c r="R659" s="70"/>
      <c r="S659" s="70"/>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72"/>
      <c r="G663" s="59"/>
      <c r="H663" s="60"/>
      <c r="I663" s="61"/>
      <c r="J663" s="73"/>
      <c r="K663" s="75"/>
      <c r="L663" s="74"/>
      <c r="M663" s="74"/>
      <c r="N663" s="81"/>
      <c r="O663" s="70"/>
      <c r="P663" s="75"/>
      <c r="Q663" s="71"/>
      <c r="R663" s="70"/>
      <c r="S663" s="70"/>
    </row>
    <row r="664" spans="1:19" ht="16">
      <c r="A664" s="58"/>
      <c r="B664" s="59"/>
      <c r="C664" s="58"/>
      <c r="D664" s="58"/>
      <c r="E664" s="59"/>
      <c r="F664" s="72"/>
      <c r="G664" s="59"/>
      <c r="H664" s="60"/>
      <c r="I664" s="61"/>
      <c r="J664" s="73"/>
      <c r="K664" s="73"/>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76"/>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61"/>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76"/>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82"/>
      <c r="L689" s="74"/>
      <c r="M689" s="74"/>
      <c r="N689" s="81"/>
      <c r="O689" s="70"/>
      <c r="P689" s="75"/>
      <c r="Q689" s="71"/>
      <c r="R689" s="70"/>
      <c r="S689" s="70"/>
    </row>
    <row r="690" spans="1:19" ht="16">
      <c r="A690" s="58"/>
      <c r="B690" s="59"/>
      <c r="C690" s="58"/>
      <c r="D690" s="58"/>
      <c r="E690" s="59"/>
      <c r="F690" s="72"/>
      <c r="G690" s="59"/>
      <c r="H690" s="60"/>
      <c r="I690" s="76"/>
      <c r="J690" s="73"/>
      <c r="K690" s="70"/>
      <c r="L690" s="74"/>
      <c r="M690" s="74"/>
      <c r="N690" s="81"/>
      <c r="O690" s="70"/>
      <c r="P690" s="75"/>
      <c r="Q690" s="71"/>
      <c r="R690" s="70"/>
      <c r="S690" s="70"/>
    </row>
    <row r="691" spans="1:19" ht="16">
      <c r="A691" s="58"/>
      <c r="B691" s="59"/>
      <c r="C691" s="58"/>
      <c r="D691" s="58"/>
      <c r="E691" s="59"/>
      <c r="F691" s="72"/>
      <c r="G691" s="59"/>
      <c r="H691" s="60"/>
      <c r="I691" s="76"/>
      <c r="J691" s="73"/>
      <c r="K691" s="75"/>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66"/>
      <c r="B695" s="67"/>
      <c r="C695" s="66"/>
      <c r="D695" s="66"/>
      <c r="E695" s="67"/>
      <c r="F695" s="77"/>
      <c r="G695" s="67"/>
      <c r="H695" s="60"/>
      <c r="I695" s="68"/>
      <c r="J695" s="75"/>
      <c r="K695" s="70"/>
      <c r="L695" s="74"/>
      <c r="M695" s="74"/>
      <c r="N695" s="81"/>
      <c r="O695" s="70"/>
      <c r="P695" s="71"/>
      <c r="Q695" s="71"/>
      <c r="R695" s="70"/>
      <c r="S695" s="70"/>
    </row>
    <row r="696" spans="1:19" ht="16">
      <c r="A696" s="66"/>
      <c r="B696" s="67"/>
      <c r="C696" s="66"/>
      <c r="D696" s="66"/>
      <c r="E696" s="67"/>
      <c r="F696" s="77"/>
      <c r="G696" s="67"/>
      <c r="H696" s="60"/>
      <c r="I696" s="68"/>
      <c r="J696" s="75"/>
      <c r="K696" s="75"/>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78"/>
      <c r="J699" s="71"/>
      <c r="K699" s="75"/>
      <c r="L699" s="74"/>
      <c r="M699" s="74"/>
      <c r="N699" s="81"/>
      <c r="O699" s="70"/>
      <c r="P699" s="71"/>
      <c r="Q699" s="71"/>
      <c r="R699" s="70"/>
      <c r="S699" s="70"/>
    </row>
    <row r="700" spans="1:19" ht="16">
      <c r="A700" s="66"/>
      <c r="B700" s="67"/>
      <c r="C700" s="66"/>
      <c r="D700" s="66"/>
      <c r="E700" s="67"/>
      <c r="F700" s="77"/>
      <c r="G700" s="67"/>
      <c r="H700" s="60"/>
      <c r="I700" s="78"/>
      <c r="J700" s="71"/>
      <c r="K700" s="70"/>
      <c r="L700" s="74"/>
      <c r="M700" s="74"/>
      <c r="N700" s="81"/>
      <c r="O700" s="70"/>
      <c r="P700" s="71"/>
      <c r="Q700" s="71"/>
      <c r="R700" s="70"/>
      <c r="S700" s="70"/>
    </row>
    <row r="701" spans="1:19" ht="16">
      <c r="A701" s="66"/>
      <c r="B701" s="67"/>
      <c r="C701" s="66"/>
      <c r="D701" s="66"/>
      <c r="E701" s="67"/>
      <c r="F701" s="77"/>
      <c r="G701" s="67"/>
      <c r="H701" s="60"/>
      <c r="I701" s="78"/>
      <c r="J701" s="71"/>
      <c r="K701" s="75"/>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0"/>
      <c r="L705" s="74"/>
      <c r="M705" s="74"/>
      <c r="N705" s="81"/>
      <c r="O705" s="70"/>
      <c r="P705" s="71"/>
      <c r="Q705" s="71"/>
      <c r="R705" s="70"/>
      <c r="S705" s="70"/>
    </row>
    <row r="706" spans="1:19" ht="16">
      <c r="A706" s="66"/>
      <c r="B706" s="67"/>
      <c r="C706" s="66"/>
      <c r="D706" s="66"/>
      <c r="E706" s="67"/>
      <c r="F706" s="77"/>
      <c r="G706" s="67"/>
      <c r="H706" s="60"/>
      <c r="I706" s="78"/>
      <c r="J706" s="71"/>
      <c r="K706" s="75"/>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3"/>
      <c r="L710" s="74"/>
      <c r="M710" s="74"/>
      <c r="N710" s="81"/>
      <c r="O710" s="70"/>
      <c r="P710" s="71"/>
      <c r="Q710" s="71"/>
      <c r="R710" s="70"/>
      <c r="S710" s="70"/>
    </row>
    <row r="711" spans="1:19" ht="16">
      <c r="A711" s="58"/>
      <c r="B711" s="59"/>
      <c r="C711" s="58"/>
      <c r="D711" s="58"/>
      <c r="E711" s="59"/>
      <c r="F711" s="59"/>
      <c r="G711" s="59"/>
      <c r="H711" s="60"/>
      <c r="I711" s="61"/>
      <c r="J711" s="73"/>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62"/>
      <c r="K715" s="62"/>
      <c r="L715" s="59"/>
      <c r="M715" s="59"/>
      <c r="N715" s="69"/>
      <c r="O715" s="70"/>
      <c r="P715" s="75"/>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1"/>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79"/>
      <c r="B723" s="59"/>
      <c r="C723" s="58"/>
      <c r="D723" s="58"/>
      <c r="E723" s="59"/>
      <c r="F723" s="59"/>
      <c r="G723" s="59"/>
      <c r="H723" s="60"/>
      <c r="I723" s="61"/>
      <c r="J723" s="62"/>
      <c r="K723" s="73"/>
      <c r="L723" s="59"/>
      <c r="M723" s="59"/>
      <c r="N723" s="69"/>
      <c r="O723" s="70"/>
      <c r="P723" s="75"/>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1"/>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71"/>
      <c r="K727" s="73"/>
      <c r="L727" s="74"/>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3"/>
      <c r="K735" s="73"/>
      <c r="L735" s="74"/>
      <c r="M735" s="74"/>
      <c r="N735" s="69"/>
      <c r="O735" s="70"/>
      <c r="P735" s="75"/>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1"/>
      <c r="K740" s="73"/>
      <c r="L740" s="74"/>
      <c r="M740" s="74"/>
      <c r="N740" s="69"/>
      <c r="O740" s="70"/>
      <c r="P740" s="71"/>
      <c r="Q740" s="71"/>
      <c r="R740" s="70"/>
      <c r="S740" s="70"/>
    </row>
    <row r="741" spans="1:19" ht="16">
      <c r="A741" s="79"/>
      <c r="B741" s="59"/>
      <c r="C741" s="58"/>
      <c r="D741" s="58"/>
      <c r="E741" s="59"/>
      <c r="F741" s="59"/>
      <c r="G741" s="59"/>
      <c r="H741" s="60"/>
      <c r="I741" s="61"/>
      <c r="J741" s="75"/>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s="58" customFormat="1" ht="16">
      <c r="B743" s="59"/>
      <c r="E743" s="59"/>
      <c r="F743" s="59"/>
      <c r="G743" s="59"/>
      <c r="H743" s="60"/>
      <c r="J743" s="62"/>
      <c r="K743" s="62"/>
      <c r="L743" s="59"/>
      <c r="M743" s="59"/>
    </row>
    <row r="744" spans="1:19" s="58" customFormat="1" ht="16">
      <c r="B744" s="59"/>
      <c r="E744" s="59"/>
      <c r="F744" s="59"/>
      <c r="G744" s="59"/>
      <c r="H744" s="60"/>
      <c r="J744" s="62"/>
      <c r="K744" s="62"/>
      <c r="L744" s="59"/>
      <c r="M744" s="59"/>
    </row>
    <row r="745" spans="1:19" ht="16">
      <c r="A745" s="58"/>
      <c r="B745" s="59"/>
      <c r="C745" s="58"/>
      <c r="D745" s="58"/>
      <c r="E745" s="59"/>
      <c r="F745" s="59"/>
      <c r="G745" s="59"/>
      <c r="H745" s="60"/>
      <c r="I745" s="76"/>
      <c r="J745" s="83"/>
      <c r="K745" s="73"/>
      <c r="L745" s="59"/>
      <c r="M745" s="59"/>
      <c r="N745" s="58"/>
      <c r="O745" s="70"/>
      <c r="P745" s="71"/>
      <c r="Q745" s="71"/>
      <c r="R745" s="70"/>
      <c r="S745" s="70"/>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79"/>
      <c r="B747" s="59"/>
      <c r="C747" s="58"/>
      <c r="D747" s="58"/>
      <c r="E747" s="59"/>
      <c r="F747" s="59"/>
      <c r="G747" s="59"/>
      <c r="H747" s="60"/>
      <c r="I747" s="58"/>
      <c r="J747" s="84"/>
      <c r="K747" s="73"/>
      <c r="L747" s="59"/>
      <c r="M747" s="74"/>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76"/>
      <c r="J749" s="83"/>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58"/>
      <c r="J751" s="70"/>
      <c r="K751" s="73"/>
      <c r="L751" s="74"/>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76"/>
      <c r="J753" s="75"/>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58"/>
      <c r="B755" s="59"/>
      <c r="C755" s="58"/>
      <c r="D755" s="58"/>
      <c r="E755" s="59"/>
      <c r="F755" s="59"/>
      <c r="G755" s="59"/>
      <c r="H755" s="60"/>
      <c r="I755" s="61"/>
      <c r="J755" s="62"/>
      <c r="K755" s="62"/>
      <c r="L755" s="59"/>
      <c r="M755" s="59"/>
      <c r="N755" s="64"/>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L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6" ht="16">
      <c r="A769" s="58"/>
      <c r="B769" s="59"/>
      <c r="C769" s="58"/>
      <c r="D769" s="58"/>
      <c r="E769" s="59"/>
      <c r="F769" s="59"/>
      <c r="G769" s="59"/>
      <c r="H769" s="60"/>
      <c r="L769" s="59"/>
      <c r="N769" s="64"/>
    </row>
    <row r="770" spans="1:16" ht="16">
      <c r="A770" s="58"/>
      <c r="B770" s="59"/>
      <c r="C770" s="58"/>
      <c r="D770" s="58"/>
      <c r="E770" s="59"/>
      <c r="F770" s="59"/>
      <c r="G770" s="59"/>
      <c r="H770" s="60"/>
      <c r="L770" s="59"/>
      <c r="N770" s="64"/>
    </row>
    <row r="771" spans="1:16" ht="16">
      <c r="A771" s="58"/>
      <c r="B771" s="59"/>
      <c r="C771" s="59"/>
      <c r="D771" s="58"/>
      <c r="E771" s="59"/>
      <c r="F771" s="59"/>
      <c r="G771" s="59"/>
      <c r="H771" s="60"/>
      <c r="I771" s="61"/>
      <c r="J771" s="62"/>
      <c r="K771" s="62"/>
      <c r="L771" s="59"/>
      <c r="M771" s="59"/>
      <c r="N771" s="64"/>
    </row>
    <row r="772" spans="1:16" ht="16">
      <c r="A772" s="58"/>
      <c r="B772" s="59"/>
      <c r="C772" s="59"/>
      <c r="D772" s="58"/>
      <c r="E772" s="59"/>
      <c r="F772" s="59"/>
      <c r="G772" s="59"/>
      <c r="H772" s="60"/>
      <c r="I772" s="61"/>
      <c r="J772" s="62"/>
      <c r="K772" s="62"/>
      <c r="L772" s="59"/>
      <c r="M772" s="59"/>
      <c r="N772" s="58"/>
    </row>
    <row r="773" spans="1:16" ht="16">
      <c r="A773" s="58"/>
      <c r="B773" s="59"/>
      <c r="C773" s="59"/>
      <c r="D773" s="58"/>
      <c r="E773" s="59"/>
      <c r="F773" s="59"/>
      <c r="G773" s="59"/>
      <c r="H773" s="60"/>
      <c r="I773" s="61"/>
      <c r="J773" s="62"/>
      <c r="K773" s="62"/>
      <c r="L773" s="59"/>
      <c r="M773" s="59"/>
      <c r="N773" s="58"/>
    </row>
    <row r="774" spans="1:16" ht="16">
      <c r="A774" s="58"/>
      <c r="B774" s="59"/>
      <c r="C774" s="59"/>
      <c r="D774" s="58"/>
      <c r="E774" s="59"/>
      <c r="F774" s="59"/>
      <c r="G774" s="59"/>
      <c r="H774" s="60"/>
      <c r="I774" s="61"/>
      <c r="J774" s="62"/>
      <c r="K774" s="62"/>
      <c r="L774" s="59"/>
      <c r="M774" s="59"/>
      <c r="N774" s="58"/>
    </row>
    <row r="775" spans="1:16" ht="16">
      <c r="A775" s="58"/>
      <c r="B775" s="59"/>
      <c r="C775" s="59"/>
      <c r="D775" s="58"/>
      <c r="E775" s="59"/>
      <c r="F775" s="59"/>
      <c r="G775" s="59"/>
      <c r="H775" s="60"/>
      <c r="I775" s="61"/>
      <c r="J775" s="62"/>
      <c r="K775" s="62"/>
      <c r="L775" s="59"/>
      <c r="M775" s="59"/>
      <c r="N775" s="58"/>
    </row>
    <row r="776" spans="1:16" ht="16">
      <c r="A776" s="58"/>
      <c r="B776" s="59"/>
      <c r="C776" s="59"/>
      <c r="D776" s="58"/>
      <c r="E776" s="59"/>
      <c r="F776" s="59"/>
      <c r="G776" s="59"/>
      <c r="H776" s="60"/>
      <c r="I776" s="61"/>
      <c r="J776" s="62"/>
      <c r="K776" s="62"/>
      <c r="L776" s="59"/>
      <c r="M776" s="59"/>
      <c r="N776" s="64"/>
    </row>
    <row r="777" spans="1:16" ht="16">
      <c r="A777" s="58"/>
      <c r="B777" s="59"/>
      <c r="C777" s="59"/>
      <c r="D777" s="58"/>
      <c r="E777" s="59"/>
      <c r="F777" s="59"/>
      <c r="G777" s="59"/>
      <c r="H777" s="60"/>
      <c r="I777" s="61"/>
      <c r="J777" s="62"/>
      <c r="K777" s="62"/>
      <c r="L777" s="59"/>
      <c r="M777" s="59"/>
      <c r="N777" s="64"/>
    </row>
    <row r="778" spans="1:16" ht="16">
      <c r="A778" s="58"/>
      <c r="B778" s="59"/>
      <c r="C778" s="59"/>
      <c r="D778" s="58"/>
      <c r="E778" s="59"/>
      <c r="F778" s="59"/>
      <c r="G778" s="59"/>
      <c r="H778" s="60"/>
      <c r="I778" s="61"/>
      <c r="J778" s="62"/>
      <c r="K778" s="62"/>
      <c r="L778" s="59"/>
      <c r="M778" s="59"/>
      <c r="N778" s="64"/>
    </row>
    <row r="779" spans="1:16" ht="16">
      <c r="A779" s="58"/>
      <c r="B779" s="59"/>
      <c r="C779" s="59"/>
      <c r="D779" s="58"/>
      <c r="E779" s="59"/>
      <c r="F779" s="59"/>
      <c r="G779" s="59"/>
      <c r="H779" s="60"/>
      <c r="I779" s="61"/>
      <c r="L779" s="59"/>
      <c r="N779" s="64"/>
    </row>
    <row r="780" spans="1:16" ht="16">
      <c r="A780" s="58"/>
      <c r="B780" s="59"/>
      <c r="C780" s="59"/>
      <c r="D780" s="58"/>
      <c r="E780" s="59"/>
      <c r="F780" s="59"/>
      <c r="G780" s="59"/>
      <c r="H780" s="60"/>
      <c r="I780" s="61"/>
      <c r="L780" s="59"/>
      <c r="N780" s="64"/>
    </row>
    <row r="781" spans="1:16" ht="16">
      <c r="A781" s="58"/>
      <c r="B781" s="59"/>
      <c r="C781" s="59"/>
      <c r="D781" s="58"/>
      <c r="E781" s="59"/>
      <c r="F781" s="59"/>
      <c r="G781" s="59"/>
      <c r="H781" s="60"/>
      <c r="I781" s="61"/>
      <c r="L781" s="59"/>
      <c r="N781" s="64"/>
    </row>
    <row r="782" spans="1:16" ht="16">
      <c r="A782" s="58"/>
      <c r="B782" s="59"/>
      <c r="C782" s="59"/>
      <c r="D782" s="58"/>
      <c r="E782" s="59"/>
      <c r="F782" s="59"/>
      <c r="G782" s="59"/>
      <c r="H782" s="60"/>
      <c r="I782" s="61"/>
      <c r="N782" s="64"/>
    </row>
    <row r="783" spans="1:16" ht="16">
      <c r="A783" s="58"/>
      <c r="B783" s="59"/>
      <c r="C783" s="59"/>
      <c r="D783" s="58"/>
      <c r="E783" s="59"/>
      <c r="F783" s="59"/>
      <c r="G783" s="59"/>
      <c r="H783" s="60"/>
      <c r="I783" s="61"/>
      <c r="N783" s="64"/>
    </row>
    <row r="784" spans="1:16" ht="16">
      <c r="A784" s="58"/>
      <c r="B784" s="59"/>
      <c r="C784" s="59"/>
      <c r="D784" s="58"/>
      <c r="E784" s="59"/>
      <c r="F784" s="59"/>
      <c r="G784" s="59"/>
      <c r="H784" s="60"/>
      <c r="I784" s="61"/>
      <c r="N784" s="64"/>
      <c r="P784" s="71"/>
    </row>
    <row r="785" spans="2:16" ht="16">
      <c r="B785" s="85"/>
      <c r="C785" s="70"/>
      <c r="D785" s="70"/>
      <c r="E785" s="70"/>
      <c r="F785" s="86"/>
      <c r="G785" s="85"/>
      <c r="H785" s="72"/>
      <c r="P785" s="75"/>
    </row>
    <row r="786" spans="2:16" ht="16">
      <c r="B786" s="85"/>
      <c r="C786" s="70"/>
      <c r="D786" s="70"/>
      <c r="E786" s="70"/>
      <c r="F786" s="86"/>
      <c r="G786" s="85"/>
      <c r="H786" s="72"/>
      <c r="P786" s="75"/>
    </row>
    <row r="787" spans="2:16" ht="16">
      <c r="B787" s="85"/>
      <c r="C787" s="70"/>
      <c r="D787" s="70"/>
      <c r="E787" s="70"/>
      <c r="F787" s="86"/>
      <c r="G787" s="85"/>
      <c r="H787" s="72"/>
      <c r="P787" s="75"/>
    </row>
    <row r="788" spans="2:16" ht="16">
      <c r="B788" s="85"/>
      <c r="C788" s="70"/>
      <c r="D788" s="70"/>
      <c r="E788" s="70"/>
      <c r="F788" s="86"/>
      <c r="G788" s="85"/>
      <c r="H788" s="72"/>
      <c r="P788" s="75"/>
    </row>
    <row r="789" spans="2:16" ht="16">
      <c r="B789" s="85"/>
      <c r="C789" s="70"/>
      <c r="D789" s="70"/>
      <c r="E789" s="70"/>
      <c r="F789" s="86"/>
      <c r="G789" s="85"/>
      <c r="H789" s="72"/>
      <c r="P789" s="75"/>
    </row>
    <row r="790" spans="2:16" ht="16">
      <c r="B790" s="85"/>
      <c r="C790" s="70"/>
      <c r="D790" s="70"/>
      <c r="E790" s="70"/>
      <c r="F790" s="86"/>
      <c r="G790" s="85"/>
      <c r="H790" s="72"/>
      <c r="P790" s="75"/>
    </row>
    <row r="791" spans="2:16" ht="16">
      <c r="B791" s="85"/>
      <c r="C791" s="70"/>
      <c r="D791" s="70"/>
      <c r="E791" s="70"/>
      <c r="F791" s="86"/>
      <c r="G791" s="85"/>
      <c r="H791" s="72"/>
      <c r="P791" s="75"/>
    </row>
    <row r="792" spans="2:16" ht="16">
      <c r="B792" s="85"/>
      <c r="C792" s="70"/>
      <c r="D792" s="70"/>
      <c r="E792" s="70"/>
      <c r="F792" s="86"/>
      <c r="G792" s="85"/>
      <c r="H792" s="72"/>
      <c r="P792" s="75"/>
    </row>
    <row r="793" spans="2:16" ht="16">
      <c r="B793" s="85"/>
      <c r="C793" s="70"/>
      <c r="D793" s="70"/>
      <c r="E793" s="70"/>
      <c r="F793" s="86"/>
      <c r="G793" s="85"/>
      <c r="H793" s="72"/>
      <c r="P793" s="75"/>
    </row>
    <row r="794" spans="2:16" ht="16">
      <c r="B794" s="88"/>
      <c r="E794" s="87"/>
      <c r="G794" s="85"/>
    </row>
    <row r="795" spans="2:16" ht="16">
      <c r="B795" s="88"/>
      <c r="E795" s="87"/>
      <c r="G795" s="85"/>
    </row>
    <row r="796" spans="2:16" ht="16">
      <c r="B796" s="88"/>
      <c r="E796" s="87"/>
      <c r="G796" s="85"/>
    </row>
    <row r="797" spans="2:16" ht="16">
      <c r="B797" s="88"/>
      <c r="E797" s="87"/>
      <c r="G797" s="85"/>
    </row>
    <row r="798" spans="2:16" ht="16">
      <c r="B798" s="88"/>
      <c r="E798" s="87"/>
      <c r="G798" s="85"/>
    </row>
    <row r="799" spans="2:16" ht="16">
      <c r="B799" s="88"/>
      <c r="E799" s="87"/>
      <c r="G799" s="85"/>
    </row>
    <row r="800" spans="2: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67"/>
      <c r="E819" s="87"/>
      <c r="G819" s="85"/>
    </row>
    <row r="820" spans="2:7" ht="16">
      <c r="B820" s="67"/>
      <c r="E820" s="87"/>
      <c r="G820" s="85"/>
    </row>
    <row r="821" spans="2:7" ht="16">
      <c r="B821" s="88"/>
      <c r="E821" s="87"/>
      <c r="G821" s="85"/>
    </row>
    <row r="822" spans="2:7" ht="16">
      <c r="B822" s="88"/>
      <c r="E822" s="87"/>
      <c r="G822" s="85"/>
    </row>
    <row r="823" spans="2:7" ht="16">
      <c r="B823" s="67"/>
      <c r="E823" s="87"/>
      <c r="G823" s="85"/>
    </row>
    <row r="824" spans="2:7" ht="16">
      <c r="B824" s="67"/>
      <c r="E824" s="87"/>
      <c r="G824" s="85"/>
    </row>
    <row r="825" spans="2:7" ht="16">
      <c r="B825" s="88"/>
      <c r="E825" s="87"/>
      <c r="G825" s="85"/>
    </row>
    <row r="826" spans="2:7" ht="16">
      <c r="B826" s="88"/>
      <c r="E826" s="87"/>
      <c r="G826" s="85"/>
    </row>
    <row r="827" spans="2:7" ht="16">
      <c r="B827" s="67"/>
      <c r="E827" s="87"/>
      <c r="G827" s="85"/>
    </row>
    <row r="828" spans="2:7" ht="16">
      <c r="B828" s="67"/>
      <c r="E828" s="87"/>
      <c r="G828" s="85"/>
    </row>
    <row r="829" spans="2:7" ht="16">
      <c r="B829" s="88"/>
      <c r="E829" s="87"/>
      <c r="G829" s="85"/>
    </row>
    <row r="830" spans="2:7" ht="16">
      <c r="B830" s="88"/>
      <c r="E830" s="87"/>
      <c r="G830" s="85"/>
    </row>
    <row r="831" spans="2:7" ht="16">
      <c r="B831" s="67"/>
      <c r="E831" s="87"/>
      <c r="G831" s="85"/>
    </row>
    <row r="832" spans="2:7" ht="16">
      <c r="B832" s="67"/>
      <c r="E832" s="87"/>
      <c r="G832" s="85"/>
    </row>
    <row r="833" spans="2:9" ht="16">
      <c r="B833" s="67"/>
      <c r="C833" s="56"/>
      <c r="D833" s="56"/>
      <c r="E833" s="66"/>
      <c r="F833" s="56"/>
      <c r="G833" s="67"/>
      <c r="H833" s="56"/>
      <c r="I833" s="57"/>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2024-12-13T12:39:23Z</dcterms:modified>
</cp:coreProperties>
</file>