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54F37FF-E206-8D43-AC17-B8FEDE1FE61F}" xr6:coauthVersionLast="47" xr6:coauthVersionMax="47" xr10:uidLastSave="{00000000-0000-0000-0000-000000000000}"/>
  <bookViews>
    <workbookView xWindow="0" yWindow="8900" windowWidth="31020" windowHeight="14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0" i="1" l="1"/>
  <c r="J531" i="1"/>
  <c r="J529" i="1"/>
  <c r="J517" i="1"/>
  <c r="J518" i="1"/>
  <c r="J519" i="1"/>
  <c r="J516" i="1"/>
  <c r="K495" i="1"/>
  <c r="K496" i="1"/>
  <c r="K497" i="1"/>
  <c r="J496" i="1"/>
  <c r="J497" i="1"/>
  <c r="J495" i="1"/>
  <c r="K489" i="1"/>
  <c r="K490" i="1"/>
  <c r="K491" i="1"/>
  <c r="J490" i="1"/>
  <c r="J491" i="1"/>
  <c r="J489"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<sst xmlns="http://schemas.openxmlformats.org/spreadsheetml/2006/main" count="4734" uniqueCount="690">
  <si>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</si>
  <si>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</si>
  <si>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</si>
  <si>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</si>
  <si>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</si>
  <si>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</si>
  <si>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</si>
  <si>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</si>
  <si>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</si>
  <si>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</si>
  <si>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</si>
  <si>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</si>
  <si>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</si>
  <si>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</si>
  <si>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</si>
  <si>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</si>
  <si>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</si>
  <si>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</si>
  <si>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</si>
  <si>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</si>
  <si>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</si>
  <si>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</si>
  <si>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</si>
  <si>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</si>
  <si>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</si>
  <si>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</si>
  <si>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</si>
  <si>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</si>
  <si>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</si>
  <si>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</si>
  <si>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</si>
  <si>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</si>
  <si>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</si>
  <si>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</si>
  <si>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</si>
  <si>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</si>
  <si>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</si>
  <si>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</si>
  <si>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</si>
  <si>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</si>
  <si>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</si>
  <si>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</si>
  <si>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</si>
  <si>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</si>
  <si>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</si>
  <si>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</si>
  <si>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</si>
  <si>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</si>
  <si>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</si>
  <si>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</si>
  <si>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</si>
  <si>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</si>
  <si>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</si>
  <si>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</si>
  <si>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</si>
  <si>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</si>
  <si>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</si>
  <si>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</si>
  <si>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</si>
  <si>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</si>
  <si>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</si>
  <si>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</si>
  <si>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</si>
  <si>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</si>
  <si>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</si>
  <si>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</si>
  <si>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</si>
  <si>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</si>
  <si>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</si>
  <si>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</si>
  <si>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</si>
  <si>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</si>
  <si>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</si>
  <si>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</si>
  <si>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</si>
  <si>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</si>
  <si>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</si>
  <si>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</si>
  <si>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</si>
  <si>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</si>
  <si>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</si>
  <si>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</si>
  <si>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</si>
  <si>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</si>
  <si>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</si>
  <si>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</si>
  <si>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</si>
  <si>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</si>
  <si>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</si>
  <si>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</si>
  <si>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</si>
  <si>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</si>
  <si>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</si>
  <si>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</si>
  <si>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</si>
  <si>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</si>
  <si>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</si>
  <si>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</si>
  <si>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</si>
  <si>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</si>
  <si>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</si>
  <si>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</si>
  <si>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</si>
  <si>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</si>
  <si>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</si>
  <si>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</si>
  <si>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</si>
  <si>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</si>
  <si>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</si>
  <si>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</si>
  <si>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</si>
  <si>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</si>
  <si>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</si>
  <si>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</si>
  <si>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</si>
  <si>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</si>
  <si>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</si>
  <si>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</si>
  <si>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</si>
  <si>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</si>
  <si>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</si>
  <si>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</si>
  <si>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</si>
  <si>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</si>
  <si>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</si>
  <si>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</si>
  <si>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</si>
  <si>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</si>
  <si>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</si>
  <si>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</si>
  <si>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</si>
  <si>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</si>
  <si>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</si>
  <si>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</si>
  <si>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</si>
  <si>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</si>
  <si>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</si>
  <si>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</si>
  <si>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</si>
  <si>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</si>
  <si>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</si>
  <si>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</si>
  <si>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</si>
  <si>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</si>
  <si>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</si>
  <si>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</si>
  <si>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</si>
  <si>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</si>
  <si>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</si>
  <si>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</si>
  <si>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</si>
  <si>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</si>
  <si>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</si>
  <si>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</si>
  <si>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</si>
  <si>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</si>
  <si>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</si>
  <si>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</si>
  <si>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</si>
  <si>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</si>
  <si>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</si>
  <si>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</si>
  <si>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</si>
  <si>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</si>
  <si>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</si>
  <si>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</si>
  <si>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</si>
  <si>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</si>
  <si>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</si>
  <si>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</si>
  <si>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</si>
  <si>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</si>
  <si>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</si>
  <si>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</si>
  <si>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</si>
  <si>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</si>
  <si>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</si>
  <si>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</si>
  <si>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</si>
  <si>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</si>
  <si>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</si>
  <si>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</si>
  <si>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</si>
  <si>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</si>
  <si>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</si>
  <si>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</si>
  <si>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</si>
  <si>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</si>
  <si>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</si>
  <si>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</si>
  <si>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</si>
  <si>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</si>
  <si>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</si>
  <si>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</si>
  <si>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</si>
  <si>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</si>
  <si>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</si>
  <si>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</si>
  <si>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</si>
  <si>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</si>
  <si>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</si>
  <si>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</si>
  <si>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</si>
  <si>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</si>
  <si>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</si>
  <si>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</si>
  <si>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</si>
  <si>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</si>
  <si>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</si>
  <si>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</si>
  <si>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</si>
  <si>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</si>
  <si>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</si>
  <si>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</si>
  <si>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</si>
  <si>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</si>
  <si>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</si>
  <si>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</si>
  <si>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</si>
  <si>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</si>
  <si>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</si>
  <si>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</si>
  <si>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</si>
  <si>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</si>
  <si>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</si>
  <si>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</si>
  <si>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</si>
  <si>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</si>
  <si>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</si>
  <si>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</si>
  <si>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</si>
  <si>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</si>
  <si>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</si>
  <si>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</si>
  <si>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</si>
  <si>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</si>
  <si>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</si>
  <si>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</si>
  <si>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</si>
  <si>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</si>
  <si>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</si>
  <si>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</si>
  <si>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</si>
  <si>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</si>
  <si>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</si>
  <si>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</si>
  <si>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</si>
  <si>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</si>
  <si>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</si>
  <si>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</si>
  <si>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</si>
  <si>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</si>
  <si>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</si>
  <si>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</si>
  <si>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</si>
  <si>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</si>
  <si>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</si>
  <si>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</si>
  <si>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</si>
  <si>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</si>
  <si>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</si>
  <si>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</si>
  <si>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</si>
  <si>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</si>
  <si>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</si>
  <si>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</si>
  <si>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</si>
  <si>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</si>
  <si>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</si>
  <si>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</si>
  <si>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</si>
  <si>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</si>
  <si>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</si>
  <si>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</si>
  <si>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</si>
  <si>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</si>
  <si>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</si>
  <si>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</si>
  <si>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</si>
  <si>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</si>
  <si>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</si>
  <si>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</si>
  <si>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</si>
  <si>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</si>
  <si>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</si>
  <si>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</si>
  <si>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</si>
  <si>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</si>
  <si>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</si>
  <si>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</si>
  <si>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</si>
  <si>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</si>
  <si>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</si>
  <si>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</si>
  <si>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</si>
  <si>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</si>
  <si>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</si>
  <si>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</si>
  <si>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</si>
  <si>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</si>
  <si>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</si>
  <si>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</si>
  <si>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</si>
  <si>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</si>
  <si>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</si>
  <si>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</si>
  <si>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</si>
  <si>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</si>
  <si>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</si>
  <si>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</si>
  <si>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</si>
  <si>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</si>
  <si>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</si>
  <si>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</si>
  <si>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</si>
  <si>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</si>
  <si>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</si>
  <si>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</si>
  <si>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</si>
  <si>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</si>
  <si>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</si>
  <si>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</si>
  <si>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</si>
  <si>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</si>
  <si>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</si>
  <si>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</si>
  <si>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</si>
  <si>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</si>
  <si>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</si>
  <si>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</si>
  <si>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</si>
  <si>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</si>
  <si>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</si>
  <si>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</si>
  <si>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</si>
  <si>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</si>
  <si>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</si>
  <si>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</si>
  <si>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</si>
  <si>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</si>
  <si>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</si>
  <si>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</si>
  <si>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</si>
  <si>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</si>
  <si>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</si>
  <si>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</si>
  <si>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</si>
  <si>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</si>
  <si>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</si>
  <si>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</si>
  <si>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</si>
  <si>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</si>
  <si>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</si>
  <si>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</si>
  <si>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</si>
  <si>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</si>
  <si>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</si>
  <si>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</si>
  <si>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</si>
  <si>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</si>
  <si>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</si>
  <si>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</si>
  <si>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</si>
  <si>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</si>
  <si>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</si>
  <si>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</si>
  <si>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</si>
  <si>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</si>
  <si>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</si>
  <si>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</si>
  <si>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</si>
  <si>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</si>
  <si>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</si>
  <si>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</si>
  <si>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</si>
  <si>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</si>
  <si>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</si>
  <si>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</si>
  <si>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</si>
  <si>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</si>
  <si>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</si>
  <si>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</si>
  <si>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</si>
  <si>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</si>
  <si>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</si>
  <si>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</si>
  <si>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</si>
  <si>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</si>
  <si>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</si>
  <si>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</si>
  <si>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</si>
  <si>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</si>
  <si>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</si>
  <si>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</si>
  <si>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</si>
  <si>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</si>
  <si>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</si>
  <si>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</si>
  <si>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</si>
  <si>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</si>
  <si>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</si>
  <si>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</si>
  <si>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</si>
  <si>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</si>
  <si>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</si>
  <si>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</si>
  <si>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</si>
  <si>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</si>
  <si>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</si>
  <si>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</si>
  <si>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</si>
  <si>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</si>
  <si>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</si>
  <si>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</si>
  <si>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</si>
  <si>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</si>
  <si>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</si>
  <si>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</si>
  <si>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</si>
  <si>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</si>
  <si>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</si>
  <si>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</si>
  <si>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</si>
  <si>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</si>
  <si>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</si>
  <si>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</si>
  <si>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</si>
  <si>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</si>
  <si>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</si>
  <si>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</si>
  <si>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</si>
  <si>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</si>
  <si>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</si>
  <si>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</si>
  <si>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</si>
  <si>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</si>
  <si>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</si>
  <si>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</si>
  <si>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</si>
  <si>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</si>
  <si>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</si>
  <si>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</si>
  <si>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</si>
  <si>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</si>
  <si>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</si>
  <si>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</si>
  <si>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</si>
  <si>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</si>
  <si>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</si>
  <si>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</si>
  <si>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</si>
  <si>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</si>
  <si>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</si>
  <si>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</si>
  <si>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</si>
  <si>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</si>
  <si>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</si>
  <si>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</si>
  <si>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</si>
  <si>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</si>
  <si>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</si>
  <si>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</si>
  <si>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</si>
  <si>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</si>
  <si>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</si>
  <si>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</si>
  <si>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</si>
  <si>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</si>
  <si>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</si>
  <si>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</si>
  <si>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</si>
  <si>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</si>
  <si>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</si>
  <si>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</si>
  <si>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</si>
  <si>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</si>
  <si>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</si>
  <si>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</si>
  <si>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</si>
  <si>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</si>
  <si>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</si>
  <si>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</si>
  <si>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</si>
  <si>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</si>
  <si>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</si>
  <si>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</si>
  <si>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</si>
  <si>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</si>
  <si>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</si>
  <si>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</si>
  <si>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</si>
  <si>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</si>
  <si>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</si>
  <si>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</si>
  <si>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</si>
  <si>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</si>
  <si>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</si>
  <si>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</si>
  <si>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</si>
  <si>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</si>
  <si>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</si>
  <si>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</si>
  <si>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</si>
  <si>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</si>
  <si>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</si>
  <si>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</si>
  <si>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</si>
  <si>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</si>
  <si>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</si>
  <si>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</si>
  <si>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</si>
  <si>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</si>
  <si>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</si>
  <si>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</si>
  <si>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</si>
  <si>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</si>
  <si>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</si>
  <si>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</si>
  <si>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</si>
  <si>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</si>
  <si>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</si>
  <si>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</si>
  <si>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</si>
  <si>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</si>
  <si>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</si>
  <si>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</si>
  <si>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</si>
  <si>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</si>
  <si>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</si>
  <si>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</si>
  <si>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</si>
  <si>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</si>
  <si>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</si>
  <si>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</si>
  <si>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</si>
  <si>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</si>
  <si>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</si>
  <si>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</si>
  <si>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</si>
  <si>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</si>
  <si>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</si>
  <si>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</si>
  <si>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</si>
  <si>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</si>
  <si>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</si>
  <si>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</si>
  <si>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</si>
  <si>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</si>
  <si>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</si>
  <si>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</si>
  <si>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</si>
  <si>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</si>
  <si>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</si>
  <si>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</si>
  <si>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</si>
  <si>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</si>
  <si>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</si>
  <si>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</si>
  <si>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</si>
  <si>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</si>
  <si>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</si>
  <si>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</si>
  <si>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</si>
  <si>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</si>
  <si>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</si>
  <si>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</si>
  <si>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</si>
  <si>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</si>
  <si>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</si>
  <si>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</si>
  <si>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</si>
  <si>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</si>
  <si>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</si>
  <si>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</si>
  <si>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</si>
  <si>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</si>
  <si>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</si>
  <si>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</si>
  <si>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</si>
  <si>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</si>
  <si>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</si>
  <si>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</si>
  <si>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</si>
  <si>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</si>
  <si>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</si>
  <si>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</si>
  <si>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</si>
  <si>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</si>
  <si>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</si>
  <si>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</si>
  <si>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</si>
  <si>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</si>
  <si>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</si>
  <si>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</si>
  <si>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</si>
  <si>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</si>
  <si>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</si>
  <si>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</si>
  <si>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</si>
  <si>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</si>
  <si>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</si>
  <si>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</si>
  <si>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</si>
  <si>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</si>
  <si>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</si>
  <si>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</si>
  <si>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</si>
  <si>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</si>
  <si>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</si>
  <si>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</si>
  <si>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</si>
  <si>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</si>
  <si>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</si>
  <si>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</si>
  <si>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</si>
  <si>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</si>
  <si>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</si>
  <si>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</si>
  <si>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</si>
  <si>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</si>
  <si>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</si>
  <si>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</si>
  <si>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</si>
  <si>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</si>
  <si>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</si>
  <si>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</si>
  <si>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</si>
  <si>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</si>
  <si>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</si>
  <si>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</si>
  <si>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</si>
  <si>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</si>
  <si>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</si>
  <si>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</si>
  <si>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</si>
  <si>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</si>
  <si>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</si>
  <si>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</si>
  <si>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</si>
  <si>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</si>
  <si>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</si>
  <si>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</si>
  <si>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</si>
  <si>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</si>
  <si>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</si>
  <si>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</si>
  <si>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</si>
  <si>
    <t>Mo45 Nb35 Ta5 V15</t>
  </si>
  <si>
    <t>Mo25 Nb50 V20 W5</t>
  </si>
  <si>
    <t>Mo30 Nb35 Ta5 V25 W5</t>
  </si>
  <si>
    <t>homogenized at 1925°C for 12h</t>
  </si>
  <si>
    <t>F8</t>
  </si>
  <si>
    <t>10.1016/j.actamat.2023.118784</t>
  </si>
  <si>
    <t>Mn35 Co20 Ni20 Cu20 Ge5</t>
  </si>
  <si>
    <t>Mn35 Co20 Ni20 Cu20 In5</t>
  </si>
  <si>
    <t>10.1007/s40194-024-01879-2</t>
  </si>
  <si>
    <t>arc melting in helium not argon but assigned AAM for practical purposes; homogenized at 673K for 50h</t>
  </si>
  <si>
    <t>TiZrHfNbCoNiAl</t>
  </si>
  <si>
    <t>TiZrHfNbVCrMoMnFeCoNiAl</t>
  </si>
  <si>
    <t>TiZrHfNbVCrMoMnFeCoNiAlSc</t>
  </si>
  <si>
    <t>TiZrHfNbVCrMoMnFeCoNiAlBe</t>
  </si>
  <si>
    <t>7x</t>
  </si>
  <si>
    <t>12x</t>
  </si>
  <si>
    <t>12x+Sc</t>
  </si>
  <si>
    <t>12x+Be</t>
  </si>
  <si>
    <t>C14</t>
  </si>
  <si>
    <t>C14+?</t>
  </si>
  <si>
    <t>C14+C15</t>
  </si>
  <si>
    <t>10.3390/met11121962</t>
  </si>
  <si>
    <t>RHEA0</t>
  </si>
  <si>
    <t>RHEA1</t>
  </si>
  <si>
    <t>RHEA2</t>
  </si>
  <si>
    <t>Ti25.00 V25.00 Nb25.00 Mo25.00</t>
  </si>
  <si>
    <t>Ti20.00 V35.00 Nb35.00 Mo10.00</t>
  </si>
  <si>
    <t>Ti35.00 V35.00 Nb10.00 Mo20.00</t>
  </si>
  <si>
    <t>ST2</t>
  </si>
  <si>
    <t>F14</t>
  </si>
  <si>
    <t>10.1016/j.jmrt.2024.12.204</t>
  </si>
  <si>
    <t>Gd20Dy20Er20Ho20Tb20</t>
  </si>
  <si>
    <t>Gd25Er25Ho25Tb25</t>
  </si>
  <si>
    <t>Dy25Er25Ho25Tb25</t>
  </si>
  <si>
    <t>ErHoTb</t>
  </si>
  <si>
    <t>HCP+?</t>
  </si>
  <si>
    <t>the unidentified phase had trigonal symmetry</t>
  </si>
  <si>
    <t>neel temperature</t>
  </si>
  <si>
    <t>peak magnetic entropy change</t>
  </si>
  <si>
    <t>5T</t>
  </si>
  <si>
    <t>3T</t>
  </si>
  <si>
    <t>J/kgK</t>
  </si>
  <si>
    <t>10.1016/j.actamat.2016.12.021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</si>
</sst>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0" fontId="16" fillId="3" borderId="3" xfId="0" applyFont="1" applyFill="1" applyBorder="1" applyAlignment="1">
      <alignment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526" zoomScale="86" workbookViewId="0">
      <selection activeCell="N554" sqref="N55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46" t="s">
        <v>3</v>
      </c>
      <c r="E2" s="147"/>
      <c r="F2" s="150"/>
      <c r="G2" s="151"/>
      <c r="H2" s="151"/>
      <c r="I2" s="152"/>
      <c r="J2" s="153"/>
      <c r="K2" s="153"/>
      <c r="L2" s="151"/>
      <c r="M2" s="151"/>
      <c r="N2" s="154"/>
      <c r="O2" s="13"/>
      <c r="P2" s="4"/>
      <c r="Q2" s="4"/>
      <c r="R2" s="9"/>
      <c r="S2" s="9"/>
      <c r="T2" s="9"/>
    </row>
    <row r="3" spans="1:20" ht="22.5" customHeight="1">
      <c r="A3" s="14" t="s">
        <v>4</v>
      </c>
      <c r="B3" s="15" t="s">
        <v>5</v>
      </c>
      <c r="C3" s="12"/>
      <c r="D3" s="148"/>
      <c r="E3" s="149"/>
      <c r="F3" s="155"/>
      <c r="G3" s="155"/>
      <c r="H3" s="155"/>
      <c r="I3" s="156"/>
      <c r="J3" s="157"/>
      <c r="K3" s="157"/>
      <c r="L3" s="155"/>
      <c r="M3" s="155"/>
      <c r="N3" s="15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59" t="s">
        <v>9</v>
      </c>
      <c r="D5" s="161" t="s">
        <v>10</v>
      </c>
      <c r="E5" s="161" t="s">
        <v>11</v>
      </c>
      <c r="F5" s="161" t="s">
        <v>12</v>
      </c>
      <c r="G5" s="161" t="s">
        <v>13</v>
      </c>
      <c r="H5" s="162" t="s">
        <v>14</v>
      </c>
      <c r="I5" s="161" t="s">
        <v>15</v>
      </c>
      <c r="J5" s="161" t="s">
        <v>16</v>
      </c>
      <c r="K5" s="161" t="s">
        <v>17</v>
      </c>
      <c r="L5" s="161" t="s">
        <v>16</v>
      </c>
      <c r="M5" s="161" t="s">
        <v>18</v>
      </c>
      <c r="N5" s="161" t="s">
        <v>19</v>
      </c>
      <c r="O5" s="129" t="s">
        <v>20</v>
      </c>
      <c r="P5" s="25"/>
      <c r="Q5" s="4"/>
      <c r="R5" s="9"/>
      <c r="S5" s="9"/>
      <c r="T5" s="9"/>
    </row>
    <row r="6" spans="1:20" ht="28.5" customHeight="1">
      <c r="A6" s="26" t="s">
        <v>21</v>
      </c>
      <c r="B6" s="27" t="s">
        <v>22</v>
      </c>
      <c r="C6" s="160"/>
      <c r="D6" s="160"/>
      <c r="E6" s="160"/>
      <c r="F6" s="160"/>
      <c r="G6" s="160"/>
      <c r="H6" s="163"/>
      <c r="I6" s="164"/>
      <c r="J6" s="165"/>
      <c r="K6" s="165"/>
      <c r="L6" s="160"/>
      <c r="M6" s="160"/>
      <c r="N6" s="160"/>
      <c r="O6" s="13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1"/>
      <c r="P7" s="33" t="s">
        <v>36</v>
      </c>
      <c r="Q7" s="33" t="s">
        <v>37</v>
      </c>
      <c r="R7" s="34" t="s">
        <v>38</v>
      </c>
      <c r="S7" s="35"/>
      <c r="T7" s="6"/>
    </row>
    <row r="8" spans="1:20" ht="20.25" customHeight="1">
      <c r="A8" s="36"/>
      <c r="B8" s="132" t="s">
        <v>39</v>
      </c>
      <c r="C8" s="133"/>
      <c r="D8" s="133"/>
      <c r="E8" s="134"/>
      <c r="F8" s="135" t="s">
        <v>40</v>
      </c>
      <c r="G8" s="136"/>
      <c r="H8" s="136"/>
      <c r="I8" s="137"/>
      <c r="J8" s="138"/>
      <c r="K8" s="138"/>
      <c r="L8" s="139"/>
      <c r="M8" s="140" t="s">
        <v>41</v>
      </c>
      <c r="N8" s="141"/>
      <c r="O8" s="37" t="s">
        <v>42</v>
      </c>
      <c r="P8" s="142" t="s">
        <v>43</v>
      </c>
      <c r="Q8" s="143"/>
      <c r="R8" s="144"/>
      <c r="S8" s="144"/>
      <c r="T8" s="145"/>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28"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28"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28"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28"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28"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28"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28"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28"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28"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28"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28"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28"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28"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28"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28"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28"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28"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28"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28"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28"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28"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28"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28"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28"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28"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28"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28"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28"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28"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28"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28"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28"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28"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28"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28"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28"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28"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28"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28"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28"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28"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28"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28"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28"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28"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28"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28"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28"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28"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28"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28"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28"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28"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28"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28"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28"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28"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28"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28"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28"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28"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28"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28"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28"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28"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28"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28"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28"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28"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28"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28"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28"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28"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28"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28"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28"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28"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28"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28"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28"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28"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28"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28"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28"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28"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28"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28"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28"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28"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28"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28"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28"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28"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28"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28"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28"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28"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28"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28"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28"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28"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28"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28"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28"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28"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28"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28"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28"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28"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28"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28"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110" t="s">
        <v>647</v>
      </c>
      <c r="C483" s="117" t="s">
        <v>305</v>
      </c>
      <c r="D483" s="117" t="s">
        <v>113</v>
      </c>
      <c r="E483" s="9"/>
      <c r="F483" s="117" t="s">
        <v>90</v>
      </c>
      <c r="G483" s="117" t="s">
        <v>29</v>
      </c>
      <c r="H483" s="4"/>
      <c r="I483" s="4">
        <v>298</v>
      </c>
      <c r="J483" s="106">
        <v>6860000000</v>
      </c>
      <c r="K483" s="106">
        <v>220000000</v>
      </c>
      <c r="L483" s="111" t="s">
        <v>33</v>
      </c>
      <c r="M483" s="117" t="s">
        <v>120</v>
      </c>
      <c r="N483" s="117" t="s">
        <v>652</v>
      </c>
      <c r="O483" s="9"/>
      <c r="P483" s="4"/>
      <c r="Q483" s="4"/>
      <c r="R483" s="9"/>
      <c r="S483" s="9"/>
      <c r="T483" s="9"/>
    </row>
    <row r="484" spans="1:20" ht="15" customHeight="1">
      <c r="A484" s="4"/>
      <c r="B484" s="110" t="s">
        <v>648</v>
      </c>
      <c r="C484" s="117" t="s">
        <v>130</v>
      </c>
      <c r="D484" s="117" t="s">
        <v>113</v>
      </c>
      <c r="E484" s="9"/>
      <c r="F484" s="117" t="s">
        <v>90</v>
      </c>
      <c r="G484" s="117" t="s">
        <v>29</v>
      </c>
      <c r="H484" s="4"/>
      <c r="I484" s="4">
        <v>298</v>
      </c>
      <c r="J484" s="106">
        <v>6850000000</v>
      </c>
      <c r="K484" s="106">
        <v>90000000</v>
      </c>
      <c r="L484" s="111" t="s">
        <v>33</v>
      </c>
      <c r="M484" s="117" t="s">
        <v>120</v>
      </c>
      <c r="N484" s="117" t="s">
        <v>652</v>
      </c>
      <c r="O484" s="9"/>
      <c r="P484" s="4"/>
      <c r="Q484" s="4"/>
      <c r="R484" s="9"/>
      <c r="S484" s="9"/>
      <c r="T484" s="9"/>
    </row>
    <row r="485" spans="1:20" ht="15" customHeight="1">
      <c r="A485" s="4"/>
      <c r="B485" s="110" t="s">
        <v>649</v>
      </c>
      <c r="C485" s="117" t="s">
        <v>305</v>
      </c>
      <c r="D485" s="117" t="s">
        <v>113</v>
      </c>
      <c r="E485" s="9"/>
      <c r="F485" s="117" t="s">
        <v>90</v>
      </c>
      <c r="G485" s="117" t="s">
        <v>29</v>
      </c>
      <c r="H485" s="4"/>
      <c r="I485" s="4">
        <v>298</v>
      </c>
      <c r="J485" s="106">
        <v>7200000000</v>
      </c>
      <c r="K485" s="106">
        <v>140000000</v>
      </c>
      <c r="L485" s="111" t="s">
        <v>33</v>
      </c>
      <c r="M485" s="117" t="s">
        <v>120</v>
      </c>
      <c r="N485" s="117" t="s">
        <v>652</v>
      </c>
      <c r="O485" s="9"/>
      <c r="P485" s="4"/>
      <c r="Q485" s="4"/>
      <c r="R485" s="9"/>
      <c r="S485" s="9"/>
      <c r="T485" s="9"/>
    </row>
    <row r="486" spans="1:20" ht="15" customHeight="1">
      <c r="A486" s="4"/>
      <c r="B486" s="110" t="s">
        <v>647</v>
      </c>
      <c r="C486" s="117" t="s">
        <v>305</v>
      </c>
      <c r="D486" s="117" t="s">
        <v>113</v>
      </c>
      <c r="E486" s="9"/>
      <c r="F486" s="117" t="s">
        <v>91</v>
      </c>
      <c r="G486" s="117" t="s">
        <v>29</v>
      </c>
      <c r="H486" s="4"/>
      <c r="I486" s="4">
        <v>298</v>
      </c>
      <c r="J486" s="106">
        <v>178000000000</v>
      </c>
      <c r="K486" s="106">
        <v>6000000000</v>
      </c>
      <c r="L486" s="111" t="s">
        <v>33</v>
      </c>
      <c r="M486" s="117" t="s">
        <v>120</v>
      </c>
      <c r="N486" s="117" t="s">
        <v>652</v>
      </c>
      <c r="O486" s="9"/>
      <c r="P486" s="4"/>
      <c r="Q486" s="4"/>
      <c r="R486" s="9"/>
      <c r="S486" s="9"/>
      <c r="T486" s="9"/>
    </row>
    <row r="487" spans="1:20" ht="15" customHeight="1">
      <c r="A487" s="4"/>
      <c r="B487" s="110" t="s">
        <v>648</v>
      </c>
      <c r="C487" s="117" t="s">
        <v>130</v>
      </c>
      <c r="D487" s="117" t="s">
        <v>113</v>
      </c>
      <c r="E487" s="9"/>
      <c r="F487" s="117" t="s">
        <v>91</v>
      </c>
      <c r="G487" s="117" t="s">
        <v>29</v>
      </c>
      <c r="H487" s="4"/>
      <c r="I487" s="4">
        <v>298</v>
      </c>
      <c r="J487" s="106">
        <v>136000000000</v>
      </c>
      <c r="K487" s="106">
        <v>3000000000</v>
      </c>
      <c r="L487" s="111" t="s">
        <v>33</v>
      </c>
      <c r="M487" s="117" t="s">
        <v>120</v>
      </c>
      <c r="N487" s="117" t="s">
        <v>652</v>
      </c>
      <c r="O487" s="9"/>
      <c r="P487" s="4"/>
      <c r="Q487" s="4"/>
      <c r="R487" s="9"/>
      <c r="S487" s="9"/>
      <c r="T487" s="9"/>
    </row>
    <row r="488" spans="1:20" ht="15" customHeight="1">
      <c r="A488" s="4"/>
      <c r="B488" s="110" t="s">
        <v>649</v>
      </c>
      <c r="C488" s="117" t="s">
        <v>305</v>
      </c>
      <c r="D488" s="117" t="s">
        <v>113</v>
      </c>
      <c r="E488" s="9"/>
      <c r="F488" s="117" t="s">
        <v>91</v>
      </c>
      <c r="G488" s="117" t="s">
        <v>29</v>
      </c>
      <c r="H488" s="4"/>
      <c r="I488" s="4">
        <v>298</v>
      </c>
      <c r="J488" s="106">
        <v>158000000000</v>
      </c>
      <c r="K488" s="106">
        <v>4000000000</v>
      </c>
      <c r="L488" s="111" t="s">
        <v>33</v>
      </c>
      <c r="M488" s="117" t="s">
        <v>120</v>
      </c>
      <c r="N488" s="117" t="s">
        <v>652</v>
      </c>
      <c r="O488" s="9"/>
      <c r="P488" s="4"/>
      <c r="Q488" s="4"/>
      <c r="R488" s="9"/>
      <c r="S488" s="9"/>
      <c r="T488" s="9"/>
    </row>
    <row r="489" spans="1:20" ht="15" customHeight="1">
      <c r="A489" s="4"/>
      <c r="B489" s="110" t="s">
        <v>647</v>
      </c>
      <c r="C489" s="117" t="s">
        <v>305</v>
      </c>
      <c r="D489" s="117" t="s">
        <v>113</v>
      </c>
      <c r="E489" s="119"/>
      <c r="F489" s="117" t="s">
        <v>77</v>
      </c>
      <c r="G489" s="117" t="s">
        <v>29</v>
      </c>
      <c r="H489" s="4"/>
      <c r="I489" s="4">
        <v>298</v>
      </c>
      <c r="J489" s="70">
        <f t="shared" ref="J489:K491" si="12">P489*9807000</f>
        <v>4932921000</v>
      </c>
      <c r="K489" s="70">
        <f t="shared" si="12"/>
        <v>88263000</v>
      </c>
      <c r="L489" s="111" t="s">
        <v>33</v>
      </c>
      <c r="M489" s="117" t="s">
        <v>120</v>
      </c>
      <c r="N489" s="117" t="s">
        <v>652</v>
      </c>
      <c r="O489" s="9"/>
      <c r="P489" s="4">
        <v>503</v>
      </c>
      <c r="Q489" s="4">
        <v>9</v>
      </c>
      <c r="R489" s="9"/>
      <c r="S489" s="9"/>
      <c r="T489" s="9"/>
    </row>
    <row r="490" spans="1:20" ht="15" customHeight="1">
      <c r="A490" s="4"/>
      <c r="B490" s="110" t="s">
        <v>648</v>
      </c>
      <c r="C490" s="117" t="s">
        <v>130</v>
      </c>
      <c r="D490" s="117" t="s">
        <v>113</v>
      </c>
      <c r="E490" s="9"/>
      <c r="F490" s="117" t="s">
        <v>77</v>
      </c>
      <c r="G490" s="117" t="s">
        <v>29</v>
      </c>
      <c r="H490" s="4"/>
      <c r="I490" s="4">
        <v>298</v>
      </c>
      <c r="J490" s="70">
        <f t="shared" si="12"/>
        <v>4874079000</v>
      </c>
      <c r="K490" s="70">
        <f t="shared" si="12"/>
        <v>68649000</v>
      </c>
      <c r="L490" s="111" t="s">
        <v>33</v>
      </c>
      <c r="M490" s="117" t="s">
        <v>120</v>
      </c>
      <c r="N490" s="117" t="s">
        <v>652</v>
      </c>
      <c r="O490" s="9"/>
      <c r="P490" s="4">
        <v>497</v>
      </c>
      <c r="Q490" s="4">
        <v>7</v>
      </c>
      <c r="R490" s="9"/>
      <c r="S490" s="9"/>
      <c r="T490" s="9"/>
    </row>
    <row r="491" spans="1:20" ht="15" customHeight="1">
      <c r="A491" s="4"/>
      <c r="B491" s="110" t="s">
        <v>649</v>
      </c>
      <c r="C491" s="117" t="s">
        <v>305</v>
      </c>
      <c r="D491" s="117" t="s">
        <v>113</v>
      </c>
      <c r="E491" s="9"/>
      <c r="F491" s="117" t="s">
        <v>77</v>
      </c>
      <c r="G491" s="117" t="s">
        <v>29</v>
      </c>
      <c r="H491" s="4"/>
      <c r="I491" s="4">
        <v>298</v>
      </c>
      <c r="J491" s="70">
        <f t="shared" si="12"/>
        <v>5099640000</v>
      </c>
      <c r="K491" s="70">
        <f t="shared" si="12"/>
        <v>78456000</v>
      </c>
      <c r="L491" s="111" t="s">
        <v>33</v>
      </c>
      <c r="M491" s="117" t="s">
        <v>120</v>
      </c>
      <c r="N491" s="117" t="s">
        <v>652</v>
      </c>
      <c r="O491" s="9"/>
      <c r="P491" s="4">
        <v>520</v>
      </c>
      <c r="Q491" s="4">
        <v>8</v>
      </c>
      <c r="R491" s="9"/>
      <c r="S491" s="9"/>
      <c r="T491" s="9"/>
    </row>
    <row r="492" spans="1:20" ht="15" customHeight="1">
      <c r="A492" s="4"/>
      <c r="B492" s="110" t="s">
        <v>647</v>
      </c>
      <c r="C492" s="117" t="s">
        <v>130</v>
      </c>
      <c r="D492" s="117" t="s">
        <v>195</v>
      </c>
      <c r="E492" s="119" t="s">
        <v>650</v>
      </c>
      <c r="F492" s="117" t="s">
        <v>67</v>
      </c>
      <c r="G492" s="117" t="s">
        <v>29</v>
      </c>
      <c r="H492" s="4"/>
      <c r="I492" s="4">
        <v>298</v>
      </c>
      <c r="J492" s="4">
        <v>9411</v>
      </c>
      <c r="K492" s="4"/>
      <c r="L492" s="117" t="s">
        <v>68</v>
      </c>
      <c r="M492" s="117" t="s">
        <v>120</v>
      </c>
      <c r="N492" s="117" t="s">
        <v>652</v>
      </c>
      <c r="O492" s="9"/>
      <c r="P492" s="4"/>
      <c r="Q492" s="4"/>
      <c r="R492" s="9"/>
      <c r="S492" s="9"/>
      <c r="T492" s="9"/>
    </row>
    <row r="493" spans="1:20" ht="15" customHeight="1">
      <c r="A493" s="4"/>
      <c r="B493" s="110" t="s">
        <v>648</v>
      </c>
      <c r="C493" s="117" t="s">
        <v>130</v>
      </c>
      <c r="D493" s="117" t="s">
        <v>195</v>
      </c>
      <c r="E493" s="119" t="s">
        <v>650</v>
      </c>
      <c r="F493" s="117" t="s">
        <v>67</v>
      </c>
      <c r="G493" s="117" t="s">
        <v>29</v>
      </c>
      <c r="H493" s="4"/>
      <c r="I493" s="4">
        <v>298</v>
      </c>
      <c r="J493" s="4">
        <v>9085</v>
      </c>
      <c r="K493" s="4"/>
      <c r="L493" s="117" t="s">
        <v>68</v>
      </c>
      <c r="M493" s="117" t="s">
        <v>120</v>
      </c>
      <c r="N493" s="117" t="s">
        <v>652</v>
      </c>
      <c r="O493" s="9"/>
      <c r="P493" s="4"/>
      <c r="Q493" s="4"/>
      <c r="R493" s="9"/>
      <c r="S493" s="9"/>
      <c r="T493" s="9"/>
    </row>
    <row r="494" spans="1:20" ht="15" customHeight="1">
      <c r="A494" s="4"/>
      <c r="B494" s="110" t="s">
        <v>649</v>
      </c>
      <c r="C494" s="117" t="s">
        <v>130</v>
      </c>
      <c r="D494" s="117" t="s">
        <v>195</v>
      </c>
      <c r="E494" s="119" t="s">
        <v>650</v>
      </c>
      <c r="F494" s="117" t="s">
        <v>67</v>
      </c>
      <c r="G494" s="117" t="s">
        <v>29</v>
      </c>
      <c r="H494" s="4"/>
      <c r="I494" s="4">
        <v>298</v>
      </c>
      <c r="J494" s="4">
        <v>9441</v>
      </c>
      <c r="K494" s="4"/>
      <c r="L494" s="117" t="s">
        <v>68</v>
      </c>
      <c r="M494" s="117" t="s">
        <v>120</v>
      </c>
      <c r="N494" s="117" t="s">
        <v>652</v>
      </c>
      <c r="O494" s="9"/>
      <c r="P494" s="4"/>
      <c r="Q494" s="4"/>
      <c r="R494" s="9"/>
      <c r="S494" s="9"/>
      <c r="T494" s="9"/>
    </row>
    <row r="495" spans="1:20" ht="15" customHeight="1">
      <c r="A495" s="4"/>
      <c r="B495" s="110" t="s">
        <v>647</v>
      </c>
      <c r="C495" s="117" t="s">
        <v>130</v>
      </c>
      <c r="D495" s="117" t="s">
        <v>195</v>
      </c>
      <c r="E495" s="119" t="s">
        <v>650</v>
      </c>
      <c r="F495" s="117" t="s">
        <v>77</v>
      </c>
      <c r="G495" s="117" t="s">
        <v>29</v>
      </c>
      <c r="H495" s="4"/>
      <c r="I495" s="4">
        <v>298</v>
      </c>
      <c r="J495" s="70">
        <f t="shared" ref="J495:K497" si="13">P495*9807000</f>
        <v>4599483000</v>
      </c>
      <c r="K495" s="70">
        <f t="shared" si="13"/>
        <v>137298000</v>
      </c>
      <c r="L495" s="117" t="s">
        <v>33</v>
      </c>
      <c r="M495" s="117" t="s">
        <v>120</v>
      </c>
      <c r="N495" s="117" t="s">
        <v>652</v>
      </c>
      <c r="O495" s="9"/>
      <c r="P495" s="4">
        <v>469</v>
      </c>
      <c r="Q495" s="4">
        <v>14</v>
      </c>
      <c r="R495" s="9"/>
      <c r="S495" s="9"/>
      <c r="T495" s="9"/>
    </row>
    <row r="496" spans="1:20" ht="15" customHeight="1">
      <c r="A496" s="4"/>
      <c r="B496" s="110" t="s">
        <v>648</v>
      </c>
      <c r="C496" s="117" t="s">
        <v>130</v>
      </c>
      <c r="D496" s="117" t="s">
        <v>195</v>
      </c>
      <c r="E496" s="119" t="s">
        <v>650</v>
      </c>
      <c r="F496" s="117" t="s">
        <v>77</v>
      </c>
      <c r="G496" s="117" t="s">
        <v>29</v>
      </c>
      <c r="H496" s="4"/>
      <c r="I496" s="4">
        <v>298</v>
      </c>
      <c r="J496" s="70">
        <f t="shared" si="13"/>
        <v>4677939000</v>
      </c>
      <c r="K496" s="70">
        <f t="shared" si="13"/>
        <v>88263000</v>
      </c>
      <c r="L496" s="117" t="s">
        <v>33</v>
      </c>
      <c r="M496" s="117" t="s">
        <v>120</v>
      </c>
      <c r="N496" s="117" t="s">
        <v>652</v>
      </c>
      <c r="O496" s="9"/>
      <c r="P496" s="4">
        <v>477</v>
      </c>
      <c r="Q496" s="4">
        <v>9</v>
      </c>
      <c r="R496" s="9"/>
      <c r="S496" s="9"/>
      <c r="T496" s="9"/>
    </row>
    <row r="497" spans="1:20" ht="15" customHeight="1">
      <c r="A497" s="4"/>
      <c r="B497" s="110" t="s">
        <v>649</v>
      </c>
      <c r="C497" s="117" t="s">
        <v>130</v>
      </c>
      <c r="D497" s="117" t="s">
        <v>195</v>
      </c>
      <c r="E497" s="119" t="s">
        <v>650</v>
      </c>
      <c r="F497" s="117" t="s">
        <v>77</v>
      </c>
      <c r="G497" s="117" t="s">
        <v>29</v>
      </c>
      <c r="H497" s="4"/>
      <c r="I497" s="4">
        <v>298</v>
      </c>
      <c r="J497" s="70">
        <f t="shared" si="13"/>
        <v>4707360000</v>
      </c>
      <c r="K497" s="70">
        <f t="shared" si="13"/>
        <v>156912000</v>
      </c>
      <c r="L497" s="117" t="s">
        <v>33</v>
      </c>
      <c r="M497" s="117" t="s">
        <v>120</v>
      </c>
      <c r="N497" s="117" t="s">
        <v>652</v>
      </c>
      <c r="O497" s="9"/>
      <c r="P497" s="4">
        <v>480</v>
      </c>
      <c r="Q497" s="4">
        <v>16</v>
      </c>
      <c r="R497" s="9"/>
      <c r="S497" s="9"/>
      <c r="T497" s="9"/>
    </row>
    <row r="498" spans="1:20" ht="15" customHeight="1">
      <c r="A498" s="4"/>
      <c r="B498" s="110" t="s">
        <v>647</v>
      </c>
      <c r="C498" s="117" t="s">
        <v>130</v>
      </c>
      <c r="D498" s="117" t="s">
        <v>195</v>
      </c>
      <c r="E498" s="119" t="s">
        <v>650</v>
      </c>
      <c r="F498" s="117" t="s">
        <v>169</v>
      </c>
      <c r="G498" s="117" t="s">
        <v>29</v>
      </c>
      <c r="H498" s="117" t="s">
        <v>192</v>
      </c>
      <c r="I498" s="4">
        <v>298</v>
      </c>
      <c r="J498" s="106">
        <v>752000000</v>
      </c>
      <c r="K498" s="4"/>
      <c r="L498" s="117" t="s">
        <v>33</v>
      </c>
      <c r="M498" s="117" t="s">
        <v>120</v>
      </c>
      <c r="N498" s="117" t="s">
        <v>652</v>
      </c>
      <c r="O498" s="9"/>
      <c r="P498" s="4"/>
      <c r="Q498" s="4"/>
      <c r="R498" s="9"/>
      <c r="S498" s="9"/>
      <c r="T498" s="9"/>
    </row>
    <row r="499" spans="1:20" ht="15" customHeight="1">
      <c r="A499" s="4"/>
      <c r="B499" s="110" t="s">
        <v>648</v>
      </c>
      <c r="C499" s="117" t="s">
        <v>130</v>
      </c>
      <c r="D499" s="117" t="s">
        <v>195</v>
      </c>
      <c r="E499" s="119" t="s">
        <v>650</v>
      </c>
      <c r="F499" s="117" t="s">
        <v>169</v>
      </c>
      <c r="G499" s="117" t="s">
        <v>29</v>
      </c>
      <c r="H499" s="117" t="s">
        <v>192</v>
      </c>
      <c r="I499" s="4">
        <v>298</v>
      </c>
      <c r="J499" s="106">
        <v>974000000</v>
      </c>
      <c r="K499" s="4"/>
      <c r="L499" s="117" t="s">
        <v>33</v>
      </c>
      <c r="M499" s="117" t="s">
        <v>120</v>
      </c>
      <c r="N499" s="117" t="s">
        <v>652</v>
      </c>
      <c r="O499" s="9"/>
      <c r="P499" s="4"/>
      <c r="Q499" s="4"/>
      <c r="R499" s="9"/>
      <c r="S499" s="9"/>
      <c r="T499" s="9"/>
    </row>
    <row r="500" spans="1:20" ht="15" customHeight="1">
      <c r="A500" s="4"/>
      <c r="B500" s="110" t="s">
        <v>649</v>
      </c>
      <c r="C500" s="117" t="s">
        <v>130</v>
      </c>
      <c r="D500" s="117" t="s">
        <v>195</v>
      </c>
      <c r="E500" s="119" t="s">
        <v>650</v>
      </c>
      <c r="F500" s="117" t="s">
        <v>169</v>
      </c>
      <c r="G500" s="117" t="s">
        <v>29</v>
      </c>
      <c r="H500" s="117" t="s">
        <v>192</v>
      </c>
      <c r="I500" s="4">
        <v>298</v>
      </c>
      <c r="J500" s="106">
        <v>1053000000</v>
      </c>
      <c r="K500" s="4"/>
      <c r="L500" s="117" t="s">
        <v>33</v>
      </c>
      <c r="M500" s="117" t="s">
        <v>120</v>
      </c>
      <c r="N500" s="117" t="s">
        <v>652</v>
      </c>
      <c r="O500" s="9"/>
      <c r="P500" s="4"/>
      <c r="Q500" s="4"/>
      <c r="R500" s="9"/>
      <c r="S500" s="9"/>
      <c r="T500" s="9"/>
    </row>
    <row r="501" spans="1:20" ht="15" customHeight="1">
      <c r="A501" s="4"/>
      <c r="B501" s="110" t="s">
        <v>647</v>
      </c>
      <c r="C501" s="117" t="s">
        <v>130</v>
      </c>
      <c r="D501" s="117" t="s">
        <v>195</v>
      </c>
      <c r="E501" s="119" t="s">
        <v>650</v>
      </c>
      <c r="F501" s="117" t="s">
        <v>189</v>
      </c>
      <c r="G501" s="117" t="s">
        <v>29</v>
      </c>
      <c r="H501" s="117" t="s">
        <v>192</v>
      </c>
      <c r="I501" s="4">
        <v>298</v>
      </c>
      <c r="J501" s="106">
        <v>852000000</v>
      </c>
      <c r="K501" s="4"/>
      <c r="L501" s="117" t="s">
        <v>33</v>
      </c>
      <c r="M501" s="117" t="s">
        <v>120</v>
      </c>
      <c r="N501" s="117" t="s">
        <v>652</v>
      </c>
      <c r="O501" s="9"/>
      <c r="P501" s="4"/>
      <c r="Q501" s="4"/>
      <c r="R501" s="9"/>
      <c r="S501" s="9"/>
      <c r="T501" s="9"/>
    </row>
    <row r="502" spans="1:20" ht="15" customHeight="1">
      <c r="A502" s="4"/>
      <c r="B502" s="110" t="s">
        <v>648</v>
      </c>
      <c r="C502" s="117" t="s">
        <v>130</v>
      </c>
      <c r="D502" s="117" t="s">
        <v>195</v>
      </c>
      <c r="E502" s="119" t="s">
        <v>650</v>
      </c>
      <c r="F502" s="117" t="s">
        <v>189</v>
      </c>
      <c r="G502" s="117" t="s">
        <v>29</v>
      </c>
      <c r="H502" s="117" t="s">
        <v>192</v>
      </c>
      <c r="I502" s="4">
        <v>298</v>
      </c>
      <c r="J502" s="106">
        <v>1210000000</v>
      </c>
      <c r="K502" s="4"/>
      <c r="L502" s="117" t="s">
        <v>33</v>
      </c>
      <c r="M502" s="117" t="s">
        <v>120</v>
      </c>
      <c r="N502" s="117" t="s">
        <v>652</v>
      </c>
      <c r="O502" s="9"/>
      <c r="P502" s="4"/>
      <c r="Q502" s="4"/>
      <c r="R502" s="9"/>
      <c r="S502" s="9"/>
      <c r="T502" s="9"/>
    </row>
    <row r="503" spans="1:20" ht="15" customHeight="1">
      <c r="A503" s="4"/>
      <c r="B503" s="110" t="s">
        <v>649</v>
      </c>
      <c r="C503" s="117" t="s">
        <v>130</v>
      </c>
      <c r="D503" s="117" t="s">
        <v>195</v>
      </c>
      <c r="E503" s="119" t="s">
        <v>650</v>
      </c>
      <c r="F503" s="117" t="s">
        <v>189</v>
      </c>
      <c r="G503" s="117" t="s">
        <v>29</v>
      </c>
      <c r="H503" s="117" t="s">
        <v>192</v>
      </c>
      <c r="I503" s="4">
        <v>298</v>
      </c>
      <c r="J503" s="106">
        <v>1198000000</v>
      </c>
      <c r="K503" s="4"/>
      <c r="L503" s="117" t="s">
        <v>33</v>
      </c>
      <c r="M503" s="117" t="s">
        <v>120</v>
      </c>
      <c r="N503" s="117" t="s">
        <v>652</v>
      </c>
      <c r="O503" s="9"/>
      <c r="P503" s="4"/>
      <c r="Q503" s="4"/>
      <c r="R503" s="9"/>
      <c r="S503" s="9"/>
      <c r="T503" s="9"/>
    </row>
    <row r="504" spans="1:20" ht="15" customHeight="1">
      <c r="A504" s="4"/>
      <c r="B504" s="110" t="s">
        <v>647</v>
      </c>
      <c r="C504" s="117" t="s">
        <v>130</v>
      </c>
      <c r="D504" s="117" t="s">
        <v>195</v>
      </c>
      <c r="E504" s="119" t="s">
        <v>650</v>
      </c>
      <c r="F504" s="117" t="s">
        <v>169</v>
      </c>
      <c r="G504" s="117" t="s">
        <v>29</v>
      </c>
      <c r="H504" s="117" t="s">
        <v>290</v>
      </c>
      <c r="I504" s="4">
        <v>1573</v>
      </c>
      <c r="J504" s="106">
        <v>263000000</v>
      </c>
      <c r="K504" s="4"/>
      <c r="L504" s="117" t="s">
        <v>33</v>
      </c>
      <c r="M504" s="117" t="s">
        <v>120</v>
      </c>
      <c r="N504" s="117" t="s">
        <v>652</v>
      </c>
      <c r="O504" s="9"/>
      <c r="P504" s="4"/>
      <c r="Q504" s="4"/>
      <c r="R504" s="9"/>
      <c r="S504" s="9"/>
      <c r="T504" s="9"/>
    </row>
    <row r="505" spans="1:20" ht="15" customHeight="1">
      <c r="A505" s="4"/>
      <c r="B505" s="110" t="s">
        <v>648</v>
      </c>
      <c r="C505" s="117" t="s">
        <v>130</v>
      </c>
      <c r="D505" s="117" t="s">
        <v>195</v>
      </c>
      <c r="E505" s="119" t="s">
        <v>650</v>
      </c>
      <c r="F505" s="117" t="s">
        <v>169</v>
      </c>
      <c r="G505" s="117" t="s">
        <v>29</v>
      </c>
      <c r="H505" s="117" t="s">
        <v>290</v>
      </c>
      <c r="I505" s="4">
        <v>1573</v>
      </c>
      <c r="J505" s="106">
        <v>253000000</v>
      </c>
      <c r="K505" s="4"/>
      <c r="L505" s="117" t="s">
        <v>33</v>
      </c>
      <c r="M505" s="117" t="s">
        <v>120</v>
      </c>
      <c r="N505" s="117" t="s">
        <v>652</v>
      </c>
      <c r="O505" s="9"/>
      <c r="P505" s="4"/>
      <c r="Q505" s="4"/>
      <c r="R505" s="9"/>
      <c r="S505" s="9"/>
      <c r="T505" s="9"/>
    </row>
    <row r="506" spans="1:20" ht="15" customHeight="1">
      <c r="A506" s="4"/>
      <c r="B506" s="110" t="s">
        <v>649</v>
      </c>
      <c r="C506" s="117" t="s">
        <v>130</v>
      </c>
      <c r="D506" s="117" t="s">
        <v>195</v>
      </c>
      <c r="E506" s="119" t="s">
        <v>650</v>
      </c>
      <c r="F506" s="117" t="s">
        <v>169</v>
      </c>
      <c r="G506" s="117" t="s">
        <v>29</v>
      </c>
      <c r="H506" s="117" t="s">
        <v>290</v>
      </c>
      <c r="I506" s="4">
        <v>1573</v>
      </c>
      <c r="J506" s="106">
        <v>480000000</v>
      </c>
      <c r="K506" s="4"/>
      <c r="L506" s="117" t="s">
        <v>33</v>
      </c>
      <c r="M506" s="117" t="s">
        <v>120</v>
      </c>
      <c r="N506" s="117" t="s">
        <v>652</v>
      </c>
      <c r="O506" s="9"/>
      <c r="P506" s="4"/>
      <c r="Q506" s="4"/>
      <c r="R506" s="9"/>
      <c r="S506" s="9"/>
      <c r="T506" s="9"/>
    </row>
    <row r="507" spans="1:20" ht="15" customHeight="1">
      <c r="A507" s="4"/>
      <c r="B507" s="110" t="s">
        <v>647</v>
      </c>
      <c r="C507" s="117" t="s">
        <v>130</v>
      </c>
      <c r="D507" s="117" t="s">
        <v>195</v>
      </c>
      <c r="E507" s="119" t="s">
        <v>650</v>
      </c>
      <c r="F507" s="117" t="s">
        <v>189</v>
      </c>
      <c r="G507" s="117" t="s">
        <v>29</v>
      </c>
      <c r="H507" s="117" t="s">
        <v>290</v>
      </c>
      <c r="I507" s="4">
        <v>1573</v>
      </c>
      <c r="J507" s="106">
        <v>304000000</v>
      </c>
      <c r="K507" s="70"/>
      <c r="L507" s="117" t="s">
        <v>33</v>
      </c>
      <c r="M507" s="117" t="s">
        <v>120</v>
      </c>
      <c r="N507" s="117" t="s">
        <v>652</v>
      </c>
      <c r="O507" s="9"/>
      <c r="P507" s="4"/>
      <c r="Q507" s="4"/>
      <c r="R507" s="9"/>
      <c r="S507" s="9"/>
      <c r="T507" s="9"/>
    </row>
    <row r="508" spans="1:20" ht="15" customHeight="1">
      <c r="A508" s="4"/>
      <c r="B508" s="110" t="s">
        <v>648</v>
      </c>
      <c r="C508" s="117" t="s">
        <v>130</v>
      </c>
      <c r="D508" s="117" t="s">
        <v>195</v>
      </c>
      <c r="E508" s="119" t="s">
        <v>650</v>
      </c>
      <c r="F508" s="117" t="s">
        <v>189</v>
      </c>
      <c r="G508" s="117" t="s">
        <v>29</v>
      </c>
      <c r="H508" s="117" t="s">
        <v>290</v>
      </c>
      <c r="I508" s="4">
        <v>1573</v>
      </c>
      <c r="J508" s="70">
        <v>270000000</v>
      </c>
      <c r="K508" s="70"/>
      <c r="L508" s="117" t="s">
        <v>33</v>
      </c>
      <c r="M508" s="117" t="s">
        <v>120</v>
      </c>
      <c r="N508" s="117" t="s">
        <v>652</v>
      </c>
      <c r="O508" s="9"/>
      <c r="P508" s="4"/>
      <c r="Q508" s="4"/>
      <c r="R508" s="9"/>
      <c r="S508" s="9"/>
      <c r="T508" s="9"/>
    </row>
    <row r="509" spans="1:20" ht="15" customHeight="1">
      <c r="A509" s="4"/>
      <c r="B509" s="110" t="s">
        <v>649</v>
      </c>
      <c r="C509" s="117" t="s">
        <v>130</v>
      </c>
      <c r="D509" s="117" t="s">
        <v>195</v>
      </c>
      <c r="E509" s="119" t="s">
        <v>650</v>
      </c>
      <c r="F509" s="117" t="s">
        <v>189</v>
      </c>
      <c r="G509" s="117" t="s">
        <v>29</v>
      </c>
      <c r="H509" s="117" t="s">
        <v>290</v>
      </c>
      <c r="I509" s="4">
        <v>1573</v>
      </c>
      <c r="J509" s="70">
        <v>673000000</v>
      </c>
      <c r="K509" s="70"/>
      <c r="L509" s="117" t="s">
        <v>33</v>
      </c>
      <c r="M509" s="117" t="s">
        <v>120</v>
      </c>
      <c r="N509" s="117" t="s">
        <v>652</v>
      </c>
      <c r="O509" s="9"/>
      <c r="P509" s="4"/>
      <c r="Q509" s="4"/>
      <c r="R509" s="9"/>
      <c r="S509" s="9"/>
      <c r="T509" s="9"/>
    </row>
    <row r="510" spans="1:20" ht="15" customHeight="1">
      <c r="A510" s="4"/>
      <c r="B510" s="110" t="s">
        <v>647</v>
      </c>
      <c r="C510" s="117" t="s">
        <v>130</v>
      </c>
      <c r="D510" s="117" t="s">
        <v>195</v>
      </c>
      <c r="E510" s="119" t="s">
        <v>650</v>
      </c>
      <c r="F510" s="117" t="s">
        <v>170</v>
      </c>
      <c r="G510" s="117" t="s">
        <v>29</v>
      </c>
      <c r="H510" s="117" t="s">
        <v>192</v>
      </c>
      <c r="I510" s="4">
        <v>298</v>
      </c>
      <c r="J510" s="4">
        <v>1.08975712777191</v>
      </c>
      <c r="K510" s="70"/>
      <c r="L510" s="117" t="s">
        <v>171</v>
      </c>
      <c r="M510" s="117" t="s">
        <v>651</v>
      </c>
      <c r="N510" s="117" t="s">
        <v>652</v>
      </c>
      <c r="O510" s="9"/>
      <c r="P510" s="4"/>
      <c r="Q510" s="4"/>
      <c r="R510" s="9"/>
      <c r="S510" s="9"/>
      <c r="T510" s="9"/>
    </row>
    <row r="511" spans="1:20" ht="15" customHeight="1">
      <c r="A511" s="4"/>
      <c r="B511" s="110" t="s">
        <v>648</v>
      </c>
      <c r="C511" s="117" t="s">
        <v>130</v>
      </c>
      <c r="D511" s="117" t="s">
        <v>195</v>
      </c>
      <c r="E511" s="119" t="s">
        <v>650</v>
      </c>
      <c r="F511" s="117" t="s">
        <v>170</v>
      </c>
      <c r="G511" s="117" t="s">
        <v>29</v>
      </c>
      <c r="H511" s="117" t="s">
        <v>192</v>
      </c>
      <c r="I511" s="4">
        <v>298</v>
      </c>
      <c r="J511" s="4">
        <v>3.73178458289334</v>
      </c>
      <c r="K511" s="70"/>
      <c r="L511" s="117" t="s">
        <v>171</v>
      </c>
      <c r="M511" s="117" t="s">
        <v>651</v>
      </c>
      <c r="N511" s="117" t="s">
        <v>652</v>
      </c>
      <c r="O511" s="9"/>
      <c r="P511" s="4"/>
      <c r="Q511" s="4"/>
      <c r="R511" s="9"/>
      <c r="S511" s="9"/>
      <c r="T511" s="9"/>
    </row>
    <row r="512" spans="1:20" ht="15" customHeight="1">
      <c r="A512" s="4"/>
      <c r="B512" s="110" t="s">
        <v>649</v>
      </c>
      <c r="C512" s="117" t="s">
        <v>130</v>
      </c>
      <c r="D512" s="117" t="s">
        <v>195</v>
      </c>
      <c r="E512" s="119" t="s">
        <v>650</v>
      </c>
      <c r="F512" s="117" t="s">
        <v>170</v>
      </c>
      <c r="G512" s="117" t="s">
        <v>29</v>
      </c>
      <c r="H512" s="117" t="s">
        <v>192</v>
      </c>
      <c r="I512" s="4">
        <v>298</v>
      </c>
      <c r="J512" s="4">
        <v>5.2967265047518399</v>
      </c>
      <c r="K512" s="4"/>
      <c r="L512" s="117" t="s">
        <v>171</v>
      </c>
      <c r="M512" s="117" t="s">
        <v>651</v>
      </c>
      <c r="N512" s="117" t="s">
        <v>652</v>
      </c>
      <c r="O512" s="9"/>
      <c r="P512" s="4"/>
      <c r="Q512" s="4"/>
      <c r="R512" s="9"/>
      <c r="S512" s="9"/>
      <c r="T512" s="9"/>
    </row>
    <row r="513" spans="1:20" ht="15" customHeight="1">
      <c r="A513" s="4"/>
      <c r="B513" s="110" t="s">
        <v>647</v>
      </c>
      <c r="C513" s="117" t="s">
        <v>130</v>
      </c>
      <c r="D513" s="117" t="s">
        <v>195</v>
      </c>
      <c r="E513" s="119" t="s">
        <v>650</v>
      </c>
      <c r="F513" s="117" t="s">
        <v>170</v>
      </c>
      <c r="G513" s="117" t="s">
        <v>29</v>
      </c>
      <c r="H513" s="117" t="s">
        <v>290</v>
      </c>
      <c r="I513" s="4">
        <v>1573</v>
      </c>
      <c r="J513" s="1">
        <v>12.991803278688501</v>
      </c>
      <c r="K513" s="4"/>
      <c r="L513" s="117" t="s">
        <v>171</v>
      </c>
      <c r="M513" s="117" t="s">
        <v>651</v>
      </c>
      <c r="N513" s="117" t="s">
        <v>652</v>
      </c>
      <c r="O513" s="9"/>
      <c r="P513" s="4"/>
      <c r="Q513" s="4"/>
      <c r="R513" s="9"/>
      <c r="S513" s="9"/>
      <c r="T513" s="9"/>
    </row>
    <row r="514" spans="1:20" ht="15" customHeight="1">
      <c r="A514" s="4"/>
      <c r="B514" s="110" t="s">
        <v>648</v>
      </c>
      <c r="C514" s="117" t="s">
        <v>130</v>
      </c>
      <c r="D514" s="117" t="s">
        <v>195</v>
      </c>
      <c r="E514" s="119" t="s">
        <v>650</v>
      </c>
      <c r="F514" s="117" t="s">
        <v>170</v>
      </c>
      <c r="G514" s="117" t="s">
        <v>29</v>
      </c>
      <c r="H514" s="117" t="s">
        <v>290</v>
      </c>
      <c r="I514" s="4">
        <v>1573</v>
      </c>
      <c r="J514" s="1">
        <v>6.9808743169398904</v>
      </c>
      <c r="K514" s="4"/>
      <c r="L514" s="117" t="s">
        <v>171</v>
      </c>
      <c r="M514" s="117" t="s">
        <v>651</v>
      </c>
      <c r="N514" s="117" t="s">
        <v>652</v>
      </c>
      <c r="O514" s="9"/>
      <c r="P514" s="4"/>
      <c r="Q514" s="4"/>
      <c r="R514" s="9"/>
      <c r="S514" s="9"/>
      <c r="T514" s="9"/>
    </row>
    <row r="515" spans="1:20" ht="15" customHeight="1">
      <c r="A515" s="4"/>
      <c r="B515" s="110" t="s">
        <v>649</v>
      </c>
      <c r="C515" s="117" t="s">
        <v>130</v>
      </c>
      <c r="D515" s="117" t="s">
        <v>195</v>
      </c>
      <c r="E515" s="119" t="s">
        <v>650</v>
      </c>
      <c r="F515" s="117" t="s">
        <v>170</v>
      </c>
      <c r="G515" s="117" t="s">
        <v>29</v>
      </c>
      <c r="H515" s="117" t="s">
        <v>290</v>
      </c>
      <c r="I515" s="4">
        <v>1573</v>
      </c>
      <c r="J515" s="1">
        <v>12.021857923497199</v>
      </c>
      <c r="K515" s="4"/>
      <c r="L515" s="117" t="s">
        <v>171</v>
      </c>
      <c r="M515" s="117" t="s">
        <v>651</v>
      </c>
      <c r="N515" s="117" t="s">
        <v>652</v>
      </c>
      <c r="O515" s="9"/>
      <c r="P515" s="4"/>
      <c r="Q515" s="4"/>
      <c r="R515" s="9"/>
      <c r="S515" s="9"/>
      <c r="T515" s="9"/>
    </row>
    <row r="516" spans="1:20" ht="15" customHeight="1">
      <c r="A516" s="4"/>
      <c r="B516" s="110" t="s">
        <v>654</v>
      </c>
      <c r="C516" s="117" t="s">
        <v>102</v>
      </c>
      <c r="D516" s="117" t="s">
        <v>113</v>
      </c>
      <c r="E516" s="9"/>
      <c r="F516" s="117" t="s">
        <v>250</v>
      </c>
      <c r="G516" s="117" t="s">
        <v>29</v>
      </c>
      <c r="H516" s="4"/>
      <c r="I516" s="4"/>
      <c r="J516" s="4">
        <f>P516+273.15</f>
        <v>1247.1500000000001</v>
      </c>
      <c r="K516" s="4"/>
      <c r="L516" s="117" t="s">
        <v>249</v>
      </c>
      <c r="M516" s="4"/>
      <c r="N516" s="117" t="s">
        <v>655</v>
      </c>
      <c r="O516" s="9"/>
      <c r="P516" s="4">
        <v>974</v>
      </c>
      <c r="Q516" s="4"/>
      <c r="R516" s="9"/>
      <c r="S516" s="9"/>
      <c r="T516" s="9"/>
    </row>
    <row r="517" spans="1:20" ht="15" customHeight="1">
      <c r="A517" s="4"/>
      <c r="B517" s="110" t="s">
        <v>653</v>
      </c>
      <c r="C517" s="117" t="s">
        <v>89</v>
      </c>
      <c r="D517" s="117" t="s">
        <v>113</v>
      </c>
      <c r="E517" s="9"/>
      <c r="F517" s="117" t="s">
        <v>250</v>
      </c>
      <c r="G517" s="117" t="s">
        <v>29</v>
      </c>
      <c r="H517" s="4"/>
      <c r="I517" s="4"/>
      <c r="J517" s="4">
        <f t="shared" ref="J517:J519" si="14">P517+273.15</f>
        <v>1226.4499999999998</v>
      </c>
      <c r="K517" s="4"/>
      <c r="L517" s="117" t="s">
        <v>249</v>
      </c>
      <c r="M517" s="4"/>
      <c r="N517" s="117" t="s">
        <v>655</v>
      </c>
      <c r="O517" s="9"/>
      <c r="P517" s="4">
        <v>953.3</v>
      </c>
      <c r="Q517" s="4"/>
      <c r="R517" s="9"/>
      <c r="S517" s="9"/>
      <c r="T517" s="9"/>
    </row>
    <row r="518" spans="1:20" ht="15" customHeight="1">
      <c r="A518" s="4"/>
      <c r="B518" s="110" t="s">
        <v>654</v>
      </c>
      <c r="C518" s="117" t="s">
        <v>102</v>
      </c>
      <c r="D518" s="117" t="s">
        <v>113</v>
      </c>
      <c r="E518" s="9"/>
      <c r="F518" s="117" t="s">
        <v>248</v>
      </c>
      <c r="G518" s="117" t="s">
        <v>29</v>
      </c>
      <c r="H518" s="4"/>
      <c r="I518" s="4"/>
      <c r="J518" s="4">
        <f t="shared" si="14"/>
        <v>1362.15</v>
      </c>
      <c r="K518" s="4"/>
      <c r="L518" s="117" t="s">
        <v>249</v>
      </c>
      <c r="M518" s="4"/>
      <c r="N518" s="117" t="s">
        <v>655</v>
      </c>
      <c r="O518" s="9"/>
      <c r="P518" s="4">
        <v>1089</v>
      </c>
      <c r="Q518" s="4"/>
      <c r="R518" s="9"/>
      <c r="S518" s="9"/>
      <c r="T518" s="9"/>
    </row>
    <row r="519" spans="1:20" ht="15" customHeight="1">
      <c r="A519" s="4"/>
      <c r="B519" s="110" t="s">
        <v>653</v>
      </c>
      <c r="C519" s="117" t="s">
        <v>89</v>
      </c>
      <c r="D519" s="117" t="s">
        <v>113</v>
      </c>
      <c r="E519" s="9"/>
      <c r="F519" s="117" t="s">
        <v>248</v>
      </c>
      <c r="G519" s="117" t="s">
        <v>29</v>
      </c>
      <c r="H519" s="4"/>
      <c r="I519" s="4"/>
      <c r="J519" s="4">
        <f t="shared" si="14"/>
        <v>1373.75</v>
      </c>
      <c r="K519" s="4"/>
      <c r="L519" s="117" t="s">
        <v>249</v>
      </c>
      <c r="M519" s="4"/>
      <c r="N519" s="117" t="s">
        <v>655</v>
      </c>
      <c r="O519" s="9"/>
      <c r="P519" s="4">
        <v>1100.5999999999999</v>
      </c>
      <c r="Q519" s="4"/>
      <c r="R519" s="9"/>
      <c r="S519" s="9"/>
      <c r="T519" s="9"/>
    </row>
    <row r="520" spans="1:20" ht="15" customHeight="1">
      <c r="A520" s="4"/>
      <c r="B520" s="110" t="s">
        <v>654</v>
      </c>
      <c r="C520" s="117" t="s">
        <v>102</v>
      </c>
      <c r="D520" s="117" t="s">
        <v>113</v>
      </c>
      <c r="E520" s="9"/>
      <c r="F520" s="117" t="s">
        <v>77</v>
      </c>
      <c r="G520" s="117" t="s">
        <v>29</v>
      </c>
      <c r="H520" s="4"/>
      <c r="I520" s="4">
        <v>298</v>
      </c>
      <c r="J520" s="106">
        <v>2402000000</v>
      </c>
      <c r="K520" s="106">
        <v>20000000</v>
      </c>
      <c r="L520" s="117" t="s">
        <v>33</v>
      </c>
      <c r="M520" s="117" t="s">
        <v>299</v>
      </c>
      <c r="N520" s="117" t="s">
        <v>655</v>
      </c>
      <c r="O520" s="9"/>
      <c r="P520" s="4"/>
      <c r="Q520" s="4"/>
      <c r="R520" s="9"/>
      <c r="S520" s="9"/>
      <c r="T520" s="9"/>
    </row>
    <row r="521" spans="1:20" ht="15" customHeight="1">
      <c r="A521" s="4"/>
      <c r="B521" s="110" t="s">
        <v>653</v>
      </c>
      <c r="C521" s="117" t="s">
        <v>89</v>
      </c>
      <c r="D521" s="117" t="s">
        <v>113</v>
      </c>
      <c r="E521" s="9"/>
      <c r="F521" s="117" t="s">
        <v>77</v>
      </c>
      <c r="G521" s="117" t="s">
        <v>29</v>
      </c>
      <c r="H521" s="4"/>
      <c r="I521" s="4">
        <v>298</v>
      </c>
      <c r="J521" s="106">
        <v>1889500000</v>
      </c>
      <c r="K521" s="106">
        <v>20000000</v>
      </c>
      <c r="L521" s="117" t="s">
        <v>33</v>
      </c>
      <c r="M521" s="117" t="s">
        <v>299</v>
      </c>
      <c r="N521" s="117" t="s">
        <v>655</v>
      </c>
      <c r="O521" s="9"/>
      <c r="P521" s="4"/>
      <c r="Q521" s="4"/>
      <c r="R521" s="9"/>
      <c r="S521" s="9"/>
      <c r="T521" s="9"/>
    </row>
    <row r="522" spans="1:20" ht="15" customHeight="1">
      <c r="A522" s="117" t="s">
        <v>661</v>
      </c>
      <c r="B522" s="110" t="s">
        <v>657</v>
      </c>
      <c r="C522" s="117" t="s">
        <v>666</v>
      </c>
      <c r="D522" s="117" t="s">
        <v>195</v>
      </c>
      <c r="E522" s="119" t="s">
        <v>656</v>
      </c>
      <c r="F522" s="4"/>
      <c r="G522" s="4"/>
      <c r="H522" s="4"/>
      <c r="I522" s="4"/>
      <c r="J522" s="4"/>
      <c r="K522" s="4"/>
      <c r="L522" s="4"/>
      <c r="M522" s="4"/>
      <c r="N522" s="117" t="s">
        <v>668</v>
      </c>
      <c r="O522" s="9"/>
      <c r="P522" s="4"/>
      <c r="Q522" s="4"/>
      <c r="R522" s="9"/>
      <c r="S522" s="9"/>
      <c r="T522" s="9"/>
    </row>
    <row r="523" spans="1:20" ht="15" customHeight="1">
      <c r="A523" s="117" t="s">
        <v>662</v>
      </c>
      <c r="B523" s="110" t="s">
        <v>658</v>
      </c>
      <c r="C523" s="117" t="s">
        <v>665</v>
      </c>
      <c r="D523" s="117" t="s">
        <v>195</v>
      </c>
      <c r="E523" s="119" t="s">
        <v>656</v>
      </c>
      <c r="F523" s="4"/>
      <c r="G523" s="4"/>
      <c r="H523" s="4"/>
      <c r="I523" s="4"/>
      <c r="J523" s="4"/>
      <c r="K523" s="4"/>
      <c r="L523" s="4"/>
      <c r="M523" s="4"/>
      <c r="N523" s="117" t="s">
        <v>668</v>
      </c>
      <c r="O523" s="9"/>
      <c r="P523" s="4"/>
      <c r="Q523" s="4"/>
      <c r="R523" s="9"/>
      <c r="S523" s="9"/>
      <c r="T523" s="9"/>
    </row>
    <row r="524" spans="1:20" ht="15" customHeight="1">
      <c r="A524" s="117" t="s">
        <v>663</v>
      </c>
      <c r="B524" s="110" t="s">
        <v>659</v>
      </c>
      <c r="C524" s="117" t="s">
        <v>665</v>
      </c>
      <c r="D524" s="117" t="s">
        <v>195</v>
      </c>
      <c r="E524" s="119" t="s">
        <v>656</v>
      </c>
      <c r="F524" s="4"/>
      <c r="G524" s="4"/>
      <c r="H524" s="4"/>
      <c r="I524" s="4"/>
      <c r="J524" s="4"/>
      <c r="K524" s="4"/>
      <c r="L524" s="4"/>
      <c r="M524" s="4"/>
      <c r="N524" s="117" t="s">
        <v>668</v>
      </c>
      <c r="O524" s="9"/>
      <c r="P524" s="4"/>
      <c r="Q524" s="4"/>
      <c r="R524" s="9"/>
      <c r="S524" s="9"/>
      <c r="T524" s="9"/>
    </row>
    <row r="525" spans="1:20" ht="15" customHeight="1">
      <c r="A525" s="117" t="s">
        <v>664</v>
      </c>
      <c r="B525" s="110" t="s">
        <v>660</v>
      </c>
      <c r="C525" s="117" t="s">
        <v>667</v>
      </c>
      <c r="D525" s="117" t="s">
        <v>195</v>
      </c>
      <c r="E525" s="119" t="s">
        <v>656</v>
      </c>
      <c r="F525" s="4"/>
      <c r="G525" s="4"/>
      <c r="H525" s="4"/>
      <c r="I525" s="4"/>
      <c r="J525" s="4"/>
      <c r="K525" s="4"/>
      <c r="L525" s="4"/>
      <c r="M525" s="4"/>
      <c r="N525" s="117" t="s">
        <v>668</v>
      </c>
      <c r="O525" s="9"/>
      <c r="P525" s="4"/>
      <c r="Q525" s="4"/>
      <c r="R525" s="9"/>
      <c r="S525" s="9"/>
      <c r="T525" s="9"/>
    </row>
    <row r="526" spans="1:20" ht="15" customHeight="1">
      <c r="A526" s="117" t="s">
        <v>669</v>
      </c>
      <c r="B526" s="110" t="s">
        <v>672</v>
      </c>
      <c r="C526" s="117" t="s">
        <v>130</v>
      </c>
      <c r="D526" s="117" t="s">
        <v>119</v>
      </c>
      <c r="E526" s="9"/>
      <c r="F526" s="117" t="s">
        <v>67</v>
      </c>
      <c r="G526" s="117" t="s">
        <v>29</v>
      </c>
      <c r="H526" s="4"/>
      <c r="I526" s="4">
        <v>298</v>
      </c>
      <c r="J526" s="4">
        <v>7330</v>
      </c>
      <c r="K526" s="4">
        <v>10</v>
      </c>
      <c r="L526" s="117" t="s">
        <v>68</v>
      </c>
      <c r="M526" s="117" t="s">
        <v>675</v>
      </c>
      <c r="N526" s="117" t="s">
        <v>677</v>
      </c>
      <c r="O526" s="9"/>
      <c r="P526" s="4"/>
      <c r="Q526" s="4"/>
      <c r="R526" s="9"/>
      <c r="S526" s="9"/>
      <c r="T526" s="9"/>
    </row>
    <row r="527" spans="1:20" ht="15" customHeight="1">
      <c r="A527" s="117" t="s">
        <v>670</v>
      </c>
      <c r="B527" s="110" t="s">
        <v>673</v>
      </c>
      <c r="C527" s="117" t="s">
        <v>130</v>
      </c>
      <c r="D527" s="117" t="s">
        <v>119</v>
      </c>
      <c r="E527" s="9"/>
      <c r="F527" s="117" t="s">
        <v>67</v>
      </c>
      <c r="G527" s="117" t="s">
        <v>29</v>
      </c>
      <c r="H527" s="4"/>
      <c r="I527" s="4">
        <v>298</v>
      </c>
      <c r="J527" s="4">
        <v>7040</v>
      </c>
      <c r="K527" s="4">
        <v>30</v>
      </c>
      <c r="L527" s="117" t="s">
        <v>68</v>
      </c>
      <c r="M527" s="117" t="s">
        <v>675</v>
      </c>
      <c r="N527" s="117" t="s">
        <v>677</v>
      </c>
      <c r="O527" s="9"/>
      <c r="P527" s="4"/>
      <c r="Q527" s="4"/>
      <c r="R527" s="9"/>
      <c r="S527" s="9"/>
      <c r="T527" s="9"/>
    </row>
    <row r="528" spans="1:20" ht="15" customHeight="1">
      <c r="A528" s="117" t="s">
        <v>671</v>
      </c>
      <c r="B528" s="110" t="s">
        <v>674</v>
      </c>
      <c r="C528" s="117" t="s">
        <v>130</v>
      </c>
      <c r="D528" s="117" t="s">
        <v>119</v>
      </c>
      <c r="E528" s="9"/>
      <c r="F528" s="117" t="s">
        <v>67</v>
      </c>
      <c r="G528" s="117" t="s">
        <v>29</v>
      </c>
      <c r="H528" s="4"/>
      <c r="I528" s="4">
        <v>298</v>
      </c>
      <c r="J528" s="4">
        <v>6610</v>
      </c>
      <c r="K528" s="4">
        <v>10</v>
      </c>
      <c r="L528" s="117" t="s">
        <v>68</v>
      </c>
      <c r="M528" s="117" t="s">
        <v>675</v>
      </c>
      <c r="N528" s="117" t="s">
        <v>677</v>
      </c>
      <c r="O528" s="9"/>
      <c r="P528" s="4"/>
      <c r="Q528" s="4"/>
      <c r="R528" s="9"/>
      <c r="S528" s="9"/>
      <c r="T528" s="9"/>
    </row>
    <row r="529" spans="1:20" ht="15" customHeight="1">
      <c r="A529" s="117" t="s">
        <v>669</v>
      </c>
      <c r="B529" s="110" t="s">
        <v>672</v>
      </c>
      <c r="C529" s="117" t="s">
        <v>130</v>
      </c>
      <c r="D529" s="117" t="s">
        <v>119</v>
      </c>
      <c r="E529" s="9"/>
      <c r="F529" s="117" t="s">
        <v>169</v>
      </c>
      <c r="G529" s="117" t="s">
        <v>29</v>
      </c>
      <c r="H529" s="4"/>
      <c r="I529" s="4">
        <v>298</v>
      </c>
      <c r="J529" s="4">
        <f>P529*J526*1000</f>
        <v>975371532.84670854</v>
      </c>
      <c r="K529" s="4"/>
      <c r="L529" s="117" t="s">
        <v>33</v>
      </c>
      <c r="M529" s="117" t="s">
        <v>676</v>
      </c>
      <c r="N529" s="117" t="s">
        <v>677</v>
      </c>
      <c r="O529" s="9"/>
      <c r="P529" s="4">
        <v>133.06569343065601</v>
      </c>
      <c r="Q529" s="4"/>
      <c r="R529" s="9"/>
      <c r="S529" s="9"/>
      <c r="T529" s="9"/>
    </row>
    <row r="530" spans="1:20" ht="15" customHeight="1">
      <c r="A530" s="117" t="s">
        <v>670</v>
      </c>
      <c r="B530" s="110" t="s">
        <v>673</v>
      </c>
      <c r="C530" s="117" t="s">
        <v>130</v>
      </c>
      <c r="D530" s="117" t="s">
        <v>119</v>
      </c>
      <c r="E530" s="9"/>
      <c r="F530" s="117" t="s">
        <v>169</v>
      </c>
      <c r="G530" s="117" t="s">
        <v>29</v>
      </c>
      <c r="H530" s="4"/>
      <c r="I530" s="4">
        <v>298</v>
      </c>
      <c r="J530" s="4">
        <f t="shared" ref="J530:J531" si="15">P530*J527*1000</f>
        <v>946032116.78831685</v>
      </c>
      <c r="K530" s="4"/>
      <c r="L530" s="117" t="s">
        <v>33</v>
      </c>
      <c r="M530" s="117" t="s">
        <v>676</v>
      </c>
      <c r="N530" s="117" t="s">
        <v>677</v>
      </c>
      <c r="O530" s="9"/>
      <c r="P530" s="4">
        <v>134.379562043795</v>
      </c>
      <c r="Q530" s="4"/>
      <c r="R530" s="9"/>
      <c r="S530" s="9"/>
      <c r="T530" s="9"/>
    </row>
    <row r="531" spans="1:20" ht="15" customHeight="1">
      <c r="A531" s="117" t="s">
        <v>671</v>
      </c>
      <c r="B531" s="110" t="s">
        <v>674</v>
      </c>
      <c r="C531" s="117" t="s">
        <v>130</v>
      </c>
      <c r="D531" s="117" t="s">
        <v>119</v>
      </c>
      <c r="E531" s="9"/>
      <c r="F531" s="117" t="s">
        <v>169</v>
      </c>
      <c r="G531" s="117" t="s">
        <v>29</v>
      </c>
      <c r="H531" s="4"/>
      <c r="I531" s="4">
        <v>298</v>
      </c>
      <c r="J531" s="4">
        <f t="shared" si="15"/>
        <v>988122627.73722279</v>
      </c>
      <c r="K531" s="4"/>
      <c r="L531" s="117" t="s">
        <v>33</v>
      </c>
      <c r="M531" s="117" t="s">
        <v>676</v>
      </c>
      <c r="N531" s="117" t="s">
        <v>677</v>
      </c>
      <c r="O531" s="9"/>
      <c r="P531" s="4">
        <v>149.48905109488999</v>
      </c>
      <c r="Q531" s="4"/>
      <c r="R531" s="9"/>
      <c r="S531" s="9"/>
      <c r="T531" s="9"/>
    </row>
    <row r="532" spans="1:20" ht="15" customHeight="1">
      <c r="A532" s="117" t="s">
        <v>669</v>
      </c>
      <c r="B532" s="110" t="s">
        <v>672</v>
      </c>
      <c r="C532" s="117" t="s">
        <v>130</v>
      </c>
      <c r="D532" s="117" t="s">
        <v>119</v>
      </c>
      <c r="E532" s="9"/>
      <c r="F532" s="117" t="s">
        <v>170</v>
      </c>
      <c r="G532" s="117" t="s">
        <v>29</v>
      </c>
      <c r="H532" s="4"/>
      <c r="I532" s="4">
        <v>298</v>
      </c>
      <c r="J532" s="4">
        <v>26</v>
      </c>
      <c r="K532" s="4"/>
      <c r="L532" s="117" t="s">
        <v>171</v>
      </c>
      <c r="M532" s="117" t="s">
        <v>676</v>
      </c>
      <c r="N532" s="117" t="s">
        <v>677</v>
      </c>
      <c r="O532" s="9"/>
      <c r="P532" s="4"/>
      <c r="Q532" s="85"/>
      <c r="R532" s="9"/>
      <c r="S532" s="9"/>
      <c r="T532" s="9"/>
    </row>
    <row r="533" spans="1:20" ht="15" customHeight="1">
      <c r="A533" s="117" t="s">
        <v>670</v>
      </c>
      <c r="B533" s="110" t="s">
        <v>673</v>
      </c>
      <c r="C533" s="117" t="s">
        <v>130</v>
      </c>
      <c r="D533" s="117" t="s">
        <v>119</v>
      </c>
      <c r="E533" s="9"/>
      <c r="F533" s="117" t="s">
        <v>246</v>
      </c>
      <c r="G533" s="117" t="s">
        <v>29</v>
      </c>
      <c r="H533" s="4"/>
      <c r="I533" s="4">
        <v>298</v>
      </c>
      <c r="J533" s="4">
        <v>50</v>
      </c>
      <c r="K533" s="4"/>
      <c r="L533" s="117" t="s">
        <v>171</v>
      </c>
      <c r="M533" s="117" t="s">
        <v>676</v>
      </c>
      <c r="N533" s="117" t="s">
        <v>677</v>
      </c>
      <c r="O533" s="9"/>
      <c r="P533" s="4"/>
      <c r="Q533" s="85"/>
      <c r="R533" s="9"/>
      <c r="S533" s="9"/>
      <c r="T533" s="9"/>
    </row>
    <row r="534" spans="1:20" ht="15" customHeight="1">
      <c r="A534" s="117" t="s">
        <v>671</v>
      </c>
      <c r="B534" s="110" t="s">
        <v>674</v>
      </c>
      <c r="C534" s="117" t="s">
        <v>130</v>
      </c>
      <c r="D534" s="117" t="s">
        <v>119</v>
      </c>
      <c r="E534" s="9"/>
      <c r="F534" s="117" t="s">
        <v>246</v>
      </c>
      <c r="G534" s="117" t="s">
        <v>29</v>
      </c>
      <c r="H534" s="4"/>
      <c r="I534" s="4">
        <v>298</v>
      </c>
      <c r="J534" s="4">
        <v>50</v>
      </c>
      <c r="K534" s="4"/>
      <c r="L534" s="117" t="s">
        <v>171</v>
      </c>
      <c r="M534" s="117" t="s">
        <v>676</v>
      </c>
      <c r="N534" s="117" t="s">
        <v>677</v>
      </c>
      <c r="O534" s="9"/>
      <c r="P534" s="4"/>
      <c r="Q534" s="85"/>
      <c r="R534" s="9"/>
      <c r="S534" s="9"/>
      <c r="T534" s="9"/>
    </row>
    <row r="535" spans="1:20" ht="15" customHeight="1">
      <c r="A535" s="117" t="s">
        <v>669</v>
      </c>
      <c r="B535" s="110" t="s">
        <v>672</v>
      </c>
      <c r="C535" s="117" t="s">
        <v>130</v>
      </c>
      <c r="D535" s="117" t="s">
        <v>119</v>
      </c>
      <c r="E535" s="9"/>
      <c r="F535" s="117" t="s">
        <v>189</v>
      </c>
      <c r="G535" s="117" t="s">
        <v>29</v>
      </c>
      <c r="H535" s="4"/>
      <c r="I535" s="4">
        <v>298</v>
      </c>
      <c r="J535" s="106">
        <v>1640000000</v>
      </c>
      <c r="K535" s="4"/>
      <c r="L535" s="117" t="s">
        <v>33</v>
      </c>
      <c r="M535" s="117" t="s">
        <v>676</v>
      </c>
      <c r="N535" s="117" t="s">
        <v>677</v>
      </c>
      <c r="O535" s="9"/>
      <c r="P535" s="4"/>
      <c r="Q535" s="85"/>
      <c r="R535" s="9"/>
      <c r="S535" s="9"/>
      <c r="T535" s="9"/>
    </row>
    <row r="536" spans="1:20" ht="15" customHeight="1">
      <c r="A536" s="4"/>
      <c r="B536" s="110" t="s">
        <v>678</v>
      </c>
      <c r="C536" s="117" t="s">
        <v>349</v>
      </c>
      <c r="D536" s="117" t="s">
        <v>113</v>
      </c>
      <c r="E536" s="9"/>
      <c r="F536" s="117" t="s">
        <v>684</v>
      </c>
      <c r="G536" s="117" t="s">
        <v>29</v>
      </c>
      <c r="H536" s="4"/>
      <c r="I536" s="4"/>
      <c r="J536" s="4">
        <v>186</v>
      </c>
      <c r="K536" s="4"/>
      <c r="L536" s="117" t="s">
        <v>249</v>
      </c>
      <c r="M536" s="117" t="s">
        <v>120</v>
      </c>
      <c r="N536" s="117" t="s">
        <v>689</v>
      </c>
      <c r="O536" s="9"/>
      <c r="P536" s="4"/>
      <c r="Q536" s="85"/>
      <c r="R536" s="9"/>
      <c r="S536" s="9"/>
      <c r="T536" s="9"/>
    </row>
    <row r="537" spans="1:20" ht="15" customHeight="1">
      <c r="A537" s="4"/>
      <c r="B537" s="110" t="s">
        <v>679</v>
      </c>
      <c r="C537" s="117" t="s">
        <v>682</v>
      </c>
      <c r="D537" s="117" t="s">
        <v>113</v>
      </c>
      <c r="E537" s="119" t="s">
        <v>683</v>
      </c>
      <c r="F537" s="117" t="s">
        <v>684</v>
      </c>
      <c r="G537" s="117" t="s">
        <v>29</v>
      </c>
      <c r="H537" s="4"/>
      <c r="I537" s="4"/>
      <c r="J537" s="4">
        <v>139</v>
      </c>
      <c r="K537" s="4"/>
      <c r="L537" s="117" t="s">
        <v>249</v>
      </c>
      <c r="M537" s="117" t="s">
        <v>120</v>
      </c>
      <c r="N537" s="117" t="s">
        <v>689</v>
      </c>
      <c r="O537" s="9"/>
      <c r="P537" s="4"/>
      <c r="Q537" s="4"/>
      <c r="R537" s="9"/>
      <c r="S537" s="9"/>
      <c r="T537" s="9"/>
    </row>
    <row r="538" spans="1:20" ht="15" customHeight="1">
      <c r="A538" s="4"/>
      <c r="B538" s="110" t="s">
        <v>680</v>
      </c>
      <c r="C538" s="117" t="s">
        <v>682</v>
      </c>
      <c r="D538" s="117" t="s">
        <v>113</v>
      </c>
      <c r="E538" s="119" t="s">
        <v>683</v>
      </c>
      <c r="F538" s="117" t="s">
        <v>684</v>
      </c>
      <c r="G538" s="117" t="s">
        <v>29</v>
      </c>
      <c r="H538" s="4"/>
      <c r="I538" s="4"/>
      <c r="J538" s="4">
        <v>52</v>
      </c>
      <c r="K538" s="4"/>
      <c r="L538" s="117" t="s">
        <v>249</v>
      </c>
      <c r="M538" s="117" t="s">
        <v>120</v>
      </c>
      <c r="N538" s="117" t="s">
        <v>689</v>
      </c>
      <c r="O538" s="9"/>
      <c r="P538" s="4"/>
      <c r="Q538" s="4"/>
      <c r="R538" s="9"/>
      <c r="S538" s="9"/>
      <c r="T538" s="9"/>
    </row>
    <row r="539" spans="1:20" ht="15" customHeight="1">
      <c r="A539" s="4"/>
      <c r="B539" s="110" t="s">
        <v>681</v>
      </c>
      <c r="C539" s="117" t="s">
        <v>682</v>
      </c>
      <c r="D539" s="117" t="s">
        <v>113</v>
      </c>
      <c r="E539" s="119" t="s">
        <v>683</v>
      </c>
      <c r="F539" s="117" t="s">
        <v>684</v>
      </c>
      <c r="G539" s="117" t="s">
        <v>29</v>
      </c>
      <c r="H539" s="4"/>
      <c r="I539" s="4"/>
      <c r="J539" s="4">
        <v>88</v>
      </c>
      <c r="K539" s="4"/>
      <c r="L539" s="117" t="s">
        <v>249</v>
      </c>
      <c r="M539" s="117" t="s">
        <v>120</v>
      </c>
      <c r="N539" s="117" t="s">
        <v>689</v>
      </c>
      <c r="O539" s="9"/>
      <c r="P539" s="4"/>
      <c r="Q539" s="4"/>
      <c r="R539" s="9"/>
      <c r="S539" s="9"/>
      <c r="T539" s="9"/>
    </row>
    <row r="540" spans="1:20" ht="15" customHeight="1">
      <c r="A540" s="4"/>
      <c r="B540" s="110" t="s">
        <v>678</v>
      </c>
      <c r="C540" s="117" t="s">
        <v>349</v>
      </c>
      <c r="D540" s="117" t="s">
        <v>113</v>
      </c>
      <c r="E540" s="9"/>
      <c r="F540" s="4" t="s">
        <v>685</v>
      </c>
      <c r="G540" s="4" t="s">
        <v>29</v>
      </c>
      <c r="H540" s="4" t="s">
        <v>686</v>
      </c>
      <c r="I540" s="4"/>
      <c r="J540" s="4">
        <v>8.8000000000000007</v>
      </c>
      <c r="K540" s="4"/>
      <c r="L540" s="117" t="s">
        <v>688</v>
      </c>
      <c r="M540" s="117" t="s">
        <v>120</v>
      </c>
      <c r="N540" s="117" t="s">
        <v>689</v>
      </c>
      <c r="O540" s="9"/>
      <c r="P540" s="4"/>
      <c r="Q540" s="4"/>
      <c r="R540" s="9"/>
      <c r="S540" s="9"/>
      <c r="T540" s="9"/>
    </row>
    <row r="541" spans="1:20" ht="15" customHeight="1">
      <c r="A541" s="4"/>
      <c r="B541" s="110" t="s">
        <v>679</v>
      </c>
      <c r="C541" s="117" t="s">
        <v>682</v>
      </c>
      <c r="D541" s="117" t="s">
        <v>113</v>
      </c>
      <c r="E541" s="119" t="s">
        <v>683</v>
      </c>
      <c r="F541" s="4" t="s">
        <v>685</v>
      </c>
      <c r="G541" s="4" t="s">
        <v>29</v>
      </c>
      <c r="H541" s="4" t="s">
        <v>686</v>
      </c>
      <c r="I541" s="4"/>
      <c r="J541" s="4">
        <v>4.8</v>
      </c>
      <c r="K541" s="4"/>
      <c r="L541" s="117" t="s">
        <v>688</v>
      </c>
      <c r="M541" s="117" t="s">
        <v>120</v>
      </c>
      <c r="N541" s="117" t="s">
        <v>689</v>
      </c>
      <c r="O541" s="9"/>
      <c r="P541" s="4"/>
      <c r="Q541" s="4"/>
      <c r="R541" s="9"/>
      <c r="S541" s="9"/>
      <c r="T541" s="9"/>
    </row>
    <row r="542" spans="1:20" ht="15" customHeight="1">
      <c r="A542" s="4"/>
      <c r="B542" s="110" t="s">
        <v>680</v>
      </c>
      <c r="C542" s="117" t="s">
        <v>682</v>
      </c>
      <c r="D542" s="117" t="s">
        <v>113</v>
      </c>
      <c r="E542" s="119" t="s">
        <v>683</v>
      </c>
      <c r="F542" s="4" t="s">
        <v>685</v>
      </c>
      <c r="G542" s="4" t="s">
        <v>29</v>
      </c>
      <c r="H542" s="117" t="s">
        <v>687</v>
      </c>
      <c r="I542" s="4"/>
      <c r="J542" s="4">
        <v>0.65</v>
      </c>
      <c r="K542" s="4"/>
      <c r="L542" s="117" t="s">
        <v>688</v>
      </c>
      <c r="M542" s="117" t="s">
        <v>120</v>
      </c>
      <c r="N542" s="117" t="s">
        <v>689</v>
      </c>
      <c r="O542" s="9"/>
      <c r="P542" s="4"/>
      <c r="Q542" s="4"/>
      <c r="R542" s="9"/>
      <c r="S542" s="9"/>
      <c r="T542" s="9"/>
    </row>
    <row r="543" spans="1:20" ht="15" customHeight="1">
      <c r="A543" s="4"/>
      <c r="B543" s="110" t="s">
        <v>681</v>
      </c>
      <c r="C543" s="117" t="s">
        <v>682</v>
      </c>
      <c r="D543" s="117" t="s">
        <v>113</v>
      </c>
      <c r="E543" s="119" t="s">
        <v>683</v>
      </c>
      <c r="F543" s="4" t="s">
        <v>685</v>
      </c>
      <c r="G543" s="4" t="s">
        <v>29</v>
      </c>
      <c r="H543" s="117" t="s">
        <v>687</v>
      </c>
      <c r="I543" s="4"/>
      <c r="J543" s="4">
        <v>3</v>
      </c>
      <c r="K543" s="4"/>
      <c r="L543" s="117" t="s">
        <v>688</v>
      </c>
      <c r="M543" s="117" t="s">
        <v>120</v>
      </c>
      <c r="N543" s="117" t="s">
        <v>689</v>
      </c>
      <c r="O543" s="9"/>
      <c r="P543" s="4"/>
      <c r="Q543" s="4"/>
      <c r="R543" s="9"/>
      <c r="S543" s="9"/>
      <c r="T543" s="9"/>
    </row>
    <row r="544" spans="1:20" ht="15" customHeight="1">
      <c r="A544" s="4"/>
      <c r="B544" s="110" t="s">
        <v>678</v>
      </c>
      <c r="C544" s="117" t="s">
        <v>349</v>
      </c>
      <c r="D544" s="117" t="s">
        <v>113</v>
      </c>
      <c r="E544" s="9"/>
      <c r="F544" s="117" t="s">
        <v>169</v>
      </c>
      <c r="G544" s="117" t="s">
        <v>29</v>
      </c>
      <c r="H544" s="4"/>
      <c r="I544" s="4">
        <v>298</v>
      </c>
      <c r="J544" s="106">
        <v>258000000</v>
      </c>
      <c r="K544" s="4"/>
      <c r="L544" s="117" t="s">
        <v>33</v>
      </c>
      <c r="M544" s="117" t="s">
        <v>106</v>
      </c>
      <c r="N544" s="117" t="s">
        <v>689</v>
      </c>
      <c r="O544" s="9"/>
      <c r="P544" s="4"/>
      <c r="Q544" s="4"/>
      <c r="R544" s="9"/>
      <c r="S544" s="9"/>
      <c r="T544" s="9"/>
    </row>
    <row r="545" spans="1:20" ht="15" customHeight="1">
      <c r="A545" s="4"/>
      <c r="B545" s="110" t="s">
        <v>678</v>
      </c>
      <c r="C545" s="117" t="s">
        <v>349</v>
      </c>
      <c r="D545" s="117" t="s">
        <v>113</v>
      </c>
      <c r="E545" s="9"/>
      <c r="F545" s="117" t="s">
        <v>189</v>
      </c>
      <c r="G545" s="117" t="s">
        <v>29</v>
      </c>
      <c r="H545" s="4"/>
      <c r="I545" s="4">
        <v>298</v>
      </c>
      <c r="J545" s="106">
        <v>759000000</v>
      </c>
      <c r="K545" s="4"/>
      <c r="L545" s="117" t="s">
        <v>33</v>
      </c>
      <c r="M545" s="117" t="s">
        <v>106</v>
      </c>
      <c r="N545" s="117" t="s">
        <v>689</v>
      </c>
      <c r="O545" s="9"/>
      <c r="P545" s="4"/>
      <c r="Q545" s="4"/>
      <c r="R545" s="9"/>
      <c r="S545" s="9"/>
      <c r="T545" s="9"/>
    </row>
    <row r="546" spans="1:20" ht="15" customHeight="1">
      <c r="A546" s="4"/>
      <c r="B546" s="110" t="s">
        <v>678</v>
      </c>
      <c r="C546" s="117" t="s">
        <v>349</v>
      </c>
      <c r="D546" s="117" t="s">
        <v>113</v>
      </c>
      <c r="E546" s="9"/>
      <c r="F546" s="117" t="s">
        <v>170</v>
      </c>
      <c r="G546" s="117" t="s">
        <v>29</v>
      </c>
      <c r="H546" s="4"/>
      <c r="I546" s="4">
        <v>298</v>
      </c>
      <c r="J546" s="4">
        <v>24.8</v>
      </c>
      <c r="K546" s="4"/>
      <c r="L546" s="117" t="s">
        <v>171</v>
      </c>
      <c r="M546" s="117" t="s">
        <v>106</v>
      </c>
      <c r="N546" s="117" t="s">
        <v>689</v>
      </c>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5"/>
      <c r="Q553" s="4"/>
      <c r="R553" s="9"/>
      <c r="S553" s="9"/>
      <c r="T553" s="9"/>
    </row>
    <row r="554" spans="1:20" ht="15" customHeight="1">
      <c r="A554" s="4"/>
      <c r="B554" s="73"/>
      <c r="C554" s="4"/>
      <c r="D554" s="4"/>
      <c r="E554" s="9"/>
      <c r="F554" s="4"/>
      <c r="G554" s="4"/>
      <c r="H554" s="4"/>
      <c r="I554" s="4"/>
      <c r="J554" s="70"/>
      <c r="K554" s="70"/>
      <c r="L554" s="4"/>
      <c r="M554" s="4"/>
      <c r="N554" s="4"/>
      <c r="O554" s="9"/>
      <c r="P554" s="85"/>
      <c r="Q554" s="4"/>
      <c r="R554" s="9"/>
      <c r="S554" s="9"/>
      <c r="T554" s="9"/>
    </row>
    <row r="555" spans="1:20" ht="15" customHeight="1">
      <c r="A555" s="4"/>
      <c r="B555" s="73"/>
      <c r="C555" s="4"/>
      <c r="D555" s="4"/>
      <c r="E555" s="9"/>
      <c r="F555" s="4"/>
      <c r="G555" s="4"/>
      <c r="H555" s="4"/>
      <c r="I555" s="4"/>
      <c r="J555" s="70"/>
      <c r="K555" s="70"/>
      <c r="L555" s="4"/>
      <c r="M555" s="4"/>
      <c r="N555" s="4"/>
      <c r="O555" s="9"/>
      <c r="P555" s="85"/>
      <c r="Q555" s="4"/>
      <c r="R555" s="9"/>
      <c r="S555" s="9"/>
      <c r="T555" s="9"/>
    </row>
    <row r="556" spans="1:20" ht="15" customHeight="1">
      <c r="A556" s="4"/>
      <c r="B556" s="73"/>
      <c r="C556" s="4"/>
      <c r="D556" s="4"/>
      <c r="E556" s="9"/>
      <c r="F556" s="4"/>
      <c r="G556" s="4"/>
      <c r="H556" s="4"/>
      <c r="I556" s="4"/>
      <c r="J556" s="70"/>
      <c r="K556" s="70"/>
      <c r="L556" s="4"/>
      <c r="M556" s="4"/>
      <c r="N556" s="4"/>
      <c r="O556" s="9"/>
      <c r="P556" s="85"/>
      <c r="Q556" s="4"/>
      <c r="R556" s="9"/>
      <c r="S556" s="9"/>
      <c r="T556" s="9"/>
    </row>
    <row r="557" spans="1:20" ht="15" customHeight="1">
      <c r="A557" s="4"/>
      <c r="B557" s="73"/>
      <c r="C557" s="4"/>
      <c r="D557" s="4"/>
      <c r="E557" s="9"/>
      <c r="F557" s="4"/>
      <c r="G557" s="4"/>
      <c r="H557" s="4"/>
      <c r="I557" s="4"/>
      <c r="J557" s="70"/>
      <c r="K557" s="4"/>
      <c r="L557" s="4"/>
      <c r="M557" s="4"/>
      <c r="N557" s="4"/>
      <c r="O557" s="9"/>
      <c r="P557" s="85"/>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2024-12-28T07:40:57Z</dcterms:modified>
</cp:coreProperties>
</file>