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113BEA0-033B-6046-8D05-9B9A35763843}"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0" i="1" l="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<sst xmlns="http://schemas.openxmlformats.org/spreadsheetml/2006/main" count="6787" uniqueCount="497">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</sst>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2">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sz val="12"/>
      <color rgb="FF2196D1"/>
      <name val="AdvOT863180fb"/>
    </font>
    <font>
      <sz val="12"/>
      <name val="Calibri (Corpo)"/>
    </font>
    <font>
      <sz val="14"/>
      <color rgb="FF1F1F1F"/>
      <name val="Georgia"/>
      <family val="1"/>
    </font>
    <font>
      <sz val="11"/>
      <color rgb="FF1F1F1F"/>
      <name val="Calibri"/>
      <family val="2"/>
      <scheme val="minor"/>
    </font>
    <font>
      <b/>
      <sz val="14"/>
      <color rgb="FF1F1F1F"/>
      <name val="Georgia"/>
      <family val="1"/>
    </font>
    <font>
      <sz val="12"/>
      <color rgb="FF000000"/>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14">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4" fillId="0" borderId="2" xfId="0" applyFont="1" applyFill="1" applyBorder="1"/>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6" fillId="0" borderId="2" xfId="0" applyFont="1" applyBorder="1"/>
    <xf numFmtId="0" fontId="17" fillId="0" borderId="2" xfId="0" applyFont="1" applyBorder="1"/>
    <xf numFmtId="0" fontId="18" fillId="0" borderId="0" xfId="0" applyFont="1"/>
    <xf numFmtId="3" fontId="0" fillId="0" borderId="0" xfId="0" applyNumberFormat="1" applyFont="1"/>
    <xf numFmtId="0" fontId="0" fillId="0" borderId="0" xfId="0" applyFont="1"/>
    <xf numFmtId="0" fontId="0" fillId="0" borderId="0" xfId="0" applyFont="1" applyAlignment="1">
      <alignment horizontal="right"/>
    </xf>
    <xf numFmtId="0" fontId="19" fillId="0" borderId="0" xfId="0" applyFont="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715"/>
  <sheetViews>
    <sheetView tabSelected="1" topLeftCell="A677" zoomScale="94" workbookViewId="0">
      <selection activeCell="O698" sqref="O698"/>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4" t="s">
        <v>3</v>
      </c>
      <c r="E2" s="55"/>
      <c r="F2" s="58"/>
      <c r="G2" s="59"/>
      <c r="H2" s="59"/>
      <c r="I2" s="60"/>
      <c r="J2" s="61"/>
      <c r="K2" s="61"/>
      <c r="L2" s="59"/>
      <c r="M2" s="59"/>
      <c r="N2" s="62"/>
      <c r="O2" s="9"/>
    </row>
    <row r="3" spans="1:20" ht="22.5" customHeight="1">
      <c r="A3" s="10" t="s">
        <v>4</v>
      </c>
      <c r="B3" s="11" t="s">
        <v>5</v>
      </c>
      <c r="C3" s="2"/>
      <c r="D3" s="56"/>
      <c r="E3" s="57"/>
      <c r="F3" s="63"/>
      <c r="G3" s="63"/>
      <c r="H3" s="63"/>
      <c r="I3" s="64"/>
      <c r="J3" s="65"/>
      <c r="K3" s="65"/>
      <c r="L3" s="63"/>
      <c r="M3" s="63"/>
      <c r="N3" s="66"/>
      <c r="O3" s="9"/>
    </row>
    <row r="4" spans="1:20" ht="19.5" customHeight="1">
      <c r="A4" s="10" t="s">
        <v>6</v>
      </c>
      <c r="B4" s="12" t="s">
        <v>7</v>
      </c>
      <c r="C4" s="2"/>
      <c r="D4" s="2"/>
      <c r="F4" s="2"/>
      <c r="G4" s="2"/>
      <c r="H4" s="2"/>
      <c r="I4" s="3"/>
      <c r="J4" s="4"/>
      <c r="K4" s="4"/>
      <c r="L4" s="5"/>
      <c r="M4" s="5"/>
      <c r="N4" s="5"/>
    </row>
    <row r="5" spans="1:20" ht="28.5" customHeight="1">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c r="A6" s="15" t="s">
        <v>21</v>
      </c>
      <c r="B6" s="16" t="s">
        <v>22</v>
      </c>
      <c r="C6" s="68"/>
      <c r="D6" s="68"/>
      <c r="E6" s="68"/>
      <c r="F6" s="68"/>
      <c r="G6" s="68"/>
      <c r="H6" s="71"/>
      <c r="I6" s="73"/>
      <c r="J6" s="75"/>
      <c r="K6" s="75"/>
      <c r="L6" s="68"/>
      <c r="M6" s="68"/>
      <c r="N6" s="68"/>
      <c r="O6" s="77"/>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16">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row r="626" spans="1:16">
      <c r="B626" s="97" t="s">
        <v>463</v>
      </c>
      <c r="C626" s="48" t="s">
        <v>70</v>
      </c>
      <c r="D626" s="48" t="s">
        <v>164</v>
      </c>
      <c r="E626" s="97" t="s">
        <v>466</v>
      </c>
      <c r="F626" s="48" t="s">
        <v>82</v>
      </c>
      <c r="G626" s="48" t="s">
        <v>29</v>
      </c>
      <c r="I626" s="49">
        <v>298</v>
      </c>
      <c r="J626" s="50">
        <v>6624700000</v>
      </c>
      <c r="K626" s="50">
        <v>269200000</v>
      </c>
      <c r="L626" s="51" t="s">
        <v>33</v>
      </c>
      <c r="M626" s="51" t="s">
        <v>190</v>
      </c>
      <c r="N626" s="51" t="s">
        <v>462</v>
      </c>
    </row>
    <row r="627" spans="1:16">
      <c r="B627" s="97" t="s">
        <v>464</v>
      </c>
      <c r="C627" s="48" t="s">
        <v>70</v>
      </c>
      <c r="D627" s="48" t="s">
        <v>164</v>
      </c>
      <c r="E627" s="97" t="s">
        <v>466</v>
      </c>
      <c r="F627" s="48" t="s">
        <v>82</v>
      </c>
      <c r="G627" s="48" t="s">
        <v>29</v>
      </c>
      <c r="I627" s="49">
        <v>298</v>
      </c>
      <c r="J627" s="50">
        <v>6910300000</v>
      </c>
      <c r="K627" s="50">
        <v>170500000</v>
      </c>
      <c r="L627" s="51" t="s">
        <v>33</v>
      </c>
      <c r="M627" s="51" t="s">
        <v>190</v>
      </c>
      <c r="N627" s="51" t="s">
        <v>462</v>
      </c>
    </row>
    <row r="628" spans="1:16">
      <c r="B628" s="97" t="s">
        <v>465</v>
      </c>
      <c r="C628" s="48" t="s">
        <v>65</v>
      </c>
      <c r="D628" s="48" t="s">
        <v>164</v>
      </c>
      <c r="E628" s="97" t="s">
        <v>466</v>
      </c>
      <c r="F628" s="48" t="s">
        <v>82</v>
      </c>
      <c r="G628" s="48" t="s">
        <v>29</v>
      </c>
      <c r="I628" s="49">
        <v>298</v>
      </c>
      <c r="J628" s="50">
        <v>7403400000</v>
      </c>
      <c r="K628" s="50">
        <v>422500000</v>
      </c>
      <c r="L628" s="51" t="s">
        <v>33</v>
      </c>
      <c r="M628" s="51" t="s">
        <v>190</v>
      </c>
      <c r="N628" s="51" t="s">
        <v>462</v>
      </c>
    </row>
    <row r="629" spans="1:16">
      <c r="B629" s="97" t="s">
        <v>463</v>
      </c>
      <c r="C629" s="48" t="s">
        <v>70</v>
      </c>
      <c r="D629" s="48" t="s">
        <v>164</v>
      </c>
      <c r="E629" s="97" t="s">
        <v>466</v>
      </c>
      <c r="F629" s="48" t="s">
        <v>75</v>
      </c>
      <c r="G629" s="48" t="s">
        <v>29</v>
      </c>
      <c r="I629" s="49">
        <v>298</v>
      </c>
      <c r="J629" s="50">
        <v>1150</v>
      </c>
      <c r="L629" s="51" t="s">
        <v>167</v>
      </c>
      <c r="M629" s="51" t="s">
        <v>190</v>
      </c>
      <c r="N629" s="51" t="s">
        <v>462</v>
      </c>
    </row>
    <row r="630" spans="1:16">
      <c r="B630" s="97" t="s">
        <v>464</v>
      </c>
      <c r="C630" s="48" t="s">
        <v>70</v>
      </c>
      <c r="D630" s="48" t="s">
        <v>164</v>
      </c>
      <c r="E630" s="97" t="s">
        <v>466</v>
      </c>
      <c r="F630" s="48" t="s">
        <v>75</v>
      </c>
      <c r="G630" s="48" t="s">
        <v>29</v>
      </c>
      <c r="I630" s="49">
        <v>298</v>
      </c>
      <c r="J630" s="50">
        <v>1140</v>
      </c>
      <c r="L630" s="51" t="s">
        <v>167</v>
      </c>
      <c r="M630" s="51" t="s">
        <v>190</v>
      </c>
      <c r="N630" s="51" t="s">
        <v>462</v>
      </c>
    </row>
    <row r="631" spans="1:16">
      <c r="B631" s="97" t="s">
        <v>465</v>
      </c>
      <c r="C631" s="48" t="s">
        <v>65</v>
      </c>
      <c r="D631" s="48" t="s">
        <v>164</v>
      </c>
      <c r="E631" s="97" t="s">
        <v>466</v>
      </c>
      <c r="F631" s="48" t="s">
        <v>75</v>
      </c>
      <c r="G631" s="48" t="s">
        <v>29</v>
      </c>
      <c r="I631" s="49">
        <v>298</v>
      </c>
      <c r="J631" s="50">
        <v>1120</v>
      </c>
      <c r="L631" s="51" t="s">
        <v>167</v>
      </c>
      <c r="M631" s="51" t="s">
        <v>190</v>
      </c>
      <c r="N631" s="51" t="s">
        <v>462</v>
      </c>
    </row>
    <row r="632" spans="1:16" ht="16">
      <c r="A632" s="98"/>
      <c r="B632" s="99" t="s">
        <v>471</v>
      </c>
      <c r="C632" s="98" t="s">
        <v>70</v>
      </c>
      <c r="D632" s="98" t="s">
        <v>476</v>
      </c>
      <c r="E632" s="99" t="s">
        <v>475</v>
      </c>
      <c r="F632" s="99"/>
      <c r="G632" s="99"/>
      <c r="H632" s="100"/>
      <c r="I632" s="101"/>
      <c r="J632" s="102"/>
      <c r="K632" s="102"/>
      <c r="L632" s="99"/>
      <c r="M632" s="99"/>
      <c r="N632" s="103" t="s">
        <v>467</v>
      </c>
    </row>
    <row r="633" spans="1:16" ht="16">
      <c r="A633" s="98"/>
      <c r="B633" s="99" t="s">
        <v>471</v>
      </c>
      <c r="C633" s="98" t="s">
        <v>70</v>
      </c>
      <c r="D633" s="98" t="s">
        <v>470</v>
      </c>
      <c r="E633" s="99" t="s">
        <v>477</v>
      </c>
      <c r="F633" s="99" t="s">
        <v>82</v>
      </c>
      <c r="G633" s="99" t="s">
        <v>468</v>
      </c>
      <c r="H633" s="100"/>
      <c r="I633" s="101">
        <v>298</v>
      </c>
      <c r="J633" s="102">
        <v>10200000000</v>
      </c>
      <c r="K633" s="102">
        <v>200000000</v>
      </c>
      <c r="L633" s="99"/>
      <c r="M633" s="99" t="s">
        <v>481</v>
      </c>
      <c r="N633" s="103" t="s">
        <v>467</v>
      </c>
    </row>
    <row r="634" spans="1:16" ht="16">
      <c r="A634" s="98"/>
      <c r="B634" s="99" t="s">
        <v>471</v>
      </c>
      <c r="C634" s="98" t="s">
        <v>70</v>
      </c>
      <c r="D634" s="98" t="s">
        <v>470</v>
      </c>
      <c r="E634" s="99" t="s">
        <v>478</v>
      </c>
      <c r="F634" s="99" t="s">
        <v>82</v>
      </c>
      <c r="G634" s="99" t="s">
        <v>468</v>
      </c>
      <c r="H634" s="100"/>
      <c r="I634" s="101">
        <v>298</v>
      </c>
      <c r="J634" s="102">
        <v>10700000000</v>
      </c>
      <c r="K634" s="102">
        <v>250000000</v>
      </c>
      <c r="L634" s="99"/>
      <c r="M634" s="99" t="s">
        <v>481</v>
      </c>
      <c r="N634" s="103" t="s">
        <v>467</v>
      </c>
    </row>
    <row r="635" spans="1:16" ht="16">
      <c r="A635" s="98"/>
      <c r="B635" s="99" t="s">
        <v>471</v>
      </c>
      <c r="C635" s="98" t="s">
        <v>479</v>
      </c>
      <c r="D635" s="98" t="s">
        <v>470</v>
      </c>
      <c r="E635" s="99" t="s">
        <v>474</v>
      </c>
      <c r="F635" s="99" t="s">
        <v>82</v>
      </c>
      <c r="G635" s="99" t="s">
        <v>468</v>
      </c>
      <c r="H635" s="100"/>
      <c r="I635" s="101">
        <v>298</v>
      </c>
      <c r="J635" s="102">
        <v>11400000000</v>
      </c>
      <c r="K635" s="102">
        <v>40000000</v>
      </c>
      <c r="L635" s="99" t="s">
        <v>33</v>
      </c>
      <c r="M635" s="99" t="s">
        <v>191</v>
      </c>
      <c r="N635" s="103" t="s">
        <v>467</v>
      </c>
    </row>
    <row r="636" spans="1:16" ht="16">
      <c r="A636" s="98"/>
      <c r="B636" s="99" t="s">
        <v>471</v>
      </c>
      <c r="C636" s="98" t="s">
        <v>480</v>
      </c>
      <c r="D636" s="98" t="s">
        <v>470</v>
      </c>
      <c r="E636" s="99" t="s">
        <v>473</v>
      </c>
      <c r="F636" s="99" t="s">
        <v>82</v>
      </c>
      <c r="G636" s="99" t="s">
        <v>468</v>
      </c>
      <c r="H636" s="100"/>
      <c r="I636" s="101">
        <v>298</v>
      </c>
      <c r="J636" s="102">
        <v>10300000000</v>
      </c>
      <c r="K636" s="102">
        <v>450000000</v>
      </c>
      <c r="L636" s="99" t="s">
        <v>33</v>
      </c>
      <c r="M636" s="99" t="s">
        <v>191</v>
      </c>
      <c r="N636" s="103" t="s">
        <v>467</v>
      </c>
    </row>
    <row r="637" spans="1:16" ht="16">
      <c r="A637" s="98"/>
      <c r="B637" s="99" t="s">
        <v>471</v>
      </c>
      <c r="C637" s="98" t="s">
        <v>480</v>
      </c>
      <c r="D637" s="98" t="s">
        <v>470</v>
      </c>
      <c r="E637" s="99" t="s">
        <v>472</v>
      </c>
      <c r="F637" s="99" t="s">
        <v>82</v>
      </c>
      <c r="G637" s="99" t="s">
        <v>468</v>
      </c>
      <c r="H637" s="100"/>
      <c r="I637" s="101">
        <v>298</v>
      </c>
      <c r="J637" s="102">
        <v>10200000000</v>
      </c>
      <c r="K637" s="102">
        <v>110000000</v>
      </c>
      <c r="L637" s="99" t="s">
        <v>33</v>
      </c>
      <c r="M637" s="99" t="s">
        <v>191</v>
      </c>
      <c r="N637" s="103" t="s">
        <v>467</v>
      </c>
    </row>
    <row r="638" spans="1:16" ht="16">
      <c r="A638" s="98"/>
      <c r="B638" s="99" t="s">
        <v>471</v>
      </c>
      <c r="C638" s="98" t="s">
        <v>480</v>
      </c>
      <c r="D638" s="98" t="s">
        <v>470</v>
      </c>
      <c r="E638" s="99" t="s">
        <v>469</v>
      </c>
      <c r="F638" s="99" t="s">
        <v>82</v>
      </c>
      <c r="G638" s="99" t="s">
        <v>468</v>
      </c>
      <c r="H638" s="100"/>
      <c r="I638" s="101">
        <v>298</v>
      </c>
      <c r="J638" s="102">
        <v>8800000000</v>
      </c>
      <c r="K638" s="102">
        <v>50000000</v>
      </c>
      <c r="L638" s="99" t="s">
        <v>33</v>
      </c>
      <c r="M638" s="99" t="s">
        <v>191</v>
      </c>
      <c r="N638" s="103" t="s">
        <v>467</v>
      </c>
    </row>
    <row r="639" spans="1:16" ht="16">
      <c r="B639" s="99" t="s">
        <v>471</v>
      </c>
      <c r="C639" s="98" t="s">
        <v>70</v>
      </c>
      <c r="D639" s="98" t="s">
        <v>470</v>
      </c>
      <c r="E639" s="99" t="s">
        <v>477</v>
      </c>
      <c r="F639" s="99" t="s">
        <v>75</v>
      </c>
      <c r="G639" s="99" t="s">
        <v>468</v>
      </c>
      <c r="H639" s="100"/>
      <c r="I639" s="101">
        <v>298</v>
      </c>
      <c r="J639" s="50">
        <f>P639*1000</f>
        <v>8502.2371364653209</v>
      </c>
      <c r="L639" s="51" t="s">
        <v>167</v>
      </c>
      <c r="M639" s="51" t="s">
        <v>481</v>
      </c>
      <c r="N639" s="103" t="s">
        <v>467</v>
      </c>
      <c r="P639" s="6">
        <v>8.50223713646532</v>
      </c>
    </row>
    <row r="640" spans="1:16" ht="16">
      <c r="B640" s="99" t="s">
        <v>471</v>
      </c>
      <c r="C640" s="98" t="s">
        <v>70</v>
      </c>
      <c r="D640" s="98" t="s">
        <v>470</v>
      </c>
      <c r="E640" s="99" t="s">
        <v>478</v>
      </c>
      <c r="F640" s="99" t="s">
        <v>75</v>
      </c>
      <c r="G640" s="99" t="s">
        <v>468</v>
      </c>
      <c r="H640" s="100"/>
      <c r="I640" s="101">
        <v>298</v>
      </c>
      <c r="J640" s="50">
        <f t="shared" ref="J640:J644" si="15">P640*1000</f>
        <v>8742.7293064876885</v>
      </c>
      <c r="L640" s="51" t="s">
        <v>167</v>
      </c>
      <c r="M640" s="51" t="s">
        <v>481</v>
      </c>
      <c r="N640" s="103" t="s">
        <v>467</v>
      </c>
      <c r="P640" s="6">
        <v>8.7427293064876892</v>
      </c>
    </row>
    <row r="641" spans="1:18" ht="16">
      <c r="B641" s="99" t="s">
        <v>471</v>
      </c>
      <c r="C641" s="98" t="s">
        <v>479</v>
      </c>
      <c r="D641" s="98" t="s">
        <v>470</v>
      </c>
      <c r="E641" s="99" t="s">
        <v>474</v>
      </c>
      <c r="F641" s="99" t="s">
        <v>75</v>
      </c>
      <c r="G641" s="99" t="s">
        <v>468</v>
      </c>
      <c r="H641" s="100"/>
      <c r="I641" s="101">
        <v>298</v>
      </c>
      <c r="J641" s="50">
        <f t="shared" si="15"/>
        <v>10465.324384787398</v>
      </c>
      <c r="L641" s="51" t="s">
        <v>167</v>
      </c>
      <c r="M641" s="51" t="s">
        <v>481</v>
      </c>
      <c r="N641" s="103" t="s">
        <v>467</v>
      </c>
      <c r="P641" s="6">
        <v>10.465324384787399</v>
      </c>
    </row>
    <row r="642" spans="1:18" ht="16">
      <c r="B642" s="99" t="s">
        <v>471</v>
      </c>
      <c r="C642" s="98" t="s">
        <v>480</v>
      </c>
      <c r="D642" s="98" t="s">
        <v>470</v>
      </c>
      <c r="E642" s="99" t="s">
        <v>473</v>
      </c>
      <c r="F642" s="99" t="s">
        <v>75</v>
      </c>
      <c r="G642" s="99" t="s">
        <v>468</v>
      </c>
      <c r="H642" s="100"/>
      <c r="I642" s="101">
        <v>298</v>
      </c>
      <c r="J642" s="50">
        <f t="shared" si="15"/>
        <v>10666.666666666601</v>
      </c>
      <c r="L642" s="51" t="s">
        <v>167</v>
      </c>
      <c r="M642" s="51" t="s">
        <v>481</v>
      </c>
      <c r="N642" s="103" t="s">
        <v>467</v>
      </c>
      <c r="P642" s="6">
        <v>10.6666666666666</v>
      </c>
    </row>
    <row r="643" spans="1:18" ht="16">
      <c r="B643" s="99" t="s">
        <v>471</v>
      </c>
      <c r="C643" s="98" t="s">
        <v>480</v>
      </c>
      <c r="D643" s="98" t="s">
        <v>470</v>
      </c>
      <c r="E643" s="99" t="s">
        <v>472</v>
      </c>
      <c r="F643" s="99" t="s">
        <v>75</v>
      </c>
      <c r="G643" s="99" t="s">
        <v>468</v>
      </c>
      <c r="H643" s="100"/>
      <c r="I643" s="101">
        <v>298</v>
      </c>
      <c r="J643" s="50">
        <f t="shared" si="15"/>
        <v>10840.044742729298</v>
      </c>
      <c r="L643" s="51" t="s">
        <v>167</v>
      </c>
      <c r="M643" s="51" t="s">
        <v>481</v>
      </c>
      <c r="N643" s="103" t="s">
        <v>467</v>
      </c>
      <c r="P643" s="6">
        <v>10.840044742729299</v>
      </c>
    </row>
    <row r="644" spans="1:18" ht="16">
      <c r="B644" s="99" t="s">
        <v>471</v>
      </c>
      <c r="C644" s="98" t="s">
        <v>480</v>
      </c>
      <c r="D644" s="98" t="s">
        <v>470</v>
      </c>
      <c r="E644" s="99" t="s">
        <v>469</v>
      </c>
      <c r="F644" s="99" t="s">
        <v>75</v>
      </c>
      <c r="G644" s="99" t="s">
        <v>468</v>
      </c>
      <c r="H644" s="100"/>
      <c r="I644" s="101">
        <v>298</v>
      </c>
      <c r="J644" s="50">
        <f t="shared" si="15"/>
        <v>10789.7091722595</v>
      </c>
      <c r="L644" s="51" t="s">
        <v>167</v>
      </c>
      <c r="M644" s="51" t="s">
        <v>481</v>
      </c>
      <c r="N644" s="103" t="s">
        <v>467</v>
      </c>
      <c r="P644" s="6">
        <v>10.789709172259499</v>
      </c>
    </row>
    <row r="645" spans="1:18" ht="16">
      <c r="A645" s="98">
        <v>118</v>
      </c>
      <c r="B645" s="99" t="s">
        <v>482</v>
      </c>
      <c r="C645" s="98" t="s">
        <v>70</v>
      </c>
      <c r="D645" s="98" t="s">
        <v>483</v>
      </c>
      <c r="E645" s="99" t="s">
        <v>484</v>
      </c>
      <c r="F645" s="99" t="s">
        <v>158</v>
      </c>
      <c r="G645" s="99" t="s">
        <v>468</v>
      </c>
      <c r="H645" s="100"/>
      <c r="I645" s="101">
        <v>298</v>
      </c>
      <c r="J645" s="102">
        <f>P645*1000000</f>
        <v>1804482225.6568701</v>
      </c>
      <c r="K645" s="102"/>
      <c r="L645" s="99" t="s">
        <v>33</v>
      </c>
      <c r="M645" s="99" t="s">
        <v>382</v>
      </c>
      <c r="N645" s="104" t="s">
        <v>485</v>
      </c>
      <c r="P645" s="6">
        <v>1804.48222565687</v>
      </c>
    </row>
    <row r="646" spans="1:18" ht="16">
      <c r="A646" s="98">
        <v>119</v>
      </c>
      <c r="B646" s="99" t="s">
        <v>482</v>
      </c>
      <c r="C646" s="98" t="s">
        <v>70</v>
      </c>
      <c r="D646" s="98" t="s">
        <v>483</v>
      </c>
      <c r="E646" s="99" t="s">
        <v>486</v>
      </c>
      <c r="F646" s="99" t="s">
        <v>158</v>
      </c>
      <c r="G646" s="99" t="s">
        <v>468</v>
      </c>
      <c r="H646" s="100"/>
      <c r="I646" s="101">
        <v>298</v>
      </c>
      <c r="J646" s="102">
        <f t="shared" ref="J646:J647" si="16">P646*1000000</f>
        <v>2042503863.9876299</v>
      </c>
      <c r="K646" s="102"/>
      <c r="L646" s="99" t="s">
        <v>33</v>
      </c>
      <c r="M646" s="99" t="s">
        <v>382</v>
      </c>
      <c r="N646" s="104" t="s">
        <v>485</v>
      </c>
      <c r="P646" s="106">
        <v>2042.50386398763</v>
      </c>
      <c r="Q646" s="106"/>
      <c r="R646" s="107"/>
    </row>
    <row r="647" spans="1:18" ht="16">
      <c r="A647" s="98">
        <v>120</v>
      </c>
      <c r="B647" s="99" t="s">
        <v>482</v>
      </c>
      <c r="C647" s="98" t="s">
        <v>70</v>
      </c>
      <c r="D647" s="98" t="s">
        <v>483</v>
      </c>
      <c r="E647" s="99" t="s">
        <v>487</v>
      </c>
      <c r="F647" s="99" t="s">
        <v>158</v>
      </c>
      <c r="G647" s="99" t="s">
        <v>468</v>
      </c>
      <c r="H647" s="100"/>
      <c r="I647" s="101">
        <v>298</v>
      </c>
      <c r="J647" s="102">
        <f t="shared" si="16"/>
        <v>2181607418.8562503</v>
      </c>
      <c r="K647" s="102"/>
      <c r="L647" s="99" t="s">
        <v>33</v>
      </c>
      <c r="M647" s="99" t="s">
        <v>382</v>
      </c>
      <c r="N647" s="104" t="s">
        <v>485</v>
      </c>
      <c r="P647" s="106">
        <v>2181.6074188562502</v>
      </c>
      <c r="Q647" s="106"/>
      <c r="R647" s="107"/>
    </row>
    <row r="648" spans="1:18" ht="16">
      <c r="A648" s="98">
        <v>120</v>
      </c>
      <c r="B648" s="99" t="s">
        <v>482</v>
      </c>
      <c r="C648" s="98" t="s">
        <v>70</v>
      </c>
      <c r="D648" s="98" t="s">
        <v>483</v>
      </c>
      <c r="E648" s="99" t="s">
        <v>487</v>
      </c>
      <c r="F648" s="99" t="s">
        <v>175</v>
      </c>
      <c r="G648" s="99" t="s">
        <v>468</v>
      </c>
      <c r="I648" s="49">
        <f>273+R648</f>
        <v>973</v>
      </c>
      <c r="J648" s="50">
        <f>P648*1000000</f>
        <v>667000000</v>
      </c>
      <c r="L648" s="99" t="s">
        <v>33</v>
      </c>
      <c r="M648" s="99" t="s">
        <v>139</v>
      </c>
      <c r="N648" s="104" t="s">
        <v>485</v>
      </c>
      <c r="P648" s="109">
        <v>667</v>
      </c>
      <c r="Q648" s="106"/>
      <c r="R648" s="109">
        <v>700</v>
      </c>
    </row>
    <row r="649" spans="1:18" ht="16">
      <c r="A649" s="98">
        <v>120</v>
      </c>
      <c r="B649" s="99" t="s">
        <v>482</v>
      </c>
      <c r="C649" s="98" t="s">
        <v>70</v>
      </c>
      <c r="D649" s="98" t="s">
        <v>483</v>
      </c>
      <c r="E649" s="99" t="s">
        <v>487</v>
      </c>
      <c r="F649" s="99" t="s">
        <v>175</v>
      </c>
      <c r="G649" s="99" t="s">
        <v>468</v>
      </c>
      <c r="I649" s="49">
        <f t="shared" ref="I649:I658" si="17">273+R649</f>
        <v>1073</v>
      </c>
      <c r="J649" s="50">
        <f t="shared" ref="J649:J655" si="18">P649*1000000</f>
        <v>580000000</v>
      </c>
      <c r="L649" s="99" t="s">
        <v>33</v>
      </c>
      <c r="M649" s="99" t="s">
        <v>139</v>
      </c>
      <c r="N649" s="104" t="s">
        <v>485</v>
      </c>
      <c r="P649" s="109">
        <v>580</v>
      </c>
      <c r="Q649" s="106"/>
      <c r="R649" s="109">
        <v>800</v>
      </c>
    </row>
    <row r="650" spans="1:18" ht="16">
      <c r="A650" s="98">
        <v>120</v>
      </c>
      <c r="B650" s="99" t="s">
        <v>482</v>
      </c>
      <c r="C650" s="98" t="s">
        <v>70</v>
      </c>
      <c r="D650" s="98" t="s">
        <v>483</v>
      </c>
      <c r="E650" s="99" t="s">
        <v>487</v>
      </c>
      <c r="F650" s="99" t="s">
        <v>175</v>
      </c>
      <c r="G650" s="99" t="s">
        <v>468</v>
      </c>
      <c r="I650" s="49">
        <f t="shared" si="17"/>
        <v>1173</v>
      </c>
      <c r="J650" s="50">
        <f t="shared" si="18"/>
        <v>540000000</v>
      </c>
      <c r="L650" s="99" t="s">
        <v>33</v>
      </c>
      <c r="M650" s="99" t="s">
        <v>139</v>
      </c>
      <c r="N650" s="104" t="s">
        <v>485</v>
      </c>
      <c r="P650" s="109">
        <v>540</v>
      </c>
      <c r="Q650" s="106"/>
      <c r="R650" s="109">
        <v>900</v>
      </c>
    </row>
    <row r="651" spans="1:18" ht="16">
      <c r="A651" s="98">
        <v>120</v>
      </c>
      <c r="B651" s="99" t="s">
        <v>482</v>
      </c>
      <c r="C651" s="98" t="s">
        <v>70</v>
      </c>
      <c r="D651" s="98" t="s">
        <v>483</v>
      </c>
      <c r="E651" s="99" t="s">
        <v>487</v>
      </c>
      <c r="F651" s="99" t="s">
        <v>175</v>
      </c>
      <c r="G651" s="99" t="s">
        <v>468</v>
      </c>
      <c r="I651" s="49">
        <f t="shared" si="17"/>
        <v>1273</v>
      </c>
      <c r="J651" s="50">
        <f t="shared" si="18"/>
        <v>437000000</v>
      </c>
      <c r="L651" s="99" t="s">
        <v>33</v>
      </c>
      <c r="M651" s="99" t="s">
        <v>139</v>
      </c>
      <c r="N651" s="104" t="s">
        <v>485</v>
      </c>
      <c r="P651" s="109">
        <v>437</v>
      </c>
      <c r="Q651" s="106"/>
      <c r="R651" s="109">
        <v>1000</v>
      </c>
    </row>
    <row r="652" spans="1:18" ht="16">
      <c r="A652" s="98">
        <v>120</v>
      </c>
      <c r="B652" s="99" t="s">
        <v>482</v>
      </c>
      <c r="C652" s="98" t="s">
        <v>70</v>
      </c>
      <c r="D652" s="98" t="s">
        <v>483</v>
      </c>
      <c r="E652" s="99" t="s">
        <v>487</v>
      </c>
      <c r="F652" s="99" t="s">
        <v>158</v>
      </c>
      <c r="G652" s="99" t="s">
        <v>468</v>
      </c>
      <c r="I652" s="49">
        <f t="shared" si="17"/>
        <v>973</v>
      </c>
      <c r="J652" s="50">
        <f t="shared" si="18"/>
        <v>996000000</v>
      </c>
      <c r="L652" s="99" t="s">
        <v>33</v>
      </c>
      <c r="M652" s="99" t="s">
        <v>139</v>
      </c>
      <c r="N652" s="104" t="s">
        <v>485</v>
      </c>
      <c r="P652" s="109">
        <v>996</v>
      </c>
      <c r="Q652" s="106"/>
      <c r="R652" s="109">
        <v>700</v>
      </c>
    </row>
    <row r="653" spans="1:18" ht="16">
      <c r="A653" s="98">
        <v>120</v>
      </c>
      <c r="B653" s="99" t="s">
        <v>482</v>
      </c>
      <c r="C653" s="98" t="s">
        <v>70</v>
      </c>
      <c r="D653" s="98" t="s">
        <v>483</v>
      </c>
      <c r="E653" s="99" t="s">
        <v>487</v>
      </c>
      <c r="F653" s="99" t="s">
        <v>158</v>
      </c>
      <c r="G653" s="99" t="s">
        <v>468</v>
      </c>
      <c r="I653" s="49">
        <f t="shared" si="17"/>
        <v>1073</v>
      </c>
      <c r="J653" s="50">
        <f t="shared" si="18"/>
        <v>894000000</v>
      </c>
      <c r="L653" s="99" t="s">
        <v>33</v>
      </c>
      <c r="M653" s="99" t="s">
        <v>139</v>
      </c>
      <c r="N653" s="104" t="s">
        <v>485</v>
      </c>
      <c r="P653" s="109">
        <v>894</v>
      </c>
      <c r="Q653" s="106"/>
      <c r="R653" s="109">
        <v>800</v>
      </c>
    </row>
    <row r="654" spans="1:18" ht="16">
      <c r="A654" s="98">
        <v>120</v>
      </c>
      <c r="B654" s="99" t="s">
        <v>482</v>
      </c>
      <c r="C654" s="98" t="s">
        <v>70</v>
      </c>
      <c r="D654" s="98" t="s">
        <v>483</v>
      </c>
      <c r="E654" s="99" t="s">
        <v>487</v>
      </c>
      <c r="F654" s="99" t="s">
        <v>158</v>
      </c>
      <c r="G654" s="99" t="s">
        <v>468</v>
      </c>
      <c r="I654" s="49">
        <f t="shared" si="17"/>
        <v>1173</v>
      </c>
      <c r="J654" s="50">
        <f t="shared" si="18"/>
        <v>668000000</v>
      </c>
      <c r="L654" s="99" t="s">
        <v>33</v>
      </c>
      <c r="M654" s="99" t="s">
        <v>139</v>
      </c>
      <c r="N654" s="104" t="s">
        <v>485</v>
      </c>
      <c r="P654" s="109">
        <v>668</v>
      </c>
      <c r="Q654" s="106"/>
      <c r="R654" s="109">
        <v>900</v>
      </c>
    </row>
    <row r="655" spans="1:18" ht="16">
      <c r="A655" s="98">
        <v>120</v>
      </c>
      <c r="B655" s="99" t="s">
        <v>482</v>
      </c>
      <c r="C655" s="98" t="s">
        <v>70</v>
      </c>
      <c r="D655" s="98" t="s">
        <v>483</v>
      </c>
      <c r="E655" s="99" t="s">
        <v>487</v>
      </c>
      <c r="F655" s="99" t="s">
        <v>158</v>
      </c>
      <c r="G655" s="99" t="s">
        <v>468</v>
      </c>
      <c r="I655" s="49">
        <f t="shared" si="17"/>
        <v>1273</v>
      </c>
      <c r="J655" s="50">
        <f t="shared" si="18"/>
        <v>483000000</v>
      </c>
      <c r="L655" s="99" t="s">
        <v>33</v>
      </c>
      <c r="M655" s="99" t="s">
        <v>139</v>
      </c>
      <c r="N655" s="104" t="s">
        <v>485</v>
      </c>
      <c r="P655" s="109">
        <v>483</v>
      </c>
      <c r="Q655" s="106"/>
      <c r="R655" s="109">
        <v>1000</v>
      </c>
    </row>
    <row r="656" spans="1:18" ht="16">
      <c r="A656" s="98">
        <v>120</v>
      </c>
      <c r="B656" s="99" t="s">
        <v>482</v>
      </c>
      <c r="C656" s="98" t="s">
        <v>70</v>
      </c>
      <c r="D656" s="98" t="s">
        <v>483</v>
      </c>
      <c r="E656" s="99" t="s">
        <v>487</v>
      </c>
      <c r="F656" s="99" t="s">
        <v>159</v>
      </c>
      <c r="G656" s="99" t="s">
        <v>468</v>
      </c>
      <c r="I656" s="49">
        <f t="shared" si="17"/>
        <v>973</v>
      </c>
      <c r="J656" s="108">
        <v>40</v>
      </c>
      <c r="L656" s="99" t="s">
        <v>33</v>
      </c>
      <c r="M656" s="99" t="s">
        <v>139</v>
      </c>
      <c r="N656" s="104" t="s">
        <v>485</v>
      </c>
      <c r="Q656" s="106"/>
      <c r="R656" s="109">
        <v>700</v>
      </c>
    </row>
    <row r="657" spans="1:18" ht="16">
      <c r="A657" s="98">
        <v>120</v>
      </c>
      <c r="B657" s="99" t="s">
        <v>482</v>
      </c>
      <c r="C657" s="98" t="s">
        <v>70</v>
      </c>
      <c r="D657" s="98" t="s">
        <v>483</v>
      </c>
      <c r="E657" s="99" t="s">
        <v>487</v>
      </c>
      <c r="F657" s="99" t="s">
        <v>159</v>
      </c>
      <c r="G657" s="99" t="s">
        <v>468</v>
      </c>
      <c r="I657" s="49">
        <f t="shared" si="17"/>
        <v>1073</v>
      </c>
      <c r="J657" s="108">
        <v>40</v>
      </c>
      <c r="L657" s="99" t="s">
        <v>33</v>
      </c>
      <c r="M657" s="99" t="s">
        <v>139</v>
      </c>
      <c r="N657" s="104" t="s">
        <v>485</v>
      </c>
      <c r="Q657" s="106"/>
      <c r="R657" s="109">
        <v>800</v>
      </c>
    </row>
    <row r="658" spans="1:18" ht="16">
      <c r="A658" s="98">
        <v>120</v>
      </c>
      <c r="B658" s="99" t="s">
        <v>482</v>
      </c>
      <c r="C658" s="98" t="s">
        <v>70</v>
      </c>
      <c r="D658" s="98" t="s">
        <v>483</v>
      </c>
      <c r="E658" s="99" t="s">
        <v>487</v>
      </c>
      <c r="F658" s="99" t="s">
        <v>159</v>
      </c>
      <c r="G658" s="99" t="s">
        <v>468</v>
      </c>
      <c r="I658" s="49">
        <f t="shared" si="17"/>
        <v>1173</v>
      </c>
      <c r="J658" s="108">
        <v>40</v>
      </c>
      <c r="L658" s="99" t="s">
        <v>33</v>
      </c>
      <c r="M658" s="99" t="s">
        <v>139</v>
      </c>
      <c r="N658" s="104" t="s">
        <v>485</v>
      </c>
      <c r="Q658" s="106"/>
      <c r="R658" s="109">
        <v>900</v>
      </c>
    </row>
    <row r="659" spans="1:18" ht="16">
      <c r="A659" s="98">
        <v>120</v>
      </c>
      <c r="B659" s="99" t="s">
        <v>482</v>
      </c>
      <c r="C659" s="98" t="s">
        <v>70</v>
      </c>
      <c r="D659" s="98" t="s">
        <v>483</v>
      </c>
      <c r="E659" s="99" t="s">
        <v>487</v>
      </c>
      <c r="F659" s="99" t="s">
        <v>159</v>
      </c>
      <c r="G659" s="99" t="s">
        <v>468</v>
      </c>
      <c r="I659" s="49">
        <f>273+R659</f>
        <v>1273</v>
      </c>
      <c r="J659" s="108">
        <v>40</v>
      </c>
      <c r="L659" s="99" t="s">
        <v>33</v>
      </c>
      <c r="M659" s="99" t="s">
        <v>139</v>
      </c>
      <c r="N659" s="104" t="s">
        <v>485</v>
      </c>
      <c r="Q659" s="106"/>
      <c r="R659" s="109">
        <v>1000</v>
      </c>
    </row>
    <row r="660" spans="1:18" ht="16">
      <c r="A660" s="98">
        <v>121</v>
      </c>
      <c r="B660" s="99" t="s">
        <v>488</v>
      </c>
      <c r="C660" s="98" t="s">
        <v>70</v>
      </c>
      <c r="D660" s="98" t="s">
        <v>489</v>
      </c>
      <c r="E660" s="99" t="s">
        <v>490</v>
      </c>
      <c r="F660" s="99" t="s">
        <v>82</v>
      </c>
      <c r="G660" s="99" t="s">
        <v>468</v>
      </c>
      <c r="H660" s="100"/>
      <c r="I660" s="101">
        <v>298</v>
      </c>
      <c r="J660" s="102">
        <f>340*9807000</f>
        <v>3334380000</v>
      </c>
      <c r="K660" s="102">
        <f>3*9807000</f>
        <v>29421000</v>
      </c>
      <c r="L660" s="99" t="s">
        <v>33</v>
      </c>
      <c r="M660" s="99" t="s">
        <v>459</v>
      </c>
      <c r="N660" s="104" t="s">
        <v>491</v>
      </c>
      <c r="P660" s="106"/>
      <c r="Q660" s="106"/>
      <c r="R660" s="107"/>
    </row>
    <row r="661" spans="1:18" ht="16">
      <c r="A661" s="98">
        <v>122</v>
      </c>
      <c r="B661" s="99" t="s">
        <v>492</v>
      </c>
      <c r="C661" s="98" t="s">
        <v>70</v>
      </c>
      <c r="D661" s="98" t="s">
        <v>489</v>
      </c>
      <c r="E661" s="99" t="s">
        <v>490</v>
      </c>
      <c r="F661" s="99" t="s">
        <v>82</v>
      </c>
      <c r="G661" s="99" t="s">
        <v>468</v>
      </c>
      <c r="H661" s="100"/>
      <c r="I661" s="101">
        <v>298</v>
      </c>
      <c r="J661" s="102">
        <f>357*9807000</f>
        <v>3501099000</v>
      </c>
      <c r="K661" s="102">
        <f>3*9807000</f>
        <v>29421000</v>
      </c>
      <c r="L661" s="99" t="s">
        <v>33</v>
      </c>
      <c r="M661" s="99" t="s">
        <v>459</v>
      </c>
      <c r="N661" s="104" t="s">
        <v>491</v>
      </c>
      <c r="P661" s="106"/>
      <c r="Q661" s="106"/>
      <c r="R661" s="107"/>
    </row>
    <row r="662" spans="1:18" ht="16">
      <c r="A662" s="98">
        <v>123</v>
      </c>
      <c r="B662" s="99" t="s">
        <v>493</v>
      </c>
      <c r="C662" s="98" t="s">
        <v>349</v>
      </c>
      <c r="D662" s="98" t="s">
        <v>489</v>
      </c>
      <c r="E662" s="99" t="s">
        <v>490</v>
      </c>
      <c r="F662" s="99" t="s">
        <v>82</v>
      </c>
      <c r="G662" s="99" t="s">
        <v>468</v>
      </c>
      <c r="H662" s="100"/>
      <c r="I662" s="101">
        <v>298</v>
      </c>
      <c r="J662" s="102">
        <f>457*9807000</f>
        <v>4481799000</v>
      </c>
      <c r="K662" s="102">
        <f>13*9807000</f>
        <v>127491000</v>
      </c>
      <c r="L662" s="99" t="s">
        <v>33</v>
      </c>
      <c r="M662" s="99" t="s">
        <v>459</v>
      </c>
      <c r="N662" s="104" t="s">
        <v>491</v>
      </c>
    </row>
    <row r="663" spans="1:18" ht="16">
      <c r="A663" s="98">
        <v>124</v>
      </c>
      <c r="B663" s="99" t="s">
        <v>494</v>
      </c>
      <c r="C663" s="98" t="s">
        <v>495</v>
      </c>
      <c r="D663" s="98" t="s">
        <v>489</v>
      </c>
      <c r="E663" s="99" t="s">
        <v>490</v>
      </c>
      <c r="F663" s="99" t="s">
        <v>82</v>
      </c>
      <c r="G663" s="99" t="s">
        <v>468</v>
      </c>
      <c r="H663" s="100"/>
      <c r="I663" s="101">
        <v>298</v>
      </c>
      <c r="J663" s="102">
        <f>414*9807000</f>
        <v>4060098000</v>
      </c>
      <c r="K663" s="102">
        <f>8*9807000</f>
        <v>78456000</v>
      </c>
      <c r="L663" s="99" t="s">
        <v>33</v>
      </c>
      <c r="M663" s="99" t="s">
        <v>459</v>
      </c>
      <c r="N663" s="104" t="s">
        <v>491</v>
      </c>
    </row>
    <row r="664" spans="1:18" ht="18">
      <c r="A664" s="98">
        <v>121</v>
      </c>
      <c r="B664" s="99" t="s">
        <v>488</v>
      </c>
      <c r="C664" s="98" t="s">
        <v>70</v>
      </c>
      <c r="D664" s="98" t="s">
        <v>489</v>
      </c>
      <c r="E664" s="99" t="s">
        <v>490</v>
      </c>
      <c r="F664" s="48" t="s">
        <v>175</v>
      </c>
      <c r="G664" s="99" t="s">
        <v>468</v>
      </c>
      <c r="H664" s="100" t="s">
        <v>125</v>
      </c>
      <c r="I664" s="101">
        <v>298</v>
      </c>
      <c r="J664" s="50">
        <f>P664*1000000</f>
        <v>975000000</v>
      </c>
      <c r="K664" s="105"/>
      <c r="L664" s="51" t="s">
        <v>33</v>
      </c>
      <c r="M664" s="51" t="s">
        <v>460</v>
      </c>
      <c r="N664" s="104" t="s">
        <v>491</v>
      </c>
      <c r="P664" s="109">
        <v>975</v>
      </c>
    </row>
    <row r="665" spans="1:18" ht="16">
      <c r="A665" s="98">
        <v>122</v>
      </c>
      <c r="B665" s="99" t="s">
        <v>492</v>
      </c>
      <c r="C665" s="98" t="s">
        <v>70</v>
      </c>
      <c r="D665" s="98" t="s">
        <v>489</v>
      </c>
      <c r="E665" s="99" t="s">
        <v>490</v>
      </c>
      <c r="F665" s="48" t="s">
        <v>175</v>
      </c>
      <c r="G665" s="99" t="s">
        <v>468</v>
      </c>
      <c r="H665" s="100" t="s">
        <v>125</v>
      </c>
      <c r="I665" s="101">
        <v>298</v>
      </c>
      <c r="J665" s="50">
        <f t="shared" ref="J665:J695" si="19">P665*1000000</f>
        <v>882000000</v>
      </c>
      <c r="L665" s="51" t="s">
        <v>33</v>
      </c>
      <c r="M665" s="51" t="s">
        <v>460</v>
      </c>
      <c r="N665" s="104" t="s">
        <v>491</v>
      </c>
      <c r="P665" s="109">
        <v>882</v>
      </c>
    </row>
    <row r="666" spans="1:18" ht="16">
      <c r="A666" s="98">
        <v>123</v>
      </c>
      <c r="B666" s="99" t="s">
        <v>493</v>
      </c>
      <c r="C666" s="98" t="s">
        <v>349</v>
      </c>
      <c r="D666" s="98" t="s">
        <v>489</v>
      </c>
      <c r="E666" s="99" t="s">
        <v>490</v>
      </c>
      <c r="F666" s="48" t="s">
        <v>175</v>
      </c>
      <c r="G666" s="99" t="s">
        <v>468</v>
      </c>
      <c r="H666" s="100" t="s">
        <v>125</v>
      </c>
      <c r="I666" s="101">
        <v>298</v>
      </c>
      <c r="J666" s="50">
        <f t="shared" si="19"/>
        <v>1576000000</v>
      </c>
      <c r="L666" s="51" t="s">
        <v>33</v>
      </c>
      <c r="M666" s="51" t="s">
        <v>460</v>
      </c>
      <c r="N666" s="104" t="s">
        <v>491</v>
      </c>
      <c r="P666" s="109">
        <v>1576</v>
      </c>
    </row>
    <row r="667" spans="1:18" ht="16">
      <c r="A667" s="98">
        <v>124</v>
      </c>
      <c r="B667" s="99" t="s">
        <v>494</v>
      </c>
      <c r="C667" s="98" t="s">
        <v>495</v>
      </c>
      <c r="D667" s="98" t="s">
        <v>489</v>
      </c>
      <c r="E667" s="99" t="s">
        <v>490</v>
      </c>
      <c r="F667" s="48" t="s">
        <v>175</v>
      </c>
      <c r="G667" s="99" t="s">
        <v>468</v>
      </c>
      <c r="H667" s="100" t="s">
        <v>125</v>
      </c>
      <c r="I667" s="101">
        <v>298</v>
      </c>
      <c r="J667" s="50">
        <f t="shared" si="19"/>
        <v>1244000000</v>
      </c>
      <c r="L667" s="51" t="s">
        <v>33</v>
      </c>
      <c r="M667" s="51" t="s">
        <v>460</v>
      </c>
      <c r="N667" s="104" t="s">
        <v>491</v>
      </c>
      <c r="P667" s="109">
        <v>1244</v>
      </c>
    </row>
    <row r="668" spans="1:18" ht="16">
      <c r="A668" s="98">
        <v>121</v>
      </c>
      <c r="B668" s="99" t="s">
        <v>488</v>
      </c>
      <c r="C668" s="98" t="s">
        <v>70</v>
      </c>
      <c r="D668" s="98" t="s">
        <v>489</v>
      </c>
      <c r="E668" s="99" t="s">
        <v>490</v>
      </c>
      <c r="F668" s="48" t="s">
        <v>175</v>
      </c>
      <c r="G668" s="99" t="s">
        <v>468</v>
      </c>
      <c r="H668" s="100" t="s">
        <v>125</v>
      </c>
      <c r="I668" s="49">
        <v>1073</v>
      </c>
      <c r="J668" s="50">
        <f t="shared" si="19"/>
        <v>465000000</v>
      </c>
      <c r="L668" s="51" t="s">
        <v>33</v>
      </c>
      <c r="M668" s="51" t="s">
        <v>460</v>
      </c>
      <c r="N668" s="104" t="s">
        <v>491</v>
      </c>
      <c r="P668" s="109">
        <v>465</v>
      </c>
    </row>
    <row r="669" spans="1:18" ht="16">
      <c r="A669" s="98">
        <v>122</v>
      </c>
      <c r="B669" s="99" t="s">
        <v>492</v>
      </c>
      <c r="C669" s="98" t="s">
        <v>70</v>
      </c>
      <c r="D669" s="98" t="s">
        <v>489</v>
      </c>
      <c r="E669" s="99" t="s">
        <v>490</v>
      </c>
      <c r="F669" s="48" t="s">
        <v>175</v>
      </c>
      <c r="G669" s="99" t="s">
        <v>468</v>
      </c>
      <c r="H669" s="100" t="s">
        <v>125</v>
      </c>
      <c r="I669" s="49">
        <v>1073</v>
      </c>
      <c r="J669" s="50">
        <f t="shared" si="19"/>
        <v>596000000</v>
      </c>
      <c r="L669" s="51" t="s">
        <v>33</v>
      </c>
      <c r="M669" s="51" t="s">
        <v>460</v>
      </c>
      <c r="N669" s="104" t="s">
        <v>491</v>
      </c>
      <c r="P669" s="109">
        <v>596</v>
      </c>
    </row>
    <row r="670" spans="1:18" ht="16">
      <c r="A670" s="98">
        <v>123</v>
      </c>
      <c r="B670" s="99" t="s">
        <v>493</v>
      </c>
      <c r="C670" s="98" t="s">
        <v>349</v>
      </c>
      <c r="D670" s="98" t="s">
        <v>489</v>
      </c>
      <c r="E670" s="99" t="s">
        <v>490</v>
      </c>
      <c r="F670" s="48" t="s">
        <v>175</v>
      </c>
      <c r="G670" s="99" t="s">
        <v>468</v>
      </c>
      <c r="H670" s="100" t="s">
        <v>125</v>
      </c>
      <c r="I670" s="49">
        <v>1073</v>
      </c>
      <c r="J670" s="50">
        <f t="shared" si="19"/>
        <v>580000000</v>
      </c>
      <c r="L670" s="51" t="s">
        <v>33</v>
      </c>
      <c r="M670" s="51" t="s">
        <v>460</v>
      </c>
      <c r="N670" s="104" t="s">
        <v>491</v>
      </c>
      <c r="P670" s="109">
        <v>580</v>
      </c>
    </row>
    <row r="671" spans="1:18" ht="16">
      <c r="A671" s="98">
        <v>124</v>
      </c>
      <c r="B671" s="99" t="s">
        <v>494</v>
      </c>
      <c r="C671" s="98" t="s">
        <v>495</v>
      </c>
      <c r="D671" s="98" t="s">
        <v>489</v>
      </c>
      <c r="E671" s="99" t="s">
        <v>490</v>
      </c>
      <c r="F671" s="48" t="s">
        <v>175</v>
      </c>
      <c r="G671" s="99" t="s">
        <v>468</v>
      </c>
      <c r="H671" s="100" t="s">
        <v>125</v>
      </c>
      <c r="I671" s="49">
        <v>1073</v>
      </c>
      <c r="J671" s="50">
        <f t="shared" si="19"/>
        <v>805000000</v>
      </c>
      <c r="L671" s="51" t="s">
        <v>33</v>
      </c>
      <c r="M671" s="51" t="s">
        <v>460</v>
      </c>
      <c r="N671" s="104" t="s">
        <v>491</v>
      </c>
      <c r="P671" s="109">
        <v>805</v>
      </c>
    </row>
    <row r="672" spans="1:18" ht="16">
      <c r="A672" s="98">
        <v>121</v>
      </c>
      <c r="B672" s="99" t="s">
        <v>488</v>
      </c>
      <c r="C672" s="98" t="s">
        <v>70</v>
      </c>
      <c r="D672" s="98" t="s">
        <v>489</v>
      </c>
      <c r="E672" s="99" t="s">
        <v>490</v>
      </c>
      <c r="F672" s="48" t="s">
        <v>175</v>
      </c>
      <c r="G672" s="99" t="s">
        <v>468</v>
      </c>
      <c r="H672" s="100" t="s">
        <v>125</v>
      </c>
      <c r="I672" s="49">
        <v>1273</v>
      </c>
      <c r="J672" s="50">
        <f t="shared" si="19"/>
        <v>146000000</v>
      </c>
      <c r="L672" s="51" t="s">
        <v>33</v>
      </c>
      <c r="M672" s="51" t="s">
        <v>460</v>
      </c>
      <c r="N672" s="104" t="s">
        <v>491</v>
      </c>
      <c r="P672" s="109">
        <v>146</v>
      </c>
    </row>
    <row r="673" spans="1:16" ht="16">
      <c r="A673" s="98">
        <v>122</v>
      </c>
      <c r="B673" s="99" t="s">
        <v>492</v>
      </c>
      <c r="C673" s="98" t="s">
        <v>70</v>
      </c>
      <c r="D673" s="98" t="s">
        <v>489</v>
      </c>
      <c r="E673" s="99" t="s">
        <v>490</v>
      </c>
      <c r="F673" s="48" t="s">
        <v>175</v>
      </c>
      <c r="G673" s="99" t="s">
        <v>468</v>
      </c>
      <c r="H673" s="100" t="s">
        <v>125</v>
      </c>
      <c r="I673" s="49">
        <v>1273</v>
      </c>
      <c r="J673" s="50">
        <f t="shared" si="19"/>
        <v>274000000</v>
      </c>
      <c r="L673" s="51" t="s">
        <v>33</v>
      </c>
      <c r="M673" s="51" t="s">
        <v>460</v>
      </c>
      <c r="N673" s="104" t="s">
        <v>491</v>
      </c>
      <c r="P673" s="109">
        <v>274</v>
      </c>
    </row>
    <row r="674" spans="1:16" ht="16">
      <c r="A674" s="98">
        <v>123</v>
      </c>
      <c r="B674" s="99" t="s">
        <v>493</v>
      </c>
      <c r="C674" s="98" t="s">
        <v>349</v>
      </c>
      <c r="D674" s="98" t="s">
        <v>489</v>
      </c>
      <c r="E674" s="99" t="s">
        <v>490</v>
      </c>
      <c r="F674" s="48" t="s">
        <v>175</v>
      </c>
      <c r="G674" s="99" t="s">
        <v>468</v>
      </c>
      <c r="H674" s="100" t="s">
        <v>125</v>
      </c>
      <c r="I674" s="49">
        <v>1273</v>
      </c>
      <c r="J674" s="50">
        <f t="shared" si="19"/>
        <v>139000000</v>
      </c>
      <c r="L674" s="51" t="s">
        <v>33</v>
      </c>
      <c r="M674" s="51" t="s">
        <v>460</v>
      </c>
      <c r="N674" s="104" t="s">
        <v>491</v>
      </c>
      <c r="P674" s="109">
        <v>139</v>
      </c>
    </row>
    <row r="675" spans="1:16" ht="16">
      <c r="A675" s="98">
        <v>124</v>
      </c>
      <c r="B675" s="99" t="s">
        <v>494</v>
      </c>
      <c r="C675" s="98" t="s">
        <v>495</v>
      </c>
      <c r="D675" s="98" t="s">
        <v>489</v>
      </c>
      <c r="E675" s="99" t="s">
        <v>490</v>
      </c>
      <c r="F675" s="48" t="s">
        <v>175</v>
      </c>
      <c r="G675" s="99" t="s">
        <v>468</v>
      </c>
      <c r="H675" s="100" t="s">
        <v>125</v>
      </c>
      <c r="I675" s="49">
        <v>1273</v>
      </c>
      <c r="J675" s="50">
        <f t="shared" si="19"/>
        <v>323000000</v>
      </c>
      <c r="L675" s="51" t="s">
        <v>33</v>
      </c>
      <c r="M675" s="51" t="s">
        <v>460</v>
      </c>
      <c r="N675" s="104" t="s">
        <v>491</v>
      </c>
      <c r="P675" s="109">
        <v>323</v>
      </c>
    </row>
    <row r="676" spans="1:16" ht="16">
      <c r="A676" s="98">
        <v>121</v>
      </c>
      <c r="B676" s="99" t="s">
        <v>488</v>
      </c>
      <c r="C676" s="98" t="s">
        <v>70</v>
      </c>
      <c r="D676" s="98" t="s">
        <v>489</v>
      </c>
      <c r="E676" s="99" t="s">
        <v>490</v>
      </c>
      <c r="F676" s="48" t="s">
        <v>175</v>
      </c>
      <c r="G676" s="99" t="s">
        <v>468</v>
      </c>
      <c r="H676" s="100" t="s">
        <v>125</v>
      </c>
      <c r="I676" s="49">
        <v>1473</v>
      </c>
      <c r="J676" s="50">
        <f t="shared" si="19"/>
        <v>61000000</v>
      </c>
      <c r="L676" s="51" t="s">
        <v>33</v>
      </c>
      <c r="M676" s="51" t="s">
        <v>460</v>
      </c>
      <c r="N676" s="104" t="s">
        <v>491</v>
      </c>
      <c r="P676" s="109">
        <v>61</v>
      </c>
    </row>
    <row r="677" spans="1:16" ht="16">
      <c r="A677" s="98">
        <v>122</v>
      </c>
      <c r="B677" s="99" t="s">
        <v>492</v>
      </c>
      <c r="C677" s="98" t="s">
        <v>70</v>
      </c>
      <c r="D677" s="98" t="s">
        <v>489</v>
      </c>
      <c r="E677" s="99" t="s">
        <v>490</v>
      </c>
      <c r="F677" s="48" t="s">
        <v>175</v>
      </c>
      <c r="G677" s="99" t="s">
        <v>468</v>
      </c>
      <c r="H677" s="100" t="s">
        <v>125</v>
      </c>
      <c r="I677" s="49">
        <v>1473</v>
      </c>
      <c r="J677" s="50">
        <f t="shared" si="19"/>
        <v>102000000</v>
      </c>
      <c r="L677" s="51" t="s">
        <v>33</v>
      </c>
      <c r="M677" s="51" t="s">
        <v>460</v>
      </c>
      <c r="N677" s="104" t="s">
        <v>491</v>
      </c>
      <c r="P677" s="109">
        <v>102</v>
      </c>
    </row>
    <row r="678" spans="1:16" ht="16">
      <c r="A678" s="98">
        <v>123</v>
      </c>
      <c r="B678" s="99" t="s">
        <v>493</v>
      </c>
      <c r="C678" s="98" t="s">
        <v>349</v>
      </c>
      <c r="D678" s="98" t="s">
        <v>489</v>
      </c>
      <c r="E678" s="99" t="s">
        <v>490</v>
      </c>
      <c r="F678" s="48" t="s">
        <v>175</v>
      </c>
      <c r="G678" s="99" t="s">
        <v>468</v>
      </c>
      <c r="H678" s="100" t="s">
        <v>125</v>
      </c>
      <c r="I678" s="49">
        <v>1473</v>
      </c>
      <c r="J678" s="50">
        <f t="shared" si="19"/>
        <v>37000000</v>
      </c>
      <c r="L678" s="51" t="s">
        <v>33</v>
      </c>
      <c r="M678" s="51" t="s">
        <v>460</v>
      </c>
      <c r="N678" s="104" t="s">
        <v>491</v>
      </c>
      <c r="P678" s="109">
        <v>37</v>
      </c>
    </row>
    <row r="679" spans="1:16" ht="16">
      <c r="A679" s="98">
        <v>124</v>
      </c>
      <c r="B679" s="99" t="s">
        <v>494</v>
      </c>
      <c r="C679" s="98" t="s">
        <v>495</v>
      </c>
      <c r="D679" s="98" t="s">
        <v>489</v>
      </c>
      <c r="E679" s="99" t="s">
        <v>490</v>
      </c>
      <c r="F679" s="48" t="s">
        <v>175</v>
      </c>
      <c r="G679" s="99" t="s">
        <v>468</v>
      </c>
      <c r="H679" s="100" t="s">
        <v>125</v>
      </c>
      <c r="I679" s="49">
        <v>1473</v>
      </c>
      <c r="J679" s="50">
        <f t="shared" si="19"/>
        <v>89000000</v>
      </c>
      <c r="L679" s="51" t="s">
        <v>33</v>
      </c>
      <c r="M679" s="51" t="s">
        <v>460</v>
      </c>
      <c r="N679" s="104" t="s">
        <v>491</v>
      </c>
      <c r="P679" s="109">
        <v>89</v>
      </c>
    </row>
    <row r="680" spans="1:16" ht="16">
      <c r="A680" s="98">
        <v>121</v>
      </c>
      <c r="B680" s="99" t="s">
        <v>488</v>
      </c>
      <c r="C680" s="98" t="s">
        <v>70</v>
      </c>
      <c r="D680" s="98" t="s">
        <v>489</v>
      </c>
      <c r="E680" s="99" t="s">
        <v>490</v>
      </c>
      <c r="F680" s="48" t="s">
        <v>496</v>
      </c>
      <c r="G680" s="99" t="s">
        <v>468</v>
      </c>
      <c r="H680" s="100" t="s">
        <v>125</v>
      </c>
      <c r="I680" s="101">
        <v>298</v>
      </c>
      <c r="J680" s="50">
        <f t="shared" si="19"/>
        <v>1460000000</v>
      </c>
      <c r="L680" s="51" t="s">
        <v>33</v>
      </c>
      <c r="M680" s="51" t="s">
        <v>460</v>
      </c>
      <c r="N680" s="104" t="s">
        <v>491</v>
      </c>
      <c r="P680" s="109">
        <v>1460</v>
      </c>
    </row>
    <row r="681" spans="1:16" ht="16">
      <c r="A681" s="98">
        <v>122</v>
      </c>
      <c r="B681" s="99" t="s">
        <v>492</v>
      </c>
      <c r="C681" s="98" t="s">
        <v>70</v>
      </c>
      <c r="D681" s="98" t="s">
        <v>489</v>
      </c>
      <c r="E681" s="99" t="s">
        <v>490</v>
      </c>
      <c r="F681" s="48" t="s">
        <v>158</v>
      </c>
      <c r="G681" s="99" t="s">
        <v>468</v>
      </c>
      <c r="H681" s="100" t="s">
        <v>125</v>
      </c>
      <c r="I681" s="101">
        <v>298</v>
      </c>
      <c r="J681" s="50">
        <f t="shared" si="19"/>
        <v>1211000000</v>
      </c>
      <c r="L681" s="51" t="s">
        <v>33</v>
      </c>
      <c r="M681" s="51" t="s">
        <v>460</v>
      </c>
      <c r="N681" s="104" t="s">
        <v>491</v>
      </c>
      <c r="P681" s="109">
        <v>1211</v>
      </c>
    </row>
    <row r="682" spans="1:16" ht="16">
      <c r="A682" s="98">
        <v>123</v>
      </c>
      <c r="B682" s="99" t="s">
        <v>493</v>
      </c>
      <c r="C682" s="98" t="s">
        <v>349</v>
      </c>
      <c r="D682" s="98" t="s">
        <v>489</v>
      </c>
      <c r="E682" s="99" t="s">
        <v>490</v>
      </c>
      <c r="F682" s="48" t="s">
        <v>158</v>
      </c>
      <c r="G682" s="99" t="s">
        <v>468</v>
      </c>
      <c r="H682" s="100" t="s">
        <v>125</v>
      </c>
      <c r="I682" s="101">
        <v>298</v>
      </c>
      <c r="J682" s="50">
        <f t="shared" si="19"/>
        <v>1601000000</v>
      </c>
      <c r="L682" s="51" t="s">
        <v>33</v>
      </c>
      <c r="M682" s="51" t="s">
        <v>460</v>
      </c>
      <c r="N682" s="104" t="s">
        <v>491</v>
      </c>
      <c r="P682" s="109">
        <v>1601</v>
      </c>
    </row>
    <row r="683" spans="1:16" ht="16">
      <c r="A683" s="98">
        <v>124</v>
      </c>
      <c r="B683" s="99" t="s">
        <v>494</v>
      </c>
      <c r="C683" s="98" t="s">
        <v>495</v>
      </c>
      <c r="D683" s="98" t="s">
        <v>489</v>
      </c>
      <c r="E683" s="99" t="s">
        <v>490</v>
      </c>
      <c r="F683" s="48" t="s">
        <v>158</v>
      </c>
      <c r="G683" s="99" t="s">
        <v>468</v>
      </c>
      <c r="H683" s="100" t="s">
        <v>125</v>
      </c>
      <c r="I683" s="101">
        <v>298</v>
      </c>
      <c r="J683" s="50">
        <f t="shared" si="19"/>
        <v>1628000000</v>
      </c>
      <c r="L683" s="51" t="s">
        <v>33</v>
      </c>
      <c r="M683" s="51" t="s">
        <v>460</v>
      </c>
      <c r="N683" s="104" t="s">
        <v>491</v>
      </c>
      <c r="P683" s="109">
        <v>1628</v>
      </c>
    </row>
    <row r="684" spans="1:16" ht="16">
      <c r="A684" s="98">
        <v>121</v>
      </c>
      <c r="B684" s="99" t="s">
        <v>488</v>
      </c>
      <c r="C684" s="98" t="s">
        <v>70</v>
      </c>
      <c r="D684" s="98" t="s">
        <v>489</v>
      </c>
      <c r="E684" s="99" t="s">
        <v>490</v>
      </c>
      <c r="F684" s="48" t="s">
        <v>158</v>
      </c>
      <c r="G684" s="99" t="s">
        <v>468</v>
      </c>
      <c r="H684" s="100" t="s">
        <v>125</v>
      </c>
      <c r="I684" s="49">
        <v>1073</v>
      </c>
      <c r="J684" s="50">
        <f t="shared" si="19"/>
        <v>474000000</v>
      </c>
      <c r="L684" s="51" t="s">
        <v>33</v>
      </c>
      <c r="M684" s="51" t="s">
        <v>460</v>
      </c>
      <c r="N684" s="104" t="s">
        <v>491</v>
      </c>
      <c r="P684" s="109">
        <v>474</v>
      </c>
    </row>
    <row r="685" spans="1:16" ht="16">
      <c r="A685" s="98">
        <v>122</v>
      </c>
      <c r="B685" s="99" t="s">
        <v>492</v>
      </c>
      <c r="C685" s="98" t="s">
        <v>70</v>
      </c>
      <c r="D685" s="98" t="s">
        <v>489</v>
      </c>
      <c r="E685" s="99" t="s">
        <v>490</v>
      </c>
      <c r="F685" s="48" t="s">
        <v>158</v>
      </c>
      <c r="G685" s="99" t="s">
        <v>468</v>
      </c>
      <c r="H685" s="100" t="s">
        <v>125</v>
      </c>
      <c r="I685" s="49">
        <v>1073</v>
      </c>
      <c r="J685" s="50">
        <f t="shared" si="19"/>
        <v>652000000</v>
      </c>
      <c r="L685" s="51" t="s">
        <v>33</v>
      </c>
      <c r="M685" s="51" t="s">
        <v>460</v>
      </c>
      <c r="N685" s="104" t="s">
        <v>491</v>
      </c>
      <c r="P685" s="109">
        <v>652</v>
      </c>
    </row>
    <row r="686" spans="1:16" ht="16">
      <c r="A686" s="98">
        <v>123</v>
      </c>
      <c r="B686" s="99" t="s">
        <v>493</v>
      </c>
      <c r="C686" s="98" t="s">
        <v>349</v>
      </c>
      <c r="D686" s="98" t="s">
        <v>489</v>
      </c>
      <c r="E686" s="99" t="s">
        <v>490</v>
      </c>
      <c r="F686" s="48" t="s">
        <v>158</v>
      </c>
      <c r="G686" s="99" t="s">
        <v>468</v>
      </c>
      <c r="H686" s="100" t="s">
        <v>125</v>
      </c>
      <c r="I686" s="49">
        <v>1073</v>
      </c>
      <c r="J686" s="50">
        <f t="shared" si="19"/>
        <v>632000000</v>
      </c>
      <c r="L686" s="51" t="s">
        <v>33</v>
      </c>
      <c r="M686" s="51" t="s">
        <v>460</v>
      </c>
      <c r="N686" s="104" t="s">
        <v>491</v>
      </c>
      <c r="P686" s="109">
        <v>632</v>
      </c>
    </row>
    <row r="687" spans="1:16" ht="16">
      <c r="A687" s="98">
        <v>124</v>
      </c>
      <c r="B687" s="99" t="s">
        <v>494</v>
      </c>
      <c r="C687" s="98" t="s">
        <v>495</v>
      </c>
      <c r="D687" s="98" t="s">
        <v>489</v>
      </c>
      <c r="E687" s="99" t="s">
        <v>490</v>
      </c>
      <c r="F687" s="48" t="s">
        <v>158</v>
      </c>
      <c r="G687" s="99" t="s">
        <v>468</v>
      </c>
      <c r="H687" s="100" t="s">
        <v>125</v>
      </c>
      <c r="I687" s="49">
        <v>1073</v>
      </c>
      <c r="J687" s="50">
        <f t="shared" si="19"/>
        <v>906000000</v>
      </c>
      <c r="L687" s="51" t="s">
        <v>33</v>
      </c>
      <c r="M687" s="51" t="s">
        <v>460</v>
      </c>
      <c r="N687" s="104" t="s">
        <v>491</v>
      </c>
      <c r="P687" s="109">
        <v>906</v>
      </c>
    </row>
    <row r="688" spans="1:16" ht="16">
      <c r="A688" s="98">
        <v>121</v>
      </c>
      <c r="B688" s="99" t="s">
        <v>488</v>
      </c>
      <c r="C688" s="98" t="s">
        <v>70</v>
      </c>
      <c r="D688" s="98" t="s">
        <v>489</v>
      </c>
      <c r="E688" s="99" t="s">
        <v>490</v>
      </c>
      <c r="F688" s="48" t="s">
        <v>158</v>
      </c>
      <c r="G688" s="99" t="s">
        <v>468</v>
      </c>
      <c r="H688" s="100" t="s">
        <v>125</v>
      </c>
      <c r="I688" s="49">
        <v>1273</v>
      </c>
      <c r="J688" s="50">
        <f t="shared" si="19"/>
        <v>148000000</v>
      </c>
      <c r="L688" s="51" t="s">
        <v>33</v>
      </c>
      <c r="M688" s="51" t="s">
        <v>460</v>
      </c>
      <c r="N688" s="104" t="s">
        <v>491</v>
      </c>
      <c r="P688" s="109">
        <v>148</v>
      </c>
    </row>
    <row r="689" spans="1:16" ht="16">
      <c r="A689" s="98">
        <v>122</v>
      </c>
      <c r="B689" s="99" t="s">
        <v>492</v>
      </c>
      <c r="C689" s="98" t="s">
        <v>70</v>
      </c>
      <c r="D689" s="98" t="s">
        <v>489</v>
      </c>
      <c r="E689" s="99" t="s">
        <v>490</v>
      </c>
      <c r="F689" s="48" t="s">
        <v>158</v>
      </c>
      <c r="G689" s="99" t="s">
        <v>468</v>
      </c>
      <c r="H689" s="100" t="s">
        <v>125</v>
      </c>
      <c r="I689" s="49">
        <v>1273</v>
      </c>
      <c r="J689" s="50">
        <f t="shared" si="19"/>
        <v>278000000</v>
      </c>
      <c r="L689" s="51" t="s">
        <v>33</v>
      </c>
      <c r="M689" s="51" t="s">
        <v>460</v>
      </c>
      <c r="N689" s="104" t="s">
        <v>491</v>
      </c>
      <c r="P689" s="109">
        <v>278</v>
      </c>
    </row>
    <row r="690" spans="1:16" ht="18">
      <c r="A690" s="98">
        <v>123</v>
      </c>
      <c r="B690" s="99" t="s">
        <v>493</v>
      </c>
      <c r="C690" s="98" t="s">
        <v>349</v>
      </c>
      <c r="D690" s="98" t="s">
        <v>489</v>
      </c>
      <c r="E690" s="99" t="s">
        <v>490</v>
      </c>
      <c r="F690" s="48" t="s">
        <v>158</v>
      </c>
      <c r="G690" s="99" t="s">
        <v>468</v>
      </c>
      <c r="H690" s="100" t="s">
        <v>125</v>
      </c>
      <c r="I690" s="49">
        <v>1273</v>
      </c>
      <c r="J690" s="50">
        <f t="shared" si="19"/>
        <v>150000000</v>
      </c>
      <c r="K690" s="110"/>
      <c r="L690" s="51" t="s">
        <v>33</v>
      </c>
      <c r="M690" s="51" t="s">
        <v>460</v>
      </c>
      <c r="N690" s="104" t="s">
        <v>491</v>
      </c>
      <c r="P690" s="109">
        <v>150</v>
      </c>
    </row>
    <row r="691" spans="1:16" ht="16">
      <c r="A691" s="98">
        <v>124</v>
      </c>
      <c r="B691" s="99" t="s">
        <v>494</v>
      </c>
      <c r="C691" s="98" t="s">
        <v>495</v>
      </c>
      <c r="D691" s="98" t="s">
        <v>489</v>
      </c>
      <c r="E691" s="99" t="s">
        <v>490</v>
      </c>
      <c r="F691" s="48" t="s">
        <v>158</v>
      </c>
      <c r="G691" s="99" t="s">
        <v>468</v>
      </c>
      <c r="H691" s="100" t="s">
        <v>125</v>
      </c>
      <c r="I691" s="49">
        <v>1273</v>
      </c>
      <c r="J691" s="50">
        <f t="shared" si="19"/>
        <v>337000000</v>
      </c>
      <c r="K691"/>
      <c r="L691" s="51" t="s">
        <v>33</v>
      </c>
      <c r="M691" s="51" t="s">
        <v>460</v>
      </c>
      <c r="N691" s="104" t="s">
        <v>491</v>
      </c>
      <c r="P691" s="109">
        <v>337</v>
      </c>
    </row>
    <row r="692" spans="1:16" ht="18">
      <c r="A692" s="98">
        <v>121</v>
      </c>
      <c r="B692" s="99" t="s">
        <v>488</v>
      </c>
      <c r="C692" s="98" t="s">
        <v>70</v>
      </c>
      <c r="D692" s="98" t="s">
        <v>489</v>
      </c>
      <c r="E692" s="99" t="s">
        <v>490</v>
      </c>
      <c r="F692" s="48" t="s">
        <v>158</v>
      </c>
      <c r="G692" s="99" t="s">
        <v>468</v>
      </c>
      <c r="H692" s="100" t="s">
        <v>125</v>
      </c>
      <c r="I692" s="49">
        <v>1473</v>
      </c>
      <c r="J692" s="50">
        <f t="shared" si="19"/>
        <v>63000000</v>
      </c>
      <c r="K692" s="105"/>
      <c r="L692" s="51" t="s">
        <v>33</v>
      </c>
      <c r="M692" s="51" t="s">
        <v>460</v>
      </c>
      <c r="N692" s="104" t="s">
        <v>491</v>
      </c>
      <c r="P692" s="109">
        <v>63</v>
      </c>
    </row>
    <row r="693" spans="1:16" ht="18">
      <c r="A693" s="98">
        <v>122</v>
      </c>
      <c r="B693" s="99" t="s">
        <v>492</v>
      </c>
      <c r="C693" s="98" t="s">
        <v>70</v>
      </c>
      <c r="D693" s="98" t="s">
        <v>489</v>
      </c>
      <c r="E693" s="99" t="s">
        <v>490</v>
      </c>
      <c r="F693" s="48" t="s">
        <v>158</v>
      </c>
      <c r="G693" s="99" t="s">
        <v>468</v>
      </c>
      <c r="H693" s="100" t="s">
        <v>125</v>
      </c>
      <c r="I693" s="49">
        <v>1473</v>
      </c>
      <c r="J693" s="50">
        <f t="shared" si="19"/>
        <v>103000000</v>
      </c>
      <c r="K693" s="105"/>
      <c r="L693" s="51" t="s">
        <v>33</v>
      </c>
      <c r="M693" s="51" t="s">
        <v>460</v>
      </c>
      <c r="N693" s="104" t="s">
        <v>491</v>
      </c>
      <c r="P693" s="109">
        <v>103</v>
      </c>
    </row>
    <row r="694" spans="1:16" ht="18">
      <c r="A694" s="98">
        <v>123</v>
      </c>
      <c r="B694" s="99" t="s">
        <v>493</v>
      </c>
      <c r="C694" s="98" t="s">
        <v>349</v>
      </c>
      <c r="D694" s="98" t="s">
        <v>489</v>
      </c>
      <c r="E694" s="99" t="s">
        <v>490</v>
      </c>
      <c r="F694" s="48" t="s">
        <v>158</v>
      </c>
      <c r="G694" s="99" t="s">
        <v>468</v>
      </c>
      <c r="H694" s="100" t="s">
        <v>125</v>
      </c>
      <c r="I694" s="49">
        <v>1473</v>
      </c>
      <c r="J694" s="50">
        <f t="shared" si="19"/>
        <v>40000000</v>
      </c>
      <c r="K694" s="105"/>
      <c r="L694" s="51" t="s">
        <v>33</v>
      </c>
      <c r="M694" s="51" t="s">
        <v>460</v>
      </c>
      <c r="N694" s="104" t="s">
        <v>491</v>
      </c>
      <c r="P694" s="109">
        <v>40</v>
      </c>
    </row>
    <row r="695" spans="1:16" ht="18">
      <c r="A695" s="98">
        <v>124</v>
      </c>
      <c r="B695" s="99" t="s">
        <v>494</v>
      </c>
      <c r="C695" s="98" t="s">
        <v>495</v>
      </c>
      <c r="D695" s="98" t="s">
        <v>489</v>
      </c>
      <c r="E695" s="99" t="s">
        <v>490</v>
      </c>
      <c r="F695" s="48" t="s">
        <v>158</v>
      </c>
      <c r="G695" s="99" t="s">
        <v>468</v>
      </c>
      <c r="H695" s="100" t="s">
        <v>125</v>
      </c>
      <c r="I695" s="49">
        <v>1473</v>
      </c>
      <c r="J695" s="50">
        <f t="shared" si="19"/>
        <v>89000000</v>
      </c>
      <c r="K695" s="105"/>
      <c r="L695" s="51" t="s">
        <v>33</v>
      </c>
      <c r="M695" s="51" t="s">
        <v>460</v>
      </c>
      <c r="N695" s="104" t="s">
        <v>491</v>
      </c>
      <c r="P695" s="109">
        <v>89</v>
      </c>
    </row>
    <row r="696" spans="1:16" ht="16">
      <c r="A696" s="111">
        <v>121</v>
      </c>
      <c r="B696" s="112" t="s">
        <v>488</v>
      </c>
      <c r="C696" s="111" t="s">
        <v>70</v>
      </c>
      <c r="D696" s="111" t="s">
        <v>489</v>
      </c>
      <c r="E696" s="112" t="s">
        <v>490</v>
      </c>
      <c r="F696" s="95" t="s">
        <v>159</v>
      </c>
      <c r="G696" s="112" t="s">
        <v>468</v>
      </c>
      <c r="H696" s="100" t="s">
        <v>125</v>
      </c>
      <c r="I696" s="113">
        <v>298</v>
      </c>
      <c r="J696" s="109">
        <v>70</v>
      </c>
      <c r="K696"/>
      <c r="L696" s="51" t="s">
        <v>81</v>
      </c>
      <c r="M696" s="51" t="s">
        <v>460</v>
      </c>
      <c r="N696" s="104" t="s">
        <v>491</v>
      </c>
    </row>
    <row r="697" spans="1:16" ht="18">
      <c r="A697" s="111">
        <v>122</v>
      </c>
      <c r="B697" s="112" t="s">
        <v>492</v>
      </c>
      <c r="C697" s="111" t="s">
        <v>70</v>
      </c>
      <c r="D697" s="111" t="s">
        <v>489</v>
      </c>
      <c r="E697" s="112" t="s">
        <v>490</v>
      </c>
      <c r="F697" s="95" t="s">
        <v>80</v>
      </c>
      <c r="G697" s="112" t="s">
        <v>468</v>
      </c>
      <c r="H697" s="100" t="s">
        <v>125</v>
      </c>
      <c r="I697" s="113">
        <v>298</v>
      </c>
      <c r="J697" s="109">
        <v>64</v>
      </c>
      <c r="K697" s="105"/>
      <c r="L697" s="51" t="s">
        <v>81</v>
      </c>
      <c r="M697" s="51" t="s">
        <v>460</v>
      </c>
      <c r="N697" s="104" t="s">
        <v>491</v>
      </c>
    </row>
    <row r="698" spans="1:16" ht="18">
      <c r="A698" s="111">
        <v>123</v>
      </c>
      <c r="B698" s="112" t="s">
        <v>493</v>
      </c>
      <c r="C698" s="111" t="s">
        <v>349</v>
      </c>
      <c r="D698" s="111" t="s">
        <v>489</v>
      </c>
      <c r="E698" s="112" t="s">
        <v>490</v>
      </c>
      <c r="F698" s="95" t="s">
        <v>80</v>
      </c>
      <c r="G698" s="112" t="s">
        <v>468</v>
      </c>
      <c r="H698" s="100" t="s">
        <v>125</v>
      </c>
      <c r="I698" s="113">
        <v>298</v>
      </c>
      <c r="J698" s="109">
        <v>5</v>
      </c>
      <c r="K698" s="105"/>
      <c r="L698" s="51" t="s">
        <v>81</v>
      </c>
      <c r="M698" s="51" t="s">
        <v>460</v>
      </c>
      <c r="N698" s="104" t="s">
        <v>491</v>
      </c>
    </row>
    <row r="699" spans="1:16" ht="18">
      <c r="A699" s="111">
        <v>124</v>
      </c>
      <c r="B699" s="112" t="s">
        <v>494</v>
      </c>
      <c r="C699" s="111" t="s">
        <v>495</v>
      </c>
      <c r="D699" s="111" t="s">
        <v>489</v>
      </c>
      <c r="E699" s="112" t="s">
        <v>490</v>
      </c>
      <c r="F699" s="95" t="s">
        <v>80</v>
      </c>
      <c r="G699" s="112" t="s">
        <v>468</v>
      </c>
      <c r="H699" s="100" t="s">
        <v>125</v>
      </c>
      <c r="I699" s="113">
        <v>298</v>
      </c>
      <c r="J699" s="109">
        <v>53</v>
      </c>
      <c r="K699" s="105"/>
      <c r="L699" s="51" t="s">
        <v>81</v>
      </c>
      <c r="M699" s="51" t="s">
        <v>460</v>
      </c>
      <c r="N699" s="104" t="s">
        <v>491</v>
      </c>
    </row>
    <row r="700" spans="1:16" ht="18">
      <c r="A700" s="111">
        <v>121</v>
      </c>
      <c r="B700" s="112" t="s">
        <v>488</v>
      </c>
      <c r="C700" s="111" t="s">
        <v>70</v>
      </c>
      <c r="D700" s="111" t="s">
        <v>489</v>
      </c>
      <c r="E700" s="112" t="s">
        <v>490</v>
      </c>
      <c r="F700" s="95" t="s">
        <v>159</v>
      </c>
      <c r="G700" s="112" t="s">
        <v>468</v>
      </c>
      <c r="H700" s="100" t="s">
        <v>125</v>
      </c>
      <c r="I700" s="96">
        <v>1073</v>
      </c>
      <c r="J700" s="106">
        <v>72</v>
      </c>
      <c r="K700" s="105"/>
      <c r="L700" s="51" t="s">
        <v>81</v>
      </c>
      <c r="M700" s="51" t="s">
        <v>460</v>
      </c>
      <c r="N700" s="104" t="s">
        <v>491</v>
      </c>
    </row>
    <row r="701" spans="1:16" ht="16">
      <c r="A701" s="111">
        <v>122</v>
      </c>
      <c r="B701" s="112" t="s">
        <v>492</v>
      </c>
      <c r="C701" s="111" t="s">
        <v>70</v>
      </c>
      <c r="D701" s="111" t="s">
        <v>489</v>
      </c>
      <c r="E701" s="112" t="s">
        <v>490</v>
      </c>
      <c r="F701" s="95" t="s">
        <v>159</v>
      </c>
      <c r="G701" s="112" t="s">
        <v>468</v>
      </c>
      <c r="H701" s="100" t="s">
        <v>125</v>
      </c>
      <c r="I701" s="96">
        <v>1073</v>
      </c>
      <c r="J701" s="106">
        <v>72</v>
      </c>
      <c r="K701"/>
      <c r="L701" s="51" t="s">
        <v>81</v>
      </c>
      <c r="M701" s="51" t="s">
        <v>460</v>
      </c>
      <c r="N701" s="104" t="s">
        <v>491</v>
      </c>
    </row>
    <row r="702" spans="1:16" ht="18">
      <c r="A702" s="111">
        <v>123</v>
      </c>
      <c r="B702" s="112" t="s">
        <v>493</v>
      </c>
      <c r="C702" s="111" t="s">
        <v>349</v>
      </c>
      <c r="D702" s="111" t="s">
        <v>489</v>
      </c>
      <c r="E702" s="112" t="s">
        <v>490</v>
      </c>
      <c r="F702" s="95" t="s">
        <v>159</v>
      </c>
      <c r="G702" s="112" t="s">
        <v>468</v>
      </c>
      <c r="H702" s="100" t="s">
        <v>125</v>
      </c>
      <c r="I702" s="96">
        <v>1073</v>
      </c>
      <c r="J702" s="106">
        <v>72</v>
      </c>
      <c r="K702" s="105"/>
      <c r="L702" s="51" t="s">
        <v>81</v>
      </c>
      <c r="M702" s="51" t="s">
        <v>460</v>
      </c>
      <c r="N702" s="104" t="s">
        <v>491</v>
      </c>
    </row>
    <row r="703" spans="1:16" ht="18">
      <c r="A703" s="111">
        <v>124</v>
      </c>
      <c r="B703" s="112" t="s">
        <v>494</v>
      </c>
      <c r="C703" s="111" t="s">
        <v>495</v>
      </c>
      <c r="D703" s="111" t="s">
        <v>489</v>
      </c>
      <c r="E703" s="112" t="s">
        <v>490</v>
      </c>
      <c r="F703" s="95" t="s">
        <v>159</v>
      </c>
      <c r="G703" s="112" t="s">
        <v>468</v>
      </c>
      <c r="H703" s="100" t="s">
        <v>125</v>
      </c>
      <c r="I703" s="96">
        <v>1073</v>
      </c>
      <c r="J703" s="106">
        <v>72</v>
      </c>
      <c r="K703" s="105"/>
      <c r="L703" s="51" t="s">
        <v>81</v>
      </c>
      <c r="M703" s="51" t="s">
        <v>460</v>
      </c>
      <c r="N703" s="104" t="s">
        <v>491</v>
      </c>
    </row>
    <row r="704" spans="1:16" ht="18">
      <c r="A704" s="111">
        <v>121</v>
      </c>
      <c r="B704" s="112" t="s">
        <v>488</v>
      </c>
      <c r="C704" s="111" t="s">
        <v>70</v>
      </c>
      <c r="D704" s="111" t="s">
        <v>489</v>
      </c>
      <c r="E704" s="112" t="s">
        <v>490</v>
      </c>
      <c r="F704" s="95" t="s">
        <v>159</v>
      </c>
      <c r="G704" s="112" t="s">
        <v>468</v>
      </c>
      <c r="H704" s="100" t="s">
        <v>125</v>
      </c>
      <c r="I704" s="96">
        <v>1273</v>
      </c>
      <c r="J704" s="106">
        <v>76</v>
      </c>
      <c r="K704" s="105"/>
      <c r="L704" s="51" t="s">
        <v>81</v>
      </c>
      <c r="M704" s="51" t="s">
        <v>460</v>
      </c>
      <c r="N704" s="104" t="s">
        <v>491</v>
      </c>
    </row>
    <row r="705" spans="1:14" ht="18">
      <c r="A705" s="111">
        <v>122</v>
      </c>
      <c r="B705" s="112" t="s">
        <v>492</v>
      </c>
      <c r="C705" s="111" t="s">
        <v>70</v>
      </c>
      <c r="D705" s="111" t="s">
        <v>489</v>
      </c>
      <c r="E705" s="112" t="s">
        <v>490</v>
      </c>
      <c r="F705" s="95" t="s">
        <v>159</v>
      </c>
      <c r="G705" s="112" t="s">
        <v>468</v>
      </c>
      <c r="H705" s="100" t="s">
        <v>125</v>
      </c>
      <c r="I705" s="96">
        <v>1273</v>
      </c>
      <c r="J705" s="106">
        <v>76</v>
      </c>
      <c r="K705" s="105"/>
      <c r="L705" s="51" t="s">
        <v>81</v>
      </c>
      <c r="M705" s="51" t="s">
        <v>460</v>
      </c>
      <c r="N705" s="104" t="s">
        <v>491</v>
      </c>
    </row>
    <row r="706" spans="1:14" ht="16">
      <c r="A706" s="111">
        <v>123</v>
      </c>
      <c r="B706" s="112" t="s">
        <v>493</v>
      </c>
      <c r="C706" s="111" t="s">
        <v>349</v>
      </c>
      <c r="D706" s="111" t="s">
        <v>489</v>
      </c>
      <c r="E706" s="112" t="s">
        <v>490</v>
      </c>
      <c r="F706" s="95" t="s">
        <v>159</v>
      </c>
      <c r="G706" s="112" t="s">
        <v>468</v>
      </c>
      <c r="H706" s="100" t="s">
        <v>125</v>
      </c>
      <c r="I706" s="96">
        <v>1273</v>
      </c>
      <c r="J706" s="106">
        <v>76</v>
      </c>
      <c r="K706"/>
      <c r="L706" s="51" t="s">
        <v>81</v>
      </c>
      <c r="M706" s="51" t="s">
        <v>460</v>
      </c>
      <c r="N706" s="104" t="s">
        <v>491</v>
      </c>
    </row>
    <row r="707" spans="1:14" ht="18">
      <c r="A707" s="111">
        <v>124</v>
      </c>
      <c r="B707" s="112" t="s">
        <v>494</v>
      </c>
      <c r="C707" s="111" t="s">
        <v>495</v>
      </c>
      <c r="D707" s="111" t="s">
        <v>489</v>
      </c>
      <c r="E707" s="112" t="s">
        <v>490</v>
      </c>
      <c r="F707" s="95" t="s">
        <v>159</v>
      </c>
      <c r="G707" s="112" t="s">
        <v>468</v>
      </c>
      <c r="H707" s="100" t="s">
        <v>125</v>
      </c>
      <c r="I707" s="96">
        <v>1273</v>
      </c>
      <c r="J707" s="106">
        <v>76</v>
      </c>
      <c r="K707" s="105"/>
      <c r="L707" s="51" t="s">
        <v>81</v>
      </c>
      <c r="M707" s="51" t="s">
        <v>460</v>
      </c>
      <c r="N707" s="104" t="s">
        <v>491</v>
      </c>
    </row>
    <row r="708" spans="1:14" ht="18">
      <c r="A708" s="111">
        <v>121</v>
      </c>
      <c r="B708" s="112" t="s">
        <v>488</v>
      </c>
      <c r="C708" s="111" t="s">
        <v>70</v>
      </c>
      <c r="D708" s="111" t="s">
        <v>489</v>
      </c>
      <c r="E708" s="112" t="s">
        <v>490</v>
      </c>
      <c r="F708" s="95" t="s">
        <v>159</v>
      </c>
      <c r="G708" s="112" t="s">
        <v>468</v>
      </c>
      <c r="H708" s="100" t="s">
        <v>125</v>
      </c>
      <c r="I708" s="96">
        <v>1473</v>
      </c>
      <c r="J708" s="106">
        <v>78</v>
      </c>
      <c r="K708" s="105"/>
      <c r="L708" s="51" t="s">
        <v>81</v>
      </c>
      <c r="M708" s="51" t="s">
        <v>460</v>
      </c>
      <c r="N708" s="104" t="s">
        <v>491</v>
      </c>
    </row>
    <row r="709" spans="1:14" ht="18">
      <c r="A709" s="111">
        <v>122</v>
      </c>
      <c r="B709" s="112" t="s">
        <v>492</v>
      </c>
      <c r="C709" s="111" t="s">
        <v>70</v>
      </c>
      <c r="D709" s="111" t="s">
        <v>489</v>
      </c>
      <c r="E709" s="112" t="s">
        <v>490</v>
      </c>
      <c r="F709" s="95" t="s">
        <v>159</v>
      </c>
      <c r="G709" s="112" t="s">
        <v>468</v>
      </c>
      <c r="H709" s="100" t="s">
        <v>125</v>
      </c>
      <c r="I709" s="96">
        <v>1473</v>
      </c>
      <c r="J709" s="106">
        <v>78</v>
      </c>
      <c r="K709" s="105"/>
      <c r="L709" s="51" t="s">
        <v>81</v>
      </c>
      <c r="M709" s="51" t="s">
        <v>460</v>
      </c>
      <c r="N709" s="104" t="s">
        <v>491</v>
      </c>
    </row>
    <row r="710" spans="1:14" ht="18">
      <c r="A710" s="111">
        <v>123</v>
      </c>
      <c r="B710" s="112" t="s">
        <v>493</v>
      </c>
      <c r="C710" s="111" t="s">
        <v>349</v>
      </c>
      <c r="D710" s="111" t="s">
        <v>489</v>
      </c>
      <c r="E710" s="112" t="s">
        <v>490</v>
      </c>
      <c r="F710" s="95" t="s">
        <v>159</v>
      </c>
      <c r="G710" s="112" t="s">
        <v>468</v>
      </c>
      <c r="H710" s="100" t="s">
        <v>125</v>
      </c>
      <c r="I710" s="96">
        <v>1473</v>
      </c>
      <c r="J710" s="106">
        <v>78</v>
      </c>
      <c r="K710" s="105"/>
      <c r="L710" s="51" t="s">
        <v>81</v>
      </c>
      <c r="M710" s="51" t="s">
        <v>460</v>
      </c>
      <c r="N710" s="104" t="s">
        <v>491</v>
      </c>
    </row>
    <row r="711" spans="1:14" ht="16">
      <c r="A711" s="111">
        <v>124</v>
      </c>
      <c r="B711" s="112" t="s">
        <v>494</v>
      </c>
      <c r="C711" s="111" t="s">
        <v>495</v>
      </c>
      <c r="D711" s="111" t="s">
        <v>489</v>
      </c>
      <c r="E711" s="112" t="s">
        <v>490</v>
      </c>
      <c r="F711" s="95" t="s">
        <v>159</v>
      </c>
      <c r="G711" s="112" t="s">
        <v>468</v>
      </c>
      <c r="H711" s="100" t="s">
        <v>125</v>
      </c>
      <c r="I711" s="96">
        <v>1473</v>
      </c>
      <c r="J711" s="106">
        <v>78</v>
      </c>
      <c r="L711" s="51" t="s">
        <v>81</v>
      </c>
      <c r="M711" s="51" t="s">
        <v>460</v>
      </c>
      <c r="N711" s="104" t="s">
        <v>491</v>
      </c>
    </row>
    <row r="712" spans="1:14" ht="16">
      <c r="A712" s="98">
        <v>121</v>
      </c>
      <c r="B712" s="99" t="s">
        <v>488</v>
      </c>
      <c r="C712" s="98" t="s">
        <v>70</v>
      </c>
      <c r="D712" s="98" t="s">
        <v>489</v>
      </c>
      <c r="E712" s="99" t="s">
        <v>490</v>
      </c>
      <c r="F712" s="99" t="s">
        <v>75</v>
      </c>
      <c r="G712" s="99" t="s">
        <v>468</v>
      </c>
      <c r="H712" s="100"/>
      <c r="I712" s="101">
        <v>298</v>
      </c>
      <c r="J712" s="50">
        <v>6630</v>
      </c>
      <c r="L712" s="51" t="s">
        <v>167</v>
      </c>
      <c r="M712" s="51" t="s">
        <v>85</v>
      </c>
      <c r="N712" s="104" t="s">
        <v>491</v>
      </c>
    </row>
    <row r="713" spans="1:14" ht="16">
      <c r="A713" s="98">
        <v>122</v>
      </c>
      <c r="B713" s="99" t="s">
        <v>492</v>
      </c>
      <c r="C713" s="98" t="s">
        <v>70</v>
      </c>
      <c r="D713" s="98" t="s">
        <v>489</v>
      </c>
      <c r="E713" s="99" t="s">
        <v>490</v>
      </c>
      <c r="F713" s="99" t="s">
        <v>75</v>
      </c>
      <c r="G713" s="99" t="s">
        <v>468</v>
      </c>
      <c r="H713" s="100"/>
      <c r="I713" s="101">
        <v>298</v>
      </c>
      <c r="J713" s="50">
        <v>7810</v>
      </c>
      <c r="L713" s="51" t="s">
        <v>167</v>
      </c>
      <c r="M713" s="51" t="s">
        <v>85</v>
      </c>
      <c r="N713" s="104" t="s">
        <v>491</v>
      </c>
    </row>
    <row r="714" spans="1:14" ht="16">
      <c r="A714" s="98">
        <v>123</v>
      </c>
      <c r="B714" s="99" t="s">
        <v>493</v>
      </c>
      <c r="C714" s="98" t="s">
        <v>349</v>
      </c>
      <c r="D714" s="98" t="s">
        <v>489</v>
      </c>
      <c r="E714" s="99" t="s">
        <v>490</v>
      </c>
      <c r="F714" s="99" t="s">
        <v>75</v>
      </c>
      <c r="G714" s="99" t="s">
        <v>468</v>
      </c>
      <c r="H714" s="100"/>
      <c r="I714" s="101">
        <v>298</v>
      </c>
      <c r="J714" s="50">
        <v>6560</v>
      </c>
      <c r="L714" s="51" t="s">
        <v>167</v>
      </c>
      <c r="M714" s="51" t="s">
        <v>85</v>
      </c>
      <c r="N714" s="104" t="s">
        <v>491</v>
      </c>
    </row>
    <row r="715" spans="1:14" ht="16">
      <c r="A715" s="98">
        <v>124</v>
      </c>
      <c r="B715" s="99" t="s">
        <v>494</v>
      </c>
      <c r="C715" s="98" t="s">
        <v>495</v>
      </c>
      <c r="D715" s="98" t="s">
        <v>489</v>
      </c>
      <c r="E715" s="99" t="s">
        <v>490</v>
      </c>
      <c r="F715" s="99" t="s">
        <v>75</v>
      </c>
      <c r="G715" s="99" t="s">
        <v>468</v>
      </c>
      <c r="H715" s="100"/>
      <c r="I715" s="101">
        <v>298</v>
      </c>
      <c r="J715" s="50">
        <v>7850</v>
      </c>
      <c r="L715" s="51" t="s">
        <v>167</v>
      </c>
      <c r="M715" s="51" t="s">
        <v>85</v>
      </c>
      <c r="N715" s="104" t="s">
        <v>491</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2024-12-11T10:38:52Z</dcterms:modified>
</cp:coreProperties>
</file>