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vinash Kustagi\Desktop\Desktop\MS BIA\1. Linear Modelling - SPRING A 2016\0. Material_for_Final_Exam_Assignment 6\"/>
    </mc:Choice>
  </mc:AlternateContent>
  <bookViews>
    <workbookView xWindow="0" yWindow="0" windowWidth="20490" windowHeight="7755"/>
  </bookViews>
  <sheets>
    <sheet name="SIMPLE EXAMPLE" sheetId="3" r:id="rId1"/>
  </sheets>
  <calcPr calcId="152511"/>
</workbook>
</file>

<file path=xl/calcChain.xml><?xml version="1.0" encoding="utf-8"?>
<calcChain xmlns="http://schemas.openxmlformats.org/spreadsheetml/2006/main">
  <c r="F9" i="3" l="1"/>
  <c r="E9" i="3"/>
  <c r="B10" i="3"/>
  <c r="C10" i="3"/>
  <c r="B11" i="3"/>
  <c r="H7" i="3" s="1"/>
  <c r="C11" i="3"/>
  <c r="H5" i="3" l="1"/>
  <c r="I6" i="3"/>
  <c r="I5" i="3"/>
  <c r="I7" i="3"/>
  <c r="P5" i="3" s="1"/>
  <c r="H6" i="3"/>
  <c r="P7" i="3" l="1"/>
  <c r="O6" i="3"/>
  <c r="P6" i="3"/>
  <c r="O7" i="3"/>
  <c r="O5" i="3"/>
  <c r="E5" i="3"/>
  <c r="E6" i="3"/>
  <c r="F7" i="3"/>
  <c r="E4" i="3"/>
  <c r="E7" i="3"/>
  <c r="F6" i="3"/>
  <c r="F5" i="3"/>
  <c r="F4" i="3"/>
  <c r="H21" i="3"/>
  <c r="H29" i="3" s="1"/>
  <c r="I15" i="3"/>
  <c r="I27" i="3" s="1"/>
  <c r="I21" i="3"/>
  <c r="I29" i="3" s="1"/>
  <c r="H4" i="3"/>
  <c r="H20" i="3"/>
  <c r="H28" i="3" s="1"/>
  <c r="I4" i="3"/>
  <c r="I20" i="3"/>
  <c r="I28" i="3" s="1"/>
  <c r="H9" i="3" l="1"/>
  <c r="H8" i="3"/>
  <c r="I8" i="3"/>
  <c r="I9" i="3"/>
  <c r="M6" i="3"/>
  <c r="N6" i="3"/>
  <c r="M4" i="3"/>
  <c r="P4" i="3"/>
  <c r="H14" i="3"/>
  <c r="H26" i="3" s="1"/>
  <c r="O4" i="3"/>
  <c r="N4" i="3"/>
  <c r="H15" i="3"/>
  <c r="H27" i="3" s="1"/>
  <c r="N5" i="3"/>
  <c r="M5" i="3"/>
  <c r="I22" i="3"/>
  <c r="N7" i="3"/>
  <c r="M7" i="3"/>
  <c r="I14" i="3"/>
  <c r="H30" i="3" l="1"/>
  <c r="I16" i="3"/>
  <c r="I26" i="3"/>
  <c r="I30" i="3" s="1"/>
  <c r="H16" i="3"/>
  <c r="H22" i="3"/>
</calcChain>
</file>

<file path=xl/sharedStrings.xml><?xml version="1.0" encoding="utf-8"?>
<sst xmlns="http://schemas.openxmlformats.org/spreadsheetml/2006/main" count="26" uniqueCount="17">
  <si>
    <t>EUCLIDEAN MATRIX</t>
  </si>
  <si>
    <t>CLUSTER 1</t>
  </si>
  <si>
    <t>CLUSTER 2</t>
  </si>
  <si>
    <t>A VERY SIMPLE EXAMPLE OF CLUSTER ANALYSIS</t>
  </si>
  <si>
    <t>INCOME</t>
  </si>
  <si>
    <t>EDUCATION</t>
  </si>
  <si>
    <t>ID</t>
  </si>
  <si>
    <t>MEAN</t>
  </si>
  <si>
    <t>ZINCOME</t>
  </si>
  <si>
    <t>ZEDUCATION</t>
  </si>
  <si>
    <t>A</t>
  </si>
  <si>
    <t>B</t>
  </si>
  <si>
    <t>C</t>
  </si>
  <si>
    <t>D</t>
  </si>
  <si>
    <t>TOTAL SS</t>
  </si>
  <si>
    <t>SAMPLE SD</t>
  </si>
  <si>
    <t>MEAN (CENTROID)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</si>
</sst>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64" fontId="0" fillId="0" borderId="0" xfId="0" applyNumberFormat="1"/>
    <xf numFmtId="0" fontId="18" fillId="0" borderId="0" xfId="0" applyFont="1" applyAlignment="1">
      <alignment horizontal="center"/>
    </xf>
    <xf numFmtId="2" fontId="0" fillId="33" borderId="0" xfId="0" applyNumberFormat="1" applyFill="1" applyAlignment="1">
      <alignment horizontal="center"/>
    </xf>
    <xf numFmtId="0" fontId="19" fillId="0" borderId="0" xfId="0" applyFont="1"/>
    <xf numFmtId="164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64" fontId="6" fillId="2" borderId="0" xfId="6" applyNumberFormat="1"/>
    <xf numFmtId="0" fontId="20" fillId="0" borderId="0" xfId="0" applyFont="1"/>
    <xf numFmtId="164" fontId="0" fillId="34" borderId="0" xfId="0" applyNumberFormat="1" applyFill="1"/>
    <xf numFmtId="0" fontId="21" fillId="0" borderId="0" xfId="0" applyFont="1"/>
    <xf numFmtId="0" fontId="22" fillId="0" borderId="0" xfId="0" applyFont="1"/>
    <xf numFmtId="0" fontId="23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  <xf numFmtId="0" fontId="24" fillId="33" borderId="0" xfId="0" applyFont="1" applyFill="1" applyAlignment="1">
      <alignment horizontal="center"/>
    </xf>
    <xf numFmtId="2" fontId="16" fillId="33" borderId="0" xfId="0" applyNumberFormat="1" applyFont="1" applyFill="1" applyAlignment="1">
      <alignment horizontal="center"/>
    </xf>
    <xf numFmtId="2" fontId="16" fillId="0" borderId="0" xfId="0" applyNumberFormat="1" applyFont="1" applyFill="1" applyAlignment="1">
      <alignment horizontal="center"/>
    </xf>
    <xf numFmtId="165" fontId="0" fillId="0" borderId="0" xfId="0" applyNumberFormat="1"/>
    <xf numFmtId="0" fontId="25" fillId="0" borderId="0" xfId="0" applyFont="1"/>
    <xf numFmtId="164" fontId="23" fillId="0" borderId="0" xfId="0" applyNumberFormat="1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- EDUCATION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'SIMPLE EXAMPLE'!$C$3</c:f>
              <c:strCache>
                <c:ptCount val="1"/>
                <c:pt idx="0">
                  <c:v>EDUCATION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'SIMPLE EXAMPLE'!$B$4:$B$7</c:f>
              <c:numCache>
                <c:formatCode>General</c:formatCode>
                <c:ptCount val="4"/>
                <c:pt idx="0">
                  <c:v>100</c:v>
                </c:pt>
                <c:pt idx="1">
                  <c:v>90</c:v>
                </c:pt>
                <c:pt idx="2">
                  <c:v>50</c:v>
                </c:pt>
                <c:pt idx="3">
                  <c:v>20</c:v>
                </c:pt>
              </c:numCache>
            </c:numRef>
          </c:xVal>
          <c:yVal>
            <c:numRef>
              <c:f>'SIMPLE EXAMPLE'!$C$4:$C$7</c:f>
              <c:numCache>
                <c:formatCode>General</c:formatCode>
                <c:ptCount val="4"/>
                <c:pt idx="0">
                  <c:v>25</c:v>
                </c:pt>
                <c:pt idx="1">
                  <c:v>20</c:v>
                </c:pt>
                <c:pt idx="2">
                  <c:v>12</c:v>
                </c:pt>
                <c:pt idx="3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576344"/>
        <c:axId val="485575560"/>
      </c:scatterChart>
      <c:valAx>
        <c:axId val="485576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75560"/>
        <c:crosses val="autoZero"/>
        <c:crossBetween val="midCat"/>
      </c:valAx>
      <c:valAx>
        <c:axId val="48557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76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SCALED INCOME - EDUCATION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'SIMPLE EXAMPLE'!$H$4:$H$7</c:f>
              <c:numCache>
                <c:formatCode>0.0000</c:formatCode>
                <c:ptCount val="4"/>
                <c:pt idx="0">
                  <c:v>0.94675311640080384</c:v>
                </c:pt>
                <c:pt idx="1">
                  <c:v>0.67625222600057422</c:v>
                </c:pt>
                <c:pt idx="2">
                  <c:v>-0.40575133560034449</c:v>
                </c:pt>
                <c:pt idx="3">
                  <c:v>-1.2172540068010336</c:v>
                </c:pt>
              </c:numCache>
            </c:numRef>
          </c:xVal>
          <c:yVal>
            <c:numRef>
              <c:f>'SIMPLE EXAMPLE'!$I$4:$I$7</c:f>
              <c:numCache>
                <c:formatCode>0.0000</c:formatCode>
                <c:ptCount val="4"/>
                <c:pt idx="0">
                  <c:v>1.1602901757428896</c:v>
                </c:pt>
                <c:pt idx="1">
                  <c:v>0.47776654295295456</c:v>
                </c:pt>
                <c:pt idx="2">
                  <c:v>-0.61427126951094158</c:v>
                </c:pt>
                <c:pt idx="3">
                  <c:v>-1.0237854491849028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569288"/>
        <c:axId val="485569680"/>
      </c:scatterChart>
      <c:valAx>
        <c:axId val="485569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69680"/>
        <c:crosses val="autoZero"/>
        <c:crossBetween val="midCat"/>
      </c:valAx>
      <c:valAx>
        <c:axId val="48556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69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9</xdr:row>
      <xdr:rowOff>47625</xdr:rowOff>
    </xdr:from>
    <xdr:to>
      <xdr:col>18</xdr:col>
      <xdr:colOff>276225</xdr:colOff>
      <xdr:row>24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542925</xdr:colOff>
      <xdr:row>25</xdr:row>
      <xdr:rowOff>119062</xdr:rowOff>
    </xdr:from>
    <xdr:to>
      <xdr:col>18</xdr:col>
      <xdr:colOff>238125</xdr:colOff>
      <xdr:row>40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0"/>
  <sheetViews>
    <sheetView tabSelected="1" topLeftCell="A3" workbookViewId="0">
      <selection activeCell="B10" sqref="B10"/>
    </sheetView>
  </sheetViews>
  <sheetFormatPr defaultRowHeight="15" x14ac:dyDescent="0.25"/>
  <cols>
    <col min="1" max="1" width="10.85546875" bestFit="1" customWidth="1"/>
    <col min="3" max="3" width="11.42578125" bestFit="1" customWidth="1"/>
    <col min="4" max="4" width="11.42578125" customWidth="1"/>
    <col min="5" max="6" width="10.28515625" bestFit="1" customWidth="1"/>
    <col min="7" max="7" width="17.5703125" bestFit="1" customWidth="1"/>
    <col min="8" max="9" width="18.85546875" bestFit="1" customWidth="1"/>
    <col min="19" max="19" width="15.7109375" bestFit="1" customWidth="1"/>
  </cols>
  <sheetData>
    <row r="1" spans="1:19" ht="21" x14ac:dyDescent="0.35">
      <c r="H1" s="10" t="s">
        <v>3</v>
      </c>
    </row>
    <row r="2" spans="1:19" ht="21" x14ac:dyDescent="0.35">
      <c r="H2" s="11"/>
      <c r="N2" s="4" t="s">
        <v>0</v>
      </c>
    </row>
    <row r="3" spans="1:19" x14ac:dyDescent="0.25">
      <c r="A3" s="16" t="s">
        <v>6</v>
      </c>
      <c r="B3" s="15" t="s">
        <v>4</v>
      </c>
      <c r="C3" s="15" t="s">
        <v>5</v>
      </c>
      <c r="D3" s="15"/>
      <c r="H3" s="2" t="s">
        <v>8</v>
      </c>
      <c r="I3" s="2" t="s">
        <v>9</v>
      </c>
      <c r="M3" s="12" t="s">
        <v>10</v>
      </c>
      <c r="N3" s="12" t="s">
        <v>11</v>
      </c>
      <c r="O3" s="12" t="s">
        <v>12</v>
      </c>
      <c r="P3" s="12" t="s">
        <v>13</v>
      </c>
    </row>
    <row r="4" spans="1:19" x14ac:dyDescent="0.25">
      <c r="A4" s="6" t="s">
        <v>10</v>
      </c>
      <c r="B4" s="14">
        <v>100</v>
      </c>
      <c r="C4" s="14">
        <v>25</v>
      </c>
      <c r="D4" s="14"/>
      <c r="E4" s="1">
        <f>(B4-$B$10)/$B$11</f>
        <v>0.94675311640080384</v>
      </c>
      <c r="F4" s="1">
        <f>(C4-$C$10)/$C$11</f>
        <v>1.1602901757428896</v>
      </c>
      <c r="H4" s="5">
        <f>(B4-$B$10)/$B$11</f>
        <v>0.94675311640080384</v>
      </c>
      <c r="I4" s="5">
        <f>(C4-$C$10)/$C$11</f>
        <v>1.1602901757428896</v>
      </c>
      <c r="L4" s="12" t="s">
        <v>10</v>
      </c>
      <c r="M4" s="7">
        <f>SQRT((H4-$H$4)^2+(I4-$I$4)^2)</f>
        <v>0</v>
      </c>
      <c r="N4" s="1">
        <f>SQRT((H4-$H$5)^2+(I4-$I$5)^2)</f>
        <v>0.73417248724266915</v>
      </c>
      <c r="O4" s="1">
        <f>SQRT((H4-$H$6)^2+(I4-$I$6)^2)</f>
        <v>2.2312186391441546</v>
      </c>
      <c r="P4" s="1">
        <f>SQRT((H4-$H$7)^2+(I4-$I$7)^2)</f>
        <v>3.074591544363579</v>
      </c>
    </row>
    <row r="5" spans="1:19" x14ac:dyDescent="0.25">
      <c r="A5" s="6" t="s">
        <v>11</v>
      </c>
      <c r="B5" s="14">
        <v>90</v>
      </c>
      <c r="C5" s="14">
        <v>20</v>
      </c>
      <c r="D5" s="14"/>
      <c r="E5" s="1">
        <f>(B5-$B$10)/$B$11</f>
        <v>0.67625222600057422</v>
      </c>
      <c r="F5" s="1">
        <f>(C5-$C$10)/$C$11</f>
        <v>0.47776654295295456</v>
      </c>
      <c r="H5" s="5">
        <f>(B5-$B$10)/$B$11</f>
        <v>0.67625222600057422</v>
      </c>
      <c r="I5" s="5">
        <f>(C5-$C$10)/$C$11</f>
        <v>0.47776654295295456</v>
      </c>
      <c r="L5" s="12" t="s">
        <v>11</v>
      </c>
      <c r="M5" s="1">
        <f>SQRT((H5-$H$4)^2+(I5-$I$4)^2)</f>
        <v>0.73417248724266915</v>
      </c>
      <c r="N5" s="7">
        <f>SQRT((H5-$H$5)^2+(I5-$I$5)^2)</f>
        <v>0</v>
      </c>
      <c r="O5" s="1">
        <f>SQRT((H5-$H$6)^2+(I5-$I$6)^2)</f>
        <v>1.5372957721817895</v>
      </c>
      <c r="P5" s="1">
        <f>SQRT((H5-$H$7)^2+(I5-$I$7)^2)</f>
        <v>2.4166142097471215</v>
      </c>
    </row>
    <row r="6" spans="1:19" x14ac:dyDescent="0.25">
      <c r="A6" s="6" t="s">
        <v>12</v>
      </c>
      <c r="B6" s="14">
        <v>50</v>
      </c>
      <c r="C6" s="14">
        <v>12</v>
      </c>
      <c r="D6" s="14"/>
      <c r="E6" s="1">
        <f>(B6-$B$10)/$B$11</f>
        <v>-0.40575133560034449</v>
      </c>
      <c r="F6" s="1">
        <f>(C6-$C$10)/$C$11</f>
        <v>-0.61427126951094158</v>
      </c>
      <c r="H6" s="5">
        <f>(B6-$B$10)/$B$11</f>
        <v>-0.40575133560034449</v>
      </c>
      <c r="I6" s="5">
        <f>(C6-$C$10)/$C$11</f>
        <v>-0.61427126951094158</v>
      </c>
      <c r="L6" s="12" t="s">
        <v>12</v>
      </c>
      <c r="M6" s="1">
        <f>SQRT((H6-$H$4)^2+(I6-$I$4)^2)</f>
        <v>2.2312186391441546</v>
      </c>
      <c r="N6" s="1">
        <f>SQRT((H6-$H$5)^2+(I6-$I$5)^2)</f>
        <v>1.5372957721817895</v>
      </c>
      <c r="O6" s="7">
        <f>SQRT((H6-$H$6)^2+(I6-$I$6)^2)</f>
        <v>0</v>
      </c>
      <c r="P6" s="1">
        <f>SQRT((H6-$H$7)^2+(I6-$I$7)^2)</f>
        <v>0.90897659415404697</v>
      </c>
      <c r="S6" s="19"/>
    </row>
    <row r="7" spans="1:19" x14ac:dyDescent="0.25">
      <c r="A7" s="6" t="s">
        <v>13</v>
      </c>
      <c r="B7" s="14">
        <v>20</v>
      </c>
      <c r="C7" s="14">
        <v>9</v>
      </c>
      <c r="D7" s="14"/>
      <c r="E7" s="1">
        <f>(B7-$B$10)/$B$11</f>
        <v>-1.2172540068010336</v>
      </c>
      <c r="F7" s="1">
        <f>(C7-$C$10)/$C$11</f>
        <v>-1.0237854491849028</v>
      </c>
      <c r="H7" s="5">
        <f>(B7-$B$10)/$B$11</f>
        <v>-1.2172540068010336</v>
      </c>
      <c r="I7" s="5">
        <f>(C7-$C$10)/$C$11</f>
        <v>-1.0237854491849028</v>
      </c>
      <c r="L7" s="12" t="s">
        <v>13</v>
      </c>
      <c r="M7" s="1">
        <f>SQRT((H7-$H$4)^2+(I7-$I$4)^2)</f>
        <v>3.074591544363579</v>
      </c>
      <c r="N7" s="1">
        <f>SQRT((H7-$H$5)^2+(I7-$I$5)^2)</f>
        <v>2.4166142097471215</v>
      </c>
      <c r="O7" s="1">
        <f>SQRT((H7-$H$6)^2+(I7-$I$6)^2)</f>
        <v>0.90897659415404697</v>
      </c>
      <c r="P7" s="7">
        <f>SQRT((H7-$H$7)^2+(I7-$I$7)^2)</f>
        <v>0</v>
      </c>
    </row>
    <row r="8" spans="1:19" x14ac:dyDescent="0.25">
      <c r="D8" s="18"/>
      <c r="H8" s="3">
        <f>AVERAGE(H4:H7)</f>
        <v>0</v>
      </c>
      <c r="I8" s="3">
        <f>AVERAGE(I4:I7)</f>
        <v>0</v>
      </c>
      <c r="P8" s="1"/>
    </row>
    <row r="9" spans="1:19" x14ac:dyDescent="0.25">
      <c r="B9" s="14">
        <v>75</v>
      </c>
      <c r="C9" s="14">
        <v>10</v>
      </c>
      <c r="D9" s="18"/>
      <c r="E9" s="1">
        <f>(B9-$B$10)/$B$11</f>
        <v>0.27050089040022968</v>
      </c>
      <c r="F9" s="1">
        <f>(C9-$C$10)/$C$11</f>
        <v>-0.88728072262691571</v>
      </c>
      <c r="H9" s="3">
        <f>_xlfn.STDEV.S(H4:H7)</f>
        <v>1</v>
      </c>
      <c r="I9" s="3">
        <f>_xlfn.STDEV.S(I4:I7)</f>
        <v>1</v>
      </c>
    </row>
    <row r="10" spans="1:19" x14ac:dyDescent="0.25">
      <c r="A10" s="13" t="s">
        <v>7</v>
      </c>
      <c r="B10" s="17">
        <f>AVERAGE(B4:B7)</f>
        <v>65</v>
      </c>
      <c r="C10" s="17">
        <f>AVERAGE(C4:C7)</f>
        <v>16.5</v>
      </c>
    </row>
    <row r="11" spans="1:19" x14ac:dyDescent="0.25">
      <c r="A11" s="13" t="s">
        <v>15</v>
      </c>
      <c r="B11" s="17">
        <f>_xlfn.STDEV.S(B4:B7)</f>
        <v>36.968455021364726</v>
      </c>
      <c r="C11" s="17">
        <f>_xlfn.STDEV.S(C4:C7)</f>
        <v>7.32575365861197</v>
      </c>
    </row>
    <row r="13" spans="1:19" x14ac:dyDescent="0.25">
      <c r="H13" s="8" t="s">
        <v>1</v>
      </c>
    </row>
    <row r="14" spans="1:19" x14ac:dyDescent="0.25">
      <c r="H14" s="1">
        <f>H4</f>
        <v>0.94675311640080384</v>
      </c>
      <c r="I14" s="1">
        <f>I4</f>
        <v>1.1602901757428896</v>
      </c>
    </row>
    <row r="15" spans="1:19" x14ac:dyDescent="0.25">
      <c r="H15" s="1">
        <f>H5</f>
        <v>0.67625222600057422</v>
      </c>
      <c r="I15" s="1">
        <f>I5</f>
        <v>0.47776654295295456</v>
      </c>
    </row>
    <row r="16" spans="1:19" x14ac:dyDescent="0.25">
      <c r="G16" s="22" t="s">
        <v>16</v>
      </c>
      <c r="H16" s="9">
        <f>AVERAGE(H14:H15)</f>
        <v>0.81150267120068897</v>
      </c>
      <c r="I16" s="9">
        <f>AVERAGE(I14:I15)</f>
        <v>0.81902835934792206</v>
      </c>
    </row>
    <row r="19" spans="7:9" x14ac:dyDescent="0.25">
      <c r="H19" s="8" t="s">
        <v>2</v>
      </c>
    </row>
    <row r="20" spans="7:9" x14ac:dyDescent="0.25">
      <c r="H20" s="1">
        <f>H6</f>
        <v>-0.40575133560034449</v>
      </c>
      <c r="I20" s="1">
        <f>I6</f>
        <v>-0.61427126951094158</v>
      </c>
    </row>
    <row r="21" spans="7:9" x14ac:dyDescent="0.25">
      <c r="H21" s="1">
        <f>H7</f>
        <v>-1.2172540068010336</v>
      </c>
      <c r="I21" s="1">
        <f>I7</f>
        <v>-1.0237854491849028</v>
      </c>
    </row>
    <row r="22" spans="7:9" x14ac:dyDescent="0.25">
      <c r="G22" s="22" t="s">
        <v>16</v>
      </c>
      <c r="H22" s="9">
        <f>AVERAGE(H20:H21)</f>
        <v>-0.81150267120068897</v>
      </c>
      <c r="I22" s="9">
        <f>AVERAGE(I20:I21)</f>
        <v>-0.81902835934792217</v>
      </c>
    </row>
    <row r="25" spans="7:9" x14ac:dyDescent="0.25">
      <c r="H25" s="20" t="s">
        <v>14</v>
      </c>
    </row>
    <row r="26" spans="7:9" x14ac:dyDescent="0.25">
      <c r="H26" s="5">
        <f>H14^2</f>
        <v>0.89634146341463405</v>
      </c>
      <c r="I26" s="5">
        <f>I14^2</f>
        <v>1.3462732919254656</v>
      </c>
    </row>
    <row r="27" spans="7:9" x14ac:dyDescent="0.25">
      <c r="H27" s="5">
        <f>H15^2</f>
        <v>0.45731707317073172</v>
      </c>
      <c r="I27" s="5">
        <f>I15^2</f>
        <v>0.22826086956521738</v>
      </c>
    </row>
    <row r="28" spans="7:9" x14ac:dyDescent="0.25">
      <c r="H28" s="5">
        <f>H20^2</f>
        <v>0.16463414634146337</v>
      </c>
      <c r="I28" s="5">
        <f>I20^2</f>
        <v>0.37732919254658381</v>
      </c>
    </row>
    <row r="29" spans="7:9" x14ac:dyDescent="0.25">
      <c r="H29" s="5">
        <f>H21^2</f>
        <v>1.4817073170731707</v>
      </c>
      <c r="I29" s="5">
        <f>I21^2</f>
        <v>1.048136645962733</v>
      </c>
    </row>
    <row r="30" spans="7:9" x14ac:dyDescent="0.25">
      <c r="H30" s="21">
        <f>SUM(H26:H29)</f>
        <v>3</v>
      </c>
      <c r="I30" s="21">
        <f>SUM(I26:I29)</f>
        <v>3</v>
      </c>
    </row>
  </sheetData>
  <printOptions headings="1" gridLines="1"/>
  <pageMargins left="0.7" right="0.7" top="0.75" bottom="0.75" header="0.3" footer="0.3"/>
  <pageSetup paperSize="17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rajus</dc:creator>
  <cp:lastModifiedBy>Avinash Kustagi</cp:lastModifiedBy>
  <cp:lastPrinted>2016-02-19T21:47:49Z</cp:lastPrinted>
  <dcterms:created xsi:type="dcterms:W3CDTF">2016-02-19T21:01:52Z</dcterms:created>
  <dcterms:modified xsi:type="dcterms:W3CDTF">2016-03-08T01:16:19Z</dcterms:modified>
</cp:coreProperties>
</file>