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559cd061a41bbe/Documents/"/>
    </mc:Choice>
  </mc:AlternateContent>
  <xr:revisionPtr revIDLastSave="29" documentId="8_{DA1D165F-06CB-4553-A3B7-866584762CF2}" xr6:coauthVersionLast="47" xr6:coauthVersionMax="47" xr10:uidLastSave="{01D8890A-B49C-4535-9C2D-8F63481F0449}"/>
  <bookViews>
    <workbookView xWindow="-120" yWindow="-120" windowWidth="20730" windowHeight="11040" xr2:uid="{0C39F5B8-EA30-48E6-90E4-E2608892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J45" i="1"/>
  <c r="H45" i="1"/>
  <c r="E45" i="1"/>
  <c r="J44" i="1"/>
  <c r="J41" i="1"/>
  <c r="J40" i="1"/>
  <c r="J39" i="1"/>
  <c r="J37" i="1"/>
  <c r="J36" i="1"/>
  <c r="J34" i="1"/>
  <c r="J32" i="1"/>
  <c r="J30" i="1"/>
  <c r="J31" i="1"/>
  <c r="J33" i="1"/>
  <c r="J35" i="1"/>
  <c r="J38" i="1"/>
  <c r="J42" i="1"/>
  <c r="J43" i="1"/>
  <c r="J29" i="1"/>
  <c r="J28" i="1"/>
  <c r="J27" i="1"/>
  <c r="K41" i="1"/>
  <c r="K40" i="1"/>
  <c r="K39" i="1"/>
  <c r="K37" i="1"/>
  <c r="K36" i="1"/>
  <c r="K34" i="1"/>
  <c r="K32" i="1"/>
  <c r="K25" i="1"/>
  <c r="F26" i="1"/>
  <c r="K26" i="1" s="1"/>
  <c r="F27" i="1"/>
  <c r="F28" i="1"/>
  <c r="K28" i="1" s="1"/>
  <c r="F29" i="1"/>
  <c r="F30" i="1"/>
  <c r="K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K44" i="1" s="1"/>
  <c r="F25" i="1"/>
  <c r="I25" i="1"/>
  <c r="I27" i="1"/>
  <c r="K27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6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K43" i="1" l="1"/>
  <c r="K42" i="1"/>
  <c r="K38" i="1"/>
  <c r="K35" i="1"/>
  <c r="K33" i="1"/>
  <c r="K31" i="1"/>
  <c r="K29" i="1"/>
</calcChain>
</file>

<file path=xl/sharedStrings.xml><?xml version="1.0" encoding="utf-8"?>
<sst xmlns="http://schemas.openxmlformats.org/spreadsheetml/2006/main" count="22" uniqueCount="18">
  <si>
    <t>IA</t>
  </si>
  <si>
    <t>ST</t>
  </si>
  <si>
    <t>Server 01</t>
  </si>
  <si>
    <t>Server 02</t>
  </si>
  <si>
    <t>Departure</t>
  </si>
  <si>
    <t>Server02</t>
  </si>
  <si>
    <t>Departure2</t>
  </si>
  <si>
    <t>TimeInQueue</t>
  </si>
  <si>
    <t>S.No</t>
  </si>
  <si>
    <t>Service Begin</t>
  </si>
  <si>
    <t>Service Time</t>
  </si>
  <si>
    <t>Service End</t>
  </si>
  <si>
    <t>Customer</t>
  </si>
  <si>
    <t>IAT</t>
  </si>
  <si>
    <t>AT</t>
  </si>
  <si>
    <t>Delay</t>
  </si>
  <si>
    <t>Time in System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</si>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</sst>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080222-718C-4DE9-B913-E555888119EF}" name="Table2" displayName="Table2" ref="B1:H22" totalsRowCount="1" headerRowDxfId="18" dataDxfId="17">
  <autoFilter ref="B1:H21" xr:uid="{C2080222-718C-4DE9-B913-E555888119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E71FCFC-E08B-4D30-8CA2-0431EBDF16C4}" name="IA" dataDxfId="16" totalsRowDxfId="6"/>
    <tableColumn id="2" xr3:uid="{9F591ECE-C488-4109-956A-374F146F680B}" name="ST" totalsRowFunction="custom" dataDxfId="15" totalsRowDxfId="5">
      <totalsRowFormula>(SUM(Table2[ST])/20)</totalsRowFormula>
    </tableColumn>
    <tableColumn id="3" xr3:uid="{B1758BC2-9E7C-484D-A3C1-8D23B0F26B5F}" name="Server 01" dataDxfId="14" totalsRowDxfId="4"/>
    <tableColumn id="4" xr3:uid="{5C43D818-CDF8-46DC-89D7-31BB000EF240}" name="Departure" dataDxfId="13" totalsRowDxfId="3"/>
    <tableColumn id="5" xr3:uid="{2CC7846D-D841-4BDF-A9CE-F9163AA5EDBC}" name="Server02" dataDxfId="12" totalsRowDxfId="2"/>
    <tableColumn id="6" xr3:uid="{C64DF566-607B-4E61-A05A-707FE95FD68B}" name="Departure2" dataDxfId="11" totalsRowDxfId="1"/>
    <tableColumn id="7" xr3:uid="{97374234-F535-4CC6-A9B0-075BCBAA7A88}" name="TimeInQueue" dataDxfId="1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F6C508-0444-4BA3-B361-52FB43BACE9E}" name="Table3" displayName="Table3" ref="A1:A21" totalsRowShown="0" headerRowDxfId="9" dataDxfId="8">
  <autoFilter ref="A1:A21" xr:uid="{CEF6C508-0444-4BA3-B361-52FB43BACE9E}">
    <filterColumn colId="0" hiddenButton="1"/>
  </autoFilter>
  <tableColumns count="1">
    <tableColumn id="1" xr3:uid="{46BABAFF-112B-4158-84DF-FC03E7BF0906}" name="S.No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74DF-1042-4386-8184-8FCD7231698C}">
  <dimension ref="A1:K45"/>
  <sheetViews>
    <sheetView tabSelected="1" topLeftCell="A9" zoomScaleNormal="100" workbookViewId="0">
      <selection activeCell="C23" sqref="C23:C24"/>
    </sheetView>
  </sheetViews>
  <sheetFormatPr defaultColWidth="13.42578125" defaultRowHeight="15" x14ac:dyDescent="0.25"/>
  <sheetData>
    <row r="1" spans="1:8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1</v>
      </c>
      <c r="B2" s="2">
        <v>8.3000000000000007</v>
      </c>
      <c r="C2" s="2">
        <v>3.1</v>
      </c>
      <c r="D2" s="2"/>
      <c r="E2" s="2"/>
      <c r="F2" s="2"/>
      <c r="G2" s="2"/>
      <c r="H2" s="2"/>
    </row>
    <row r="3" spans="1:8" x14ac:dyDescent="0.25">
      <c r="A3" s="2">
        <v>2</v>
      </c>
      <c r="B3" s="2">
        <v>2</v>
      </c>
      <c r="C3" s="2">
        <v>2.6</v>
      </c>
      <c r="D3" s="2"/>
      <c r="E3" s="2"/>
      <c r="F3" s="2"/>
      <c r="G3" s="2"/>
      <c r="H3" s="2"/>
    </row>
    <row r="4" spans="1:8" x14ac:dyDescent="0.25">
      <c r="A4" s="2">
        <v>3</v>
      </c>
      <c r="B4" s="2">
        <v>5.9</v>
      </c>
      <c r="C4" s="2">
        <v>8.8000000000000007</v>
      </c>
      <c r="D4" s="2"/>
      <c r="E4" s="2"/>
      <c r="F4" s="2"/>
      <c r="G4" s="2"/>
      <c r="H4" s="2"/>
    </row>
    <row r="5" spans="1:8" x14ac:dyDescent="0.25">
      <c r="A5" s="2">
        <v>4</v>
      </c>
      <c r="B5" s="2">
        <v>2.8</v>
      </c>
      <c r="C5" s="2">
        <v>7.4</v>
      </c>
      <c r="D5" s="2"/>
      <c r="E5" s="2"/>
      <c r="F5" s="2"/>
      <c r="G5" s="2"/>
      <c r="H5" s="2"/>
    </row>
    <row r="6" spans="1:8" x14ac:dyDescent="0.25">
      <c r="A6" s="2">
        <v>5</v>
      </c>
      <c r="B6" s="2">
        <v>2.8</v>
      </c>
      <c r="C6" s="2">
        <v>5.0999999999999996</v>
      </c>
      <c r="D6" s="2"/>
      <c r="E6" s="2"/>
      <c r="F6" s="2"/>
      <c r="G6" s="2"/>
      <c r="H6" s="2"/>
    </row>
    <row r="7" spans="1:8" x14ac:dyDescent="0.25">
      <c r="A7" s="2">
        <v>6</v>
      </c>
      <c r="B7" s="2">
        <v>9.1</v>
      </c>
      <c r="C7" s="2">
        <v>10.5</v>
      </c>
      <c r="D7" s="2"/>
      <c r="E7" s="2"/>
      <c r="F7" s="2"/>
      <c r="G7" s="2"/>
      <c r="H7" s="2"/>
    </row>
    <row r="8" spans="1:8" x14ac:dyDescent="0.25">
      <c r="A8" s="2">
        <v>7</v>
      </c>
      <c r="B8" s="2">
        <v>0.9</v>
      </c>
      <c r="C8" s="2">
        <v>6</v>
      </c>
      <c r="D8" s="2"/>
      <c r="E8" s="2"/>
      <c r="F8" s="2"/>
      <c r="G8" s="2"/>
      <c r="H8" s="2"/>
    </row>
    <row r="9" spans="1:8" x14ac:dyDescent="0.25">
      <c r="A9" s="2">
        <v>8</v>
      </c>
      <c r="B9" s="2">
        <v>0.2</v>
      </c>
      <c r="C9" s="2">
        <v>10</v>
      </c>
      <c r="D9" s="2"/>
      <c r="E9" s="2"/>
      <c r="F9" s="2"/>
      <c r="G9" s="2"/>
      <c r="H9" s="2"/>
    </row>
    <row r="10" spans="1:8" x14ac:dyDescent="0.25">
      <c r="A10" s="2">
        <v>9</v>
      </c>
      <c r="B10" s="2">
        <v>2.2000000000000002</v>
      </c>
      <c r="C10" s="2">
        <v>8.4</v>
      </c>
      <c r="D10" s="2"/>
      <c r="E10" s="2"/>
      <c r="F10" s="2"/>
      <c r="G10" s="2"/>
      <c r="H10" s="2"/>
    </row>
    <row r="11" spans="1:8" x14ac:dyDescent="0.25">
      <c r="A11" s="2">
        <v>10</v>
      </c>
      <c r="B11" s="2">
        <v>3.4</v>
      </c>
      <c r="C11" s="2">
        <v>5.5</v>
      </c>
      <c r="D11" s="2"/>
      <c r="E11" s="2"/>
      <c r="F11" s="2"/>
      <c r="G11" s="2"/>
      <c r="H11" s="2"/>
    </row>
    <row r="12" spans="1:8" x14ac:dyDescent="0.25">
      <c r="A12" s="2">
        <v>11</v>
      </c>
      <c r="B12" s="2">
        <v>8.9</v>
      </c>
      <c r="C12" s="2">
        <v>6.5</v>
      </c>
      <c r="D12" s="2"/>
      <c r="E12" s="2"/>
      <c r="F12" s="2"/>
      <c r="G12" s="2"/>
      <c r="H12" s="2"/>
    </row>
    <row r="13" spans="1:8" x14ac:dyDescent="0.25">
      <c r="A13" s="2">
        <v>12</v>
      </c>
      <c r="B13" s="2">
        <v>13.3</v>
      </c>
      <c r="C13" s="2">
        <v>3.7</v>
      </c>
      <c r="D13" s="2"/>
      <c r="E13" s="2"/>
      <c r="F13" s="2"/>
      <c r="G13" s="2"/>
      <c r="H13" s="2"/>
    </row>
    <row r="14" spans="1:8" x14ac:dyDescent="0.25">
      <c r="A14" s="2">
        <v>13</v>
      </c>
      <c r="B14" s="2">
        <v>2.9</v>
      </c>
      <c r="C14" s="2">
        <v>4.2</v>
      </c>
      <c r="D14" s="2"/>
      <c r="E14" s="2"/>
      <c r="F14" s="2"/>
      <c r="G14" s="2"/>
      <c r="H14" s="2"/>
    </row>
    <row r="15" spans="1:8" x14ac:dyDescent="0.25">
      <c r="A15" s="2">
        <v>14</v>
      </c>
      <c r="B15" s="2">
        <v>5.2</v>
      </c>
      <c r="C15" s="2">
        <v>1.9</v>
      </c>
      <c r="D15" s="2"/>
      <c r="E15" s="2"/>
      <c r="F15" s="2"/>
      <c r="G15" s="2"/>
      <c r="H15" s="2"/>
    </row>
    <row r="16" spans="1:8" x14ac:dyDescent="0.25">
      <c r="A16" s="2">
        <v>15</v>
      </c>
      <c r="B16" s="2">
        <v>11.9</v>
      </c>
      <c r="C16" s="2">
        <v>1.2</v>
      </c>
      <c r="D16" s="2"/>
      <c r="E16" s="2"/>
      <c r="F16" s="2"/>
      <c r="G16" s="2"/>
      <c r="H16" s="2"/>
    </row>
    <row r="17" spans="1:11" x14ac:dyDescent="0.25">
      <c r="A17" s="2">
        <v>16</v>
      </c>
      <c r="B17" s="2">
        <v>12.3</v>
      </c>
      <c r="C17" s="2">
        <v>4.0999999999999996</v>
      </c>
      <c r="D17" s="2"/>
      <c r="E17" s="2"/>
      <c r="F17" s="2"/>
      <c r="G17" s="2"/>
      <c r="H17" s="2"/>
    </row>
    <row r="18" spans="1:11" x14ac:dyDescent="0.25">
      <c r="A18" s="2">
        <v>17</v>
      </c>
      <c r="B18" s="2">
        <v>0.2</v>
      </c>
      <c r="C18" s="2">
        <v>2.2999999999999998</v>
      </c>
      <c r="D18" s="2"/>
      <c r="E18" s="2"/>
      <c r="F18" s="2"/>
      <c r="G18" s="2"/>
      <c r="H18" s="2"/>
    </row>
    <row r="19" spans="1:11" x14ac:dyDescent="0.25">
      <c r="A19" s="2">
        <v>18</v>
      </c>
      <c r="B19" s="2">
        <v>0.3</v>
      </c>
      <c r="C19" s="2">
        <v>0.4</v>
      </c>
      <c r="D19" s="2"/>
      <c r="E19" s="2"/>
      <c r="F19" s="2"/>
      <c r="G19" s="2"/>
      <c r="H19" s="2"/>
    </row>
    <row r="20" spans="1:11" x14ac:dyDescent="0.25">
      <c r="A20" s="2">
        <v>19</v>
      </c>
      <c r="B20" s="2">
        <v>5.7</v>
      </c>
      <c r="C20" s="2">
        <v>4.3</v>
      </c>
      <c r="D20" s="2"/>
      <c r="E20" s="2"/>
      <c r="F20" s="2"/>
      <c r="G20" s="2"/>
      <c r="H20" s="2"/>
    </row>
    <row r="21" spans="1:11" x14ac:dyDescent="0.25">
      <c r="A21" s="2">
        <v>20</v>
      </c>
      <c r="B21" s="2">
        <v>3.2</v>
      </c>
      <c r="C21" s="2">
        <v>5.7</v>
      </c>
      <c r="D21" s="2"/>
      <c r="E21" s="2"/>
      <c r="F21" s="2"/>
      <c r="G21" s="2"/>
      <c r="H21" s="2"/>
    </row>
    <row r="22" spans="1:11" x14ac:dyDescent="0.25">
      <c r="B22" s="2"/>
      <c r="C22" s="2">
        <f>(SUM(Table2[ST])/20)</f>
        <v>5.0850000000000009</v>
      </c>
      <c r="D22" s="2"/>
      <c r="E22" s="2"/>
      <c r="F22" s="2"/>
      <c r="G22" s="2"/>
      <c r="H22" s="2"/>
    </row>
    <row r="23" spans="1:11" ht="33.75" customHeight="1" x14ac:dyDescent="0.25">
      <c r="A23" s="12" t="s">
        <v>12</v>
      </c>
      <c r="B23" s="12" t="s">
        <v>13</v>
      </c>
      <c r="C23" s="12" t="s">
        <v>14</v>
      </c>
      <c r="D23" s="12" t="s">
        <v>2</v>
      </c>
      <c r="E23" s="12"/>
      <c r="F23" s="12"/>
      <c r="G23" s="12" t="s">
        <v>3</v>
      </c>
      <c r="H23" s="12"/>
      <c r="I23" s="12"/>
      <c r="J23" s="12" t="s">
        <v>15</v>
      </c>
      <c r="K23" s="11" t="s">
        <v>16</v>
      </c>
    </row>
    <row r="24" spans="1:11" x14ac:dyDescent="0.25">
      <c r="A24" s="12"/>
      <c r="B24" s="12"/>
      <c r="C24" s="12"/>
      <c r="D24" s="6" t="s">
        <v>9</v>
      </c>
      <c r="E24" s="6" t="s">
        <v>10</v>
      </c>
      <c r="F24" s="6" t="s">
        <v>11</v>
      </c>
      <c r="G24" s="6" t="s">
        <v>9</v>
      </c>
      <c r="H24" s="6" t="s">
        <v>10</v>
      </c>
      <c r="I24" s="6" t="s">
        <v>11</v>
      </c>
      <c r="J24" s="12"/>
      <c r="K24" s="11"/>
    </row>
    <row r="25" spans="1:11" x14ac:dyDescent="0.25">
      <c r="A25" s="3">
        <v>1</v>
      </c>
      <c r="B25" s="4" t="s">
        <v>17</v>
      </c>
      <c r="C25" s="4">
        <v>0</v>
      </c>
      <c r="D25" s="4">
        <v>0</v>
      </c>
      <c r="E25" s="4">
        <v>0</v>
      </c>
      <c r="F25" s="4">
        <f>SUM(D25+E25)</f>
        <v>0</v>
      </c>
      <c r="G25" s="7">
        <v>0</v>
      </c>
      <c r="H25" s="7">
        <v>3.1</v>
      </c>
      <c r="I25" s="7">
        <f>SUM(G25:H25)</f>
        <v>3.1</v>
      </c>
      <c r="J25" s="4">
        <v>0</v>
      </c>
      <c r="K25" s="4">
        <f>SUM(I25-C25-F25)</f>
        <v>3.1</v>
      </c>
    </row>
    <row r="26" spans="1:11" x14ac:dyDescent="0.25">
      <c r="A26" s="8">
        <v>2</v>
      </c>
      <c r="B26" s="9">
        <v>8.3000000000000007</v>
      </c>
      <c r="C26" s="10">
        <f>(C25+B26)</f>
        <v>8.3000000000000007</v>
      </c>
      <c r="D26" s="4">
        <v>0</v>
      </c>
      <c r="E26" s="4">
        <v>0</v>
      </c>
      <c r="F26" s="4">
        <f t="shared" ref="F26:F44" si="0">SUM(D26+E26)</f>
        <v>0</v>
      </c>
      <c r="G26" s="7">
        <v>8.3000000000000007</v>
      </c>
      <c r="H26" s="7">
        <v>2.6</v>
      </c>
      <c r="I26" s="7">
        <f>SUM(G26:H26)</f>
        <v>10.9</v>
      </c>
      <c r="J26" s="10">
        <v>0</v>
      </c>
      <c r="K26" s="10">
        <f t="shared" ref="K26" si="1">SUM(I26-C26-F26)</f>
        <v>2.5999999999999996</v>
      </c>
    </row>
    <row r="27" spans="1:11" x14ac:dyDescent="0.25">
      <c r="A27" s="3">
        <v>3</v>
      </c>
      <c r="B27" s="5">
        <v>2</v>
      </c>
      <c r="C27" s="4">
        <f>(C26+B27)</f>
        <v>10.3</v>
      </c>
      <c r="D27" s="7">
        <v>10.3</v>
      </c>
      <c r="E27" s="7">
        <v>8.8000000000000007</v>
      </c>
      <c r="F27" s="7">
        <f t="shared" si="0"/>
        <v>19.100000000000001</v>
      </c>
      <c r="G27" s="4">
        <v>0</v>
      </c>
      <c r="H27" s="4">
        <v>0</v>
      </c>
      <c r="I27" s="4">
        <f t="shared" ref="I27:I44" si="2">SUM(G27:H27)</f>
        <v>0</v>
      </c>
      <c r="J27" s="4">
        <f>(C27-D27)</f>
        <v>0</v>
      </c>
      <c r="K27" s="4">
        <f>SUM(F27-I27-C27)</f>
        <v>8.8000000000000007</v>
      </c>
    </row>
    <row r="28" spans="1:11" x14ac:dyDescent="0.25">
      <c r="A28" s="8">
        <v>4</v>
      </c>
      <c r="B28" s="9">
        <v>5.9</v>
      </c>
      <c r="C28" s="10">
        <f>(C27+B28)</f>
        <v>16.200000000000003</v>
      </c>
      <c r="D28" s="4">
        <v>0</v>
      </c>
      <c r="E28" s="4">
        <v>0</v>
      </c>
      <c r="F28" s="4">
        <f t="shared" si="0"/>
        <v>0</v>
      </c>
      <c r="G28" s="7">
        <v>16.2</v>
      </c>
      <c r="H28" s="7">
        <v>7.4</v>
      </c>
      <c r="I28" s="7">
        <f t="shared" si="2"/>
        <v>23.6</v>
      </c>
      <c r="J28" s="10">
        <f>SUM(C28-G28)</f>
        <v>3.5527136788005009E-15</v>
      </c>
      <c r="K28" s="10">
        <f>SUM(I28-F28-C28)</f>
        <v>7.3999999999999986</v>
      </c>
    </row>
    <row r="29" spans="1:11" x14ac:dyDescent="0.25">
      <c r="A29" s="3">
        <v>5</v>
      </c>
      <c r="B29" s="5">
        <v>2.8</v>
      </c>
      <c r="C29" s="4">
        <f t="shared" ref="C29:C44" si="3">(C28+B29)</f>
        <v>19.000000000000004</v>
      </c>
      <c r="D29" s="7">
        <v>19.100000000000001</v>
      </c>
      <c r="E29" s="7">
        <v>5.0999999999999996</v>
      </c>
      <c r="F29" s="7">
        <f t="shared" si="0"/>
        <v>24.200000000000003</v>
      </c>
      <c r="G29" s="4">
        <v>0</v>
      </c>
      <c r="H29" s="4">
        <v>0</v>
      </c>
      <c r="I29" s="4">
        <f t="shared" si="2"/>
        <v>0</v>
      </c>
      <c r="J29" s="4">
        <f>ABS(SUM(C29-D29))</f>
        <v>9.9999999999997868E-2</v>
      </c>
      <c r="K29" s="4">
        <f t="shared" ref="K29:K43" si="4">SUM(F29-I29-C29)</f>
        <v>5.1999999999999993</v>
      </c>
    </row>
    <row r="30" spans="1:11" x14ac:dyDescent="0.25">
      <c r="A30" s="8">
        <v>6</v>
      </c>
      <c r="B30" s="9">
        <v>2.8</v>
      </c>
      <c r="C30" s="10">
        <f t="shared" si="3"/>
        <v>21.800000000000004</v>
      </c>
      <c r="D30" s="4">
        <v>0</v>
      </c>
      <c r="E30" s="4">
        <v>0</v>
      </c>
      <c r="F30" s="4">
        <f t="shared" si="0"/>
        <v>0</v>
      </c>
      <c r="G30" s="7">
        <v>23.6</v>
      </c>
      <c r="H30" s="7">
        <v>10.5</v>
      </c>
      <c r="I30" s="7">
        <f t="shared" si="2"/>
        <v>34.1</v>
      </c>
      <c r="J30" s="10">
        <f>ABS(SUM(C30-G30))</f>
        <v>1.7999999999999972</v>
      </c>
      <c r="K30" s="10">
        <f>SUM(I30-F30-C30)</f>
        <v>12.299999999999997</v>
      </c>
    </row>
    <row r="31" spans="1:11" x14ac:dyDescent="0.25">
      <c r="A31" s="3">
        <v>7</v>
      </c>
      <c r="B31" s="5">
        <v>9.1</v>
      </c>
      <c r="C31" s="4">
        <f t="shared" si="3"/>
        <v>30.900000000000006</v>
      </c>
      <c r="D31" s="7">
        <v>30.9</v>
      </c>
      <c r="E31" s="7">
        <v>6</v>
      </c>
      <c r="F31" s="7">
        <f t="shared" si="0"/>
        <v>36.9</v>
      </c>
      <c r="G31" s="4">
        <v>0</v>
      </c>
      <c r="H31" s="4">
        <v>0</v>
      </c>
      <c r="I31" s="4">
        <f t="shared" si="2"/>
        <v>0</v>
      </c>
      <c r="J31" s="4">
        <f t="shared" ref="J31:J43" si="5">ABS(SUM(C31-D31))</f>
        <v>7.1054273576010019E-15</v>
      </c>
      <c r="K31" s="4">
        <f t="shared" si="4"/>
        <v>5.9999999999999929</v>
      </c>
    </row>
    <row r="32" spans="1:11" x14ac:dyDescent="0.25">
      <c r="A32" s="8">
        <v>8</v>
      </c>
      <c r="B32" s="9">
        <v>0.9</v>
      </c>
      <c r="C32" s="10">
        <f t="shared" si="3"/>
        <v>31.800000000000004</v>
      </c>
      <c r="D32" s="4">
        <v>0</v>
      </c>
      <c r="E32" s="4">
        <v>0</v>
      </c>
      <c r="F32" s="4">
        <f t="shared" si="0"/>
        <v>0</v>
      </c>
      <c r="G32" s="7">
        <v>34.1</v>
      </c>
      <c r="H32" s="7">
        <v>10</v>
      </c>
      <c r="I32" s="7">
        <f t="shared" si="2"/>
        <v>44.1</v>
      </c>
      <c r="J32" s="10">
        <f>ABS(SUM(C32-G32))</f>
        <v>2.2999999999999972</v>
      </c>
      <c r="K32" s="10">
        <f>SUM(I32-F32-C32)</f>
        <v>12.299999999999997</v>
      </c>
    </row>
    <row r="33" spans="1:11" x14ac:dyDescent="0.25">
      <c r="A33" s="3">
        <v>9</v>
      </c>
      <c r="B33" s="5">
        <v>0.2</v>
      </c>
      <c r="C33" s="4">
        <f t="shared" si="3"/>
        <v>32.000000000000007</v>
      </c>
      <c r="D33" s="7">
        <v>36.9</v>
      </c>
      <c r="E33" s="7">
        <v>8.4</v>
      </c>
      <c r="F33" s="7">
        <f t="shared" si="0"/>
        <v>45.3</v>
      </c>
      <c r="G33" s="4">
        <v>0</v>
      </c>
      <c r="H33" s="4">
        <v>0</v>
      </c>
      <c r="I33" s="4">
        <f t="shared" si="2"/>
        <v>0</v>
      </c>
      <c r="J33" s="4">
        <f t="shared" si="5"/>
        <v>4.8999999999999915</v>
      </c>
      <c r="K33" s="4">
        <f t="shared" si="4"/>
        <v>13.29999999999999</v>
      </c>
    </row>
    <row r="34" spans="1:11" x14ac:dyDescent="0.25">
      <c r="A34" s="8">
        <v>10</v>
      </c>
      <c r="B34" s="9">
        <v>2.2000000000000002</v>
      </c>
      <c r="C34" s="10">
        <f t="shared" si="3"/>
        <v>34.20000000000001</v>
      </c>
      <c r="D34" s="4">
        <v>0</v>
      </c>
      <c r="E34" s="4">
        <v>0</v>
      </c>
      <c r="F34" s="4">
        <f t="shared" si="0"/>
        <v>0</v>
      </c>
      <c r="G34" s="7">
        <v>44.1</v>
      </c>
      <c r="H34" s="7">
        <v>5.5</v>
      </c>
      <c r="I34" s="7">
        <f t="shared" si="2"/>
        <v>49.6</v>
      </c>
      <c r="J34" s="10">
        <f>ABS(SUM(C34-G34))</f>
        <v>9.8999999999999915</v>
      </c>
      <c r="K34" s="10">
        <f>SUM(I34-F34-C34)</f>
        <v>15.399999999999991</v>
      </c>
    </row>
    <row r="35" spans="1:11" x14ac:dyDescent="0.25">
      <c r="A35" s="3">
        <v>11</v>
      </c>
      <c r="B35" s="5">
        <v>3.4</v>
      </c>
      <c r="C35" s="4">
        <f t="shared" si="3"/>
        <v>37.600000000000009</v>
      </c>
      <c r="D35" s="7">
        <v>45.3</v>
      </c>
      <c r="E35" s="7">
        <v>6.5</v>
      </c>
      <c r="F35" s="7">
        <f t="shared" si="0"/>
        <v>51.8</v>
      </c>
      <c r="G35" s="4">
        <v>0</v>
      </c>
      <c r="H35" s="4">
        <v>0</v>
      </c>
      <c r="I35" s="4">
        <f t="shared" si="2"/>
        <v>0</v>
      </c>
      <c r="J35" s="4">
        <f t="shared" si="5"/>
        <v>7.6999999999999886</v>
      </c>
      <c r="K35" s="4">
        <f t="shared" si="4"/>
        <v>14.199999999999989</v>
      </c>
    </row>
    <row r="36" spans="1:11" x14ac:dyDescent="0.25">
      <c r="A36" s="8">
        <v>12</v>
      </c>
      <c r="B36" s="9">
        <v>8.9</v>
      </c>
      <c r="C36" s="10">
        <f t="shared" si="3"/>
        <v>46.500000000000007</v>
      </c>
      <c r="D36" s="4">
        <v>0</v>
      </c>
      <c r="E36" s="4">
        <v>0</v>
      </c>
      <c r="F36" s="4">
        <f t="shared" si="0"/>
        <v>0</v>
      </c>
      <c r="G36" s="7">
        <v>49.6</v>
      </c>
      <c r="H36" s="7">
        <v>3.7</v>
      </c>
      <c r="I36" s="7">
        <f t="shared" si="2"/>
        <v>53.300000000000004</v>
      </c>
      <c r="J36" s="10">
        <f>ABS(SUM(C36-G36))</f>
        <v>3.0999999999999943</v>
      </c>
      <c r="K36" s="10">
        <f>SUM(I36-F36-C36)</f>
        <v>6.7999999999999972</v>
      </c>
    </row>
    <row r="37" spans="1:11" x14ac:dyDescent="0.25">
      <c r="A37" s="3">
        <v>13</v>
      </c>
      <c r="B37" s="5">
        <v>13.3</v>
      </c>
      <c r="C37" s="4">
        <f t="shared" si="3"/>
        <v>59.800000000000011</v>
      </c>
      <c r="D37" s="4">
        <v>0</v>
      </c>
      <c r="E37" s="4">
        <v>0</v>
      </c>
      <c r="F37" s="4">
        <f t="shared" si="0"/>
        <v>0</v>
      </c>
      <c r="G37" s="7">
        <v>59.8</v>
      </c>
      <c r="H37" s="7">
        <v>4.2</v>
      </c>
      <c r="I37" s="7">
        <f t="shared" si="2"/>
        <v>64</v>
      </c>
      <c r="J37" s="4">
        <f>ABS(SUM(C37-G37))</f>
        <v>1.4210854715202004E-14</v>
      </c>
      <c r="K37" s="4">
        <f>SUM(I37-F37-C37)</f>
        <v>4.1999999999999886</v>
      </c>
    </row>
    <row r="38" spans="1:11" x14ac:dyDescent="0.25">
      <c r="A38" s="8">
        <v>14</v>
      </c>
      <c r="B38" s="9">
        <v>2.9</v>
      </c>
      <c r="C38" s="10">
        <f t="shared" si="3"/>
        <v>62.70000000000001</v>
      </c>
      <c r="D38" s="7">
        <v>62.7</v>
      </c>
      <c r="E38" s="7">
        <v>1.9</v>
      </c>
      <c r="F38" s="7">
        <f t="shared" si="0"/>
        <v>64.600000000000009</v>
      </c>
      <c r="G38" s="4">
        <v>0</v>
      </c>
      <c r="H38" s="4">
        <v>0</v>
      </c>
      <c r="I38" s="4">
        <f t="shared" si="2"/>
        <v>0</v>
      </c>
      <c r="J38" s="10">
        <f t="shared" si="5"/>
        <v>7.1054273576010019E-15</v>
      </c>
      <c r="K38" s="10">
        <f t="shared" si="4"/>
        <v>1.8999999999999986</v>
      </c>
    </row>
    <row r="39" spans="1:11" x14ac:dyDescent="0.25">
      <c r="A39" s="3">
        <v>15</v>
      </c>
      <c r="B39" s="5">
        <v>5.2</v>
      </c>
      <c r="C39" s="4">
        <f t="shared" si="3"/>
        <v>67.900000000000006</v>
      </c>
      <c r="D39" s="4">
        <v>0</v>
      </c>
      <c r="E39" s="4">
        <v>0</v>
      </c>
      <c r="F39" s="4">
        <f t="shared" si="0"/>
        <v>0</v>
      </c>
      <c r="G39" s="7">
        <v>67.900000000000006</v>
      </c>
      <c r="H39" s="7">
        <v>1.2</v>
      </c>
      <c r="I39" s="7">
        <f t="shared" si="2"/>
        <v>69.100000000000009</v>
      </c>
      <c r="J39" s="4">
        <f>ABS(SUM(C39-G39))</f>
        <v>0</v>
      </c>
      <c r="K39" s="4">
        <f>SUM(I39-F39-C39)</f>
        <v>1.2000000000000028</v>
      </c>
    </row>
    <row r="40" spans="1:11" x14ac:dyDescent="0.25">
      <c r="A40" s="8">
        <v>16</v>
      </c>
      <c r="B40" s="9">
        <v>11.9</v>
      </c>
      <c r="C40" s="10">
        <f t="shared" si="3"/>
        <v>79.800000000000011</v>
      </c>
      <c r="D40" s="4">
        <v>0</v>
      </c>
      <c r="E40" s="4">
        <v>0</v>
      </c>
      <c r="F40" s="4">
        <f t="shared" si="0"/>
        <v>0</v>
      </c>
      <c r="G40" s="7">
        <v>79.8</v>
      </c>
      <c r="H40" s="7">
        <v>4.0999999999999996</v>
      </c>
      <c r="I40" s="7">
        <f t="shared" si="2"/>
        <v>83.899999999999991</v>
      </c>
      <c r="J40" s="10">
        <f>ABS(SUM(C40-G40))</f>
        <v>1.4210854715202004E-14</v>
      </c>
      <c r="K40" s="10">
        <f>SUM(I40-F40-C40)</f>
        <v>4.0999999999999801</v>
      </c>
    </row>
    <row r="41" spans="1:11" x14ac:dyDescent="0.25">
      <c r="A41" s="3">
        <v>17</v>
      </c>
      <c r="B41" s="5">
        <v>12.3</v>
      </c>
      <c r="C41" s="4">
        <f t="shared" si="3"/>
        <v>92.100000000000009</v>
      </c>
      <c r="D41" s="4">
        <v>0</v>
      </c>
      <c r="E41" s="4">
        <v>0</v>
      </c>
      <c r="F41" s="4">
        <f t="shared" si="0"/>
        <v>0</v>
      </c>
      <c r="G41" s="7">
        <v>92.1</v>
      </c>
      <c r="H41" s="7">
        <v>2.2999999999999998</v>
      </c>
      <c r="I41" s="7">
        <f t="shared" si="2"/>
        <v>94.399999999999991</v>
      </c>
      <c r="J41" s="4">
        <f>ABS(SUM(C41-G41))</f>
        <v>1.4210854715202004E-14</v>
      </c>
      <c r="K41" s="4">
        <f>SUM(I41-F41-C41)</f>
        <v>2.2999999999999829</v>
      </c>
    </row>
    <row r="42" spans="1:11" x14ac:dyDescent="0.25">
      <c r="A42" s="8">
        <v>18</v>
      </c>
      <c r="B42" s="9">
        <v>0.2</v>
      </c>
      <c r="C42" s="10">
        <f t="shared" si="3"/>
        <v>92.300000000000011</v>
      </c>
      <c r="D42" s="7">
        <v>92.3</v>
      </c>
      <c r="E42" s="7">
        <v>0.4</v>
      </c>
      <c r="F42" s="7">
        <f t="shared" si="0"/>
        <v>92.7</v>
      </c>
      <c r="G42" s="4">
        <v>0</v>
      </c>
      <c r="H42" s="4">
        <v>0</v>
      </c>
      <c r="I42" s="4">
        <f t="shared" si="2"/>
        <v>0</v>
      </c>
      <c r="J42" s="10">
        <f t="shared" si="5"/>
        <v>1.4210854715202004E-14</v>
      </c>
      <c r="K42" s="10">
        <f t="shared" si="4"/>
        <v>0.39999999999999147</v>
      </c>
    </row>
    <row r="43" spans="1:11" x14ac:dyDescent="0.25">
      <c r="A43" s="3">
        <v>19</v>
      </c>
      <c r="B43" s="5">
        <v>0.3</v>
      </c>
      <c r="C43" s="4">
        <f t="shared" si="3"/>
        <v>92.600000000000009</v>
      </c>
      <c r="D43" s="7">
        <v>92.7</v>
      </c>
      <c r="E43" s="7">
        <v>4.3</v>
      </c>
      <c r="F43" s="7">
        <f t="shared" si="0"/>
        <v>97</v>
      </c>
      <c r="G43" s="4">
        <v>0</v>
      </c>
      <c r="H43" s="4">
        <v>0</v>
      </c>
      <c r="I43" s="4">
        <f t="shared" si="2"/>
        <v>0</v>
      </c>
      <c r="J43" s="4">
        <f t="shared" si="5"/>
        <v>9.9999999999994316E-2</v>
      </c>
      <c r="K43" s="4">
        <f t="shared" si="4"/>
        <v>4.3999999999999915</v>
      </c>
    </row>
    <row r="44" spans="1:11" x14ac:dyDescent="0.25">
      <c r="A44" s="8">
        <v>20</v>
      </c>
      <c r="B44" s="9">
        <v>5.7</v>
      </c>
      <c r="C44" s="10">
        <f t="shared" si="3"/>
        <v>98.300000000000011</v>
      </c>
      <c r="D44" s="4">
        <v>0</v>
      </c>
      <c r="E44" s="4">
        <v>0</v>
      </c>
      <c r="F44" s="4">
        <f t="shared" si="0"/>
        <v>0</v>
      </c>
      <c r="G44" s="7">
        <v>98.3</v>
      </c>
      <c r="H44" s="7">
        <v>5.7</v>
      </c>
      <c r="I44" s="7">
        <f t="shared" si="2"/>
        <v>104</v>
      </c>
      <c r="J44" s="10">
        <f>ABS(SUM(C44-G44))</f>
        <v>1.4210854715202004E-14</v>
      </c>
      <c r="K44" s="10">
        <f>SUM(I44-F44-C44)</f>
        <v>5.6999999999999886</v>
      </c>
    </row>
    <row r="45" spans="1:11" x14ac:dyDescent="0.25">
      <c r="E45" s="1">
        <f>(SUM(E25:E44)/8)</f>
        <v>5.1749999999999989</v>
      </c>
      <c r="H45" s="1">
        <f>(SUM(H25:H44)/12)</f>
        <v>5.0250000000000012</v>
      </c>
      <c r="J45" s="1">
        <f>(SUM(J25:J44)/20)</f>
        <v>1.4950000000000021</v>
      </c>
    </row>
  </sheetData>
  <mergeCells count="7">
    <mergeCell ref="K23:K24"/>
    <mergeCell ref="D23:F23"/>
    <mergeCell ref="G23:I23"/>
    <mergeCell ref="A23:A24"/>
    <mergeCell ref="B23:B24"/>
    <mergeCell ref="C23:C24"/>
    <mergeCell ref="J23:J24"/>
  </mergeCells>
  <phoneticPr fontId="3" type="noConversion"/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Tōshirō Hitsugaya</dc:creator>
  <cp:lastModifiedBy>Tōshirō</cp:lastModifiedBy>
  <dcterms:created xsi:type="dcterms:W3CDTF">2022-05-23T13:29:45Z</dcterms:created>
  <dcterms:modified xsi:type="dcterms:W3CDTF">2022-05-24T03:23:49Z</dcterms:modified>
</cp:coreProperties>
</file>